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regionmidtjylland-my.sharepoint.com/personal/piafrn_onerm_dk/Documents/Skrivebord/øs bilag/"/>
    </mc:Choice>
  </mc:AlternateContent>
  <xr:revisionPtr revIDLastSave="0" documentId="8_{1987188E-417A-4927-8ADB-31EE7DE6936D}" xr6:coauthVersionLast="47" xr6:coauthVersionMax="47" xr10:uidLastSave="{00000000-0000-0000-0000-000000000000}"/>
  <bookViews>
    <workbookView xWindow="-120" yWindow="-120" windowWidth="19440" windowHeight="11520" tabRatio="813" xr2:uid="{A191FD38-4D53-4B90-9BFC-F80AE918089C}"/>
  </bookViews>
  <sheets>
    <sheet name="Prisoversigt 15.03.26-14.09.26" sheetId="16" r:id="rId1"/>
    <sheet name="Lukkedage 2026" sheetId="15" r:id="rId2"/>
    <sheet name="Lukkedage 2027" sheetId="17" r:id="rId3"/>
    <sheet name="Prisoversigt 15.09.25-14.03.26" sheetId="14" r:id="rId4"/>
    <sheet name="Prisoversigt 15.03.25-14.09.25" sheetId="13" r:id="rId5"/>
    <sheet name="Prisoversigt 15.09.24-14.03.25" sheetId="11" r:id="rId6"/>
    <sheet name="Prisoversigt 18.03.24-14.09.24" sheetId="8" r:id="rId7"/>
    <sheet name="Prisoversigt 15.09.23-14.03.24" sheetId="7" r:id="rId8"/>
    <sheet name="Prisoversigt 12.06.23-14.09.23" sheetId="1" r:id="rId9"/>
    <sheet name="Prisreguleringsfaktor" sheetId="4" r:id="rId10"/>
    <sheet name="Lukkedage 2025" sheetId="12" r:id="rId11"/>
    <sheet name="Lukkedage 2024" sheetId="10" r:id="rId12"/>
    <sheet name="Lukkedage 2023" sheetId="5" r:id="rId13"/>
    <sheet name="Virksomhed" sheetId="2" state="hidden" r:id="rId14"/>
  </sheets>
  <definedNames>
    <definedName name="_xlnm._FilterDatabase" localSheetId="0" hidden="1">'Prisoversigt 15.03.26-14.09.26'!$A$8:$AS$226</definedName>
    <definedName name="_xlnm._FilterDatabase" localSheetId="3" hidden="1">'Prisoversigt 15.09.25-14.03.26'!$A$8:$AT$227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0" i="15" l="1"/>
  <c r="H8" i="15"/>
  <c r="H5" i="17"/>
  <c r="H6" i="17"/>
  <c r="H7" i="17"/>
  <c r="H8" i="17"/>
  <c r="H9" i="17"/>
  <c r="H10" i="17"/>
  <c r="H11" i="17"/>
  <c r="H12" i="17"/>
  <c r="H13" i="17"/>
  <c r="H14" i="17"/>
  <c r="H15" i="17"/>
  <c r="H16" i="17"/>
  <c r="H17" i="17"/>
  <c r="H18" i="17"/>
  <c r="H19" i="17"/>
  <c r="H20" i="17"/>
  <c r="H21" i="17"/>
  <c r="H22" i="17"/>
  <c r="H23" i="17"/>
  <c r="H4" i="17"/>
  <c r="H89" i="15"/>
  <c r="H4" i="15"/>
  <c r="H3" i="15"/>
  <c r="I4" i="17" l="1"/>
  <c r="I5" i="17" s="1"/>
  <c r="I6" i="17" s="1"/>
  <c r="I7" i="17" s="1"/>
  <c r="I8" i="17" s="1"/>
  <c r="I9" i="17" s="1"/>
  <c r="I10" i="17" s="1"/>
  <c r="I11" i="17" s="1"/>
  <c r="I12" i="17" s="1"/>
  <c r="I13" i="17" s="1"/>
  <c r="I14" i="17" s="1"/>
  <c r="I15" i="17" s="1"/>
  <c r="I16" i="17" s="1"/>
  <c r="I17" i="17" s="1"/>
  <c r="I18" i="17" s="1"/>
  <c r="I19" i="17" s="1"/>
  <c r="I20" i="17" s="1"/>
  <c r="I21" i="17" s="1"/>
  <c r="I22" i="17" s="1"/>
  <c r="I23" i="17" s="1"/>
  <c r="I3" i="17"/>
  <c r="H3" i="17"/>
  <c r="H5" i="15"/>
  <c r="H7" i="15"/>
  <c r="H2" i="17" l="1"/>
  <c r="H6" i="15"/>
  <c r="H2" i="15"/>
  <c r="J4" i="4"/>
  <c r="J7" i="4"/>
  <c r="J10" i="4"/>
  <c r="J13" i="4"/>
  <c r="H2" i="12"/>
  <c r="H3" i="12"/>
  <c r="H4" i="12"/>
  <c r="H5" i="12"/>
  <c r="H6" i="12"/>
  <c r="H7" i="12"/>
  <c r="H8" i="12"/>
  <c r="H9" i="12"/>
  <c r="H10" i="12"/>
  <c r="H11" i="12"/>
  <c r="H12" i="12"/>
  <c r="H13" i="12"/>
  <c r="H14" i="12"/>
  <c r="H15" i="12"/>
  <c r="H16" i="12"/>
  <c r="H17" i="12"/>
  <c r="H18" i="12"/>
  <c r="H19" i="12"/>
  <c r="H20" i="12"/>
  <c r="H21" i="12"/>
  <c r="H22" i="12"/>
  <c r="H23" i="12"/>
  <c r="H24" i="12"/>
  <c r="H25" i="12"/>
  <c r="H26" i="12"/>
  <c r="H27" i="12"/>
  <c r="H28" i="12"/>
  <c r="H29" i="12"/>
  <c r="H30" i="12"/>
  <c r="H31" i="12"/>
  <c r="H32" i="12"/>
  <c r="H33" i="12"/>
  <c r="H34" i="12"/>
  <c r="H35" i="12"/>
  <c r="H36" i="12"/>
  <c r="H37" i="12"/>
  <c r="H38" i="12"/>
  <c r="H39" i="12"/>
  <c r="H40" i="12"/>
  <c r="H41" i="12"/>
  <c r="H42" i="12"/>
  <c r="H43" i="12"/>
  <c r="H44" i="12"/>
  <c r="H45" i="12"/>
  <c r="H46" i="12"/>
  <c r="H47" i="12"/>
  <c r="H48" i="12"/>
  <c r="H49" i="12"/>
  <c r="H50" i="12"/>
  <c r="H51" i="12"/>
  <c r="H52" i="12"/>
  <c r="H53" i="12"/>
  <c r="H54" i="12"/>
  <c r="H55" i="12"/>
  <c r="H56" i="12"/>
  <c r="H57" i="12"/>
  <c r="H58" i="12"/>
  <c r="H59" i="12"/>
  <c r="H60" i="12"/>
  <c r="H61" i="12"/>
  <c r="H62" i="12"/>
  <c r="H63" i="12"/>
  <c r="H64" i="12"/>
  <c r="H65" i="12"/>
  <c r="H66" i="12"/>
  <c r="H67" i="12"/>
  <c r="H68" i="12"/>
  <c r="H69" i="12"/>
  <c r="H70" i="12"/>
  <c r="H71" i="12"/>
  <c r="H72" i="12"/>
  <c r="H73" i="12"/>
  <c r="H74" i="12"/>
  <c r="H75" i="12"/>
  <c r="H76" i="12"/>
  <c r="H77" i="12"/>
  <c r="H78" i="12"/>
  <c r="H79" i="12"/>
  <c r="H80" i="12"/>
  <c r="H81" i="12"/>
  <c r="H82" i="12"/>
  <c r="H83" i="12"/>
  <c r="H84" i="12"/>
  <c r="H85" i="12"/>
  <c r="H86" i="12"/>
  <c r="H87" i="12"/>
  <c r="H88" i="12"/>
  <c r="H89" i="12"/>
  <c r="H90" i="12"/>
  <c r="H91" i="12"/>
  <c r="H92" i="12"/>
  <c r="H93" i="12"/>
  <c r="H94" i="12"/>
  <c r="H95" i="12"/>
  <c r="H96" i="12"/>
  <c r="H97" i="12"/>
  <c r="H98" i="12"/>
  <c r="H99" i="12"/>
  <c r="H100" i="12"/>
  <c r="H101" i="12"/>
  <c r="H102" i="12"/>
  <c r="H69" i="15"/>
  <c r="H53" i="15"/>
  <c r="H68" i="15"/>
  <c r="H60" i="15"/>
  <c r="H65" i="15"/>
  <c r="H46" i="15"/>
  <c r="H67" i="15"/>
  <c r="H54" i="15"/>
  <c r="H31" i="15"/>
  <c r="H85" i="15"/>
  <c r="H84" i="15"/>
  <c r="H28" i="15"/>
  <c r="H32" i="15"/>
  <c r="H35" i="15"/>
  <c r="H39" i="15"/>
  <c r="H41" i="15"/>
  <c r="H44" i="15"/>
  <c r="H48" i="15"/>
  <c r="H49" i="15"/>
  <c r="H50" i="15"/>
  <c r="H51" i="15"/>
  <c r="H52" i="15"/>
  <c r="H56" i="15"/>
  <c r="H58" i="15"/>
  <c r="H63" i="15"/>
  <c r="H64" i="15"/>
  <c r="H87" i="15"/>
  <c r="H88" i="15"/>
  <c r="H78" i="15"/>
  <c r="H74" i="15"/>
  <c r="H36" i="15"/>
  <c r="H57" i="15"/>
  <c r="H66" i="15"/>
  <c r="H17" i="15"/>
  <c r="H59" i="15"/>
  <c r="H73" i="15"/>
  <c r="H43" i="15"/>
  <c r="H34" i="15"/>
  <c r="H30" i="15"/>
  <c r="H72" i="15"/>
  <c r="H62" i="15"/>
  <c r="H86" i="15"/>
  <c r="H70" i="15"/>
  <c r="H29" i="15"/>
  <c r="H11" i="15"/>
  <c r="H14" i="15"/>
  <c r="H61" i="15"/>
  <c r="H81" i="15"/>
  <c r="H13" i="15"/>
  <c r="H82" i="15"/>
  <c r="H79" i="15"/>
  <c r="H76" i="15"/>
  <c r="H71" i="15"/>
  <c r="H77" i="15"/>
  <c r="H45" i="15"/>
  <c r="H37" i="15"/>
  <c r="H33" i="15"/>
  <c r="H47" i="15"/>
  <c r="H42" i="15"/>
  <c r="H16" i="15"/>
  <c r="H55" i="15"/>
  <c r="H19" i="15"/>
  <c r="H83" i="15"/>
  <c r="H15" i="15"/>
  <c r="H38" i="15"/>
  <c r="H80" i="15"/>
  <c r="H18" i="15"/>
  <c r="H20" i="15"/>
  <c r="H21" i="15"/>
  <c r="H22" i="15"/>
  <c r="H23" i="15"/>
  <c r="H24" i="15"/>
  <c r="H25" i="15"/>
  <c r="H26" i="15"/>
  <c r="H27" i="15"/>
  <c r="H75" i="15"/>
  <c r="H40" i="15"/>
  <c r="H12" i="15"/>
  <c r="H21" i="10" l="1"/>
  <c r="H26" i="10"/>
  <c r="H69" i="10"/>
  <c r="H71" i="10" l="1"/>
  <c r="H83" i="10"/>
  <c r="H84" i="10"/>
  <c r="H85" i="10"/>
  <c r="H87" i="10"/>
  <c r="H89" i="10"/>
  <c r="H63" i="10"/>
  <c r="H90" i="10"/>
  <c r="H91" i="10"/>
  <c r="H62" i="10" l="1"/>
  <c r="H82" i="10"/>
  <c r="H74" i="10"/>
  <c r="H13" i="10"/>
  <c r="H37" i="10"/>
  <c r="H8" i="10"/>
  <c r="H19" i="10"/>
  <c r="H64" i="10"/>
  <c r="H29" i="10"/>
  <c r="H86" i="10" l="1"/>
  <c r="H25" i="10"/>
  <c r="H51" i="10"/>
  <c r="H12" i="10"/>
  <c r="H20" i="10" l="1"/>
  <c r="H77" i="10"/>
  <c r="H50" i="10"/>
  <c r="H47" i="10"/>
  <c r="H53" i="10"/>
  <c r="H46" i="10"/>
  <c r="H30" i="10"/>
  <c r="H3" i="10" l="1"/>
  <c r="H32" i="10"/>
  <c r="H56" i="10"/>
  <c r="H61" i="10"/>
  <c r="H6" i="10"/>
  <c r="H76" i="10"/>
  <c r="H4" i="10"/>
  <c r="H27" i="10"/>
  <c r="H7" i="10"/>
  <c r="H92" i="10"/>
  <c r="H52" i="10"/>
  <c r="H80" i="10"/>
  <c r="H58" i="10"/>
  <c r="H78" i="10"/>
  <c r="H40" i="10"/>
  <c r="H65" i="10"/>
  <c r="H16" i="10"/>
  <c r="H23" i="10"/>
  <c r="H60" i="10"/>
  <c r="H34" i="10"/>
  <c r="H33" i="10" l="1"/>
  <c r="H22" i="10"/>
  <c r="H75" i="10"/>
  <c r="H79" i="10"/>
  <c r="H67" i="10"/>
  <c r="H11" i="10"/>
  <c r="H17" i="10"/>
  <c r="H10" i="10" l="1"/>
  <c r="H68" i="10"/>
  <c r="H55" i="10"/>
  <c r="H24" i="10"/>
  <c r="H5" i="10"/>
  <c r="H73" i="10"/>
  <c r="H43" i="10"/>
  <c r="H66" i="10"/>
  <c r="H70" i="10"/>
  <c r="H88" i="10"/>
  <c r="H39" i="10"/>
  <c r="H93" i="10"/>
  <c r="H36" i="10"/>
  <c r="H42" i="10"/>
  <c r="H59" i="10"/>
  <c r="H38" i="10"/>
  <c r="H54" i="10"/>
  <c r="H18" i="10"/>
  <c r="H49" i="10"/>
  <c r="H44" i="10"/>
  <c r="H57" i="10"/>
  <c r="H28" i="10"/>
  <c r="H41" i="10"/>
  <c r="H15" i="10"/>
  <c r="H9" i="10"/>
  <c r="H81" i="10"/>
  <c r="H14" i="10"/>
  <c r="H45" i="10"/>
  <c r="H31" i="10"/>
  <c r="H48" i="10"/>
  <c r="H72" i="10"/>
  <c r="H2" i="10"/>
  <c r="I2" i="5" l="1"/>
  <c r="H5" i="5"/>
  <c r="H70" i="5" l="1"/>
  <c r="H72" i="5"/>
  <c r="H69" i="5"/>
  <c r="H68" i="5"/>
  <c r="H71" i="5"/>
  <c r="H74" i="5"/>
  <c r="I70" i="5"/>
  <c r="I72" i="5"/>
  <c r="I69" i="5"/>
  <c r="I68" i="5"/>
  <c r="I71" i="5"/>
  <c r="I74" i="5"/>
  <c r="H73" i="5"/>
  <c r="H67" i="5"/>
  <c r="H66" i="5"/>
  <c r="I73" i="5"/>
  <c r="I67" i="5"/>
  <c r="I66" i="5"/>
  <c r="H48" i="5"/>
  <c r="I48" i="5"/>
  <c r="H46" i="5"/>
  <c r="I46" i="5"/>
  <c r="H35" i="5"/>
  <c r="I35" i="5"/>
  <c r="I34" i="5"/>
  <c r="H34" i="5"/>
  <c r="H51" i="5"/>
  <c r="I51" i="5"/>
  <c r="H14" i="5"/>
  <c r="I14" i="5"/>
  <c r="H16" i="5"/>
  <c r="H20" i="5"/>
  <c r="H18" i="5"/>
  <c r="I16" i="5"/>
  <c r="I20" i="5"/>
  <c r="I18" i="5"/>
  <c r="H21" i="5"/>
  <c r="I21" i="5"/>
  <c r="H22" i="5" l="1"/>
  <c r="I22" i="5"/>
  <c r="I54" i="5"/>
  <c r="I27" i="5" l="1"/>
  <c r="H47" i="5"/>
  <c r="I47" i="5"/>
  <c r="I55" i="5"/>
  <c r="I5" i="5"/>
  <c r="I60" i="5"/>
  <c r="I4" i="5"/>
  <c r="H15" i="5"/>
  <c r="I15" i="5"/>
  <c r="I37" i="5"/>
  <c r="I39" i="5"/>
  <c r="H36" i="5"/>
  <c r="I36" i="5"/>
  <c r="H29" i="5"/>
  <c r="I29" i="5"/>
  <c r="H45" i="5"/>
  <c r="I45" i="5"/>
  <c r="I11" i="5"/>
  <c r="H62" i="5"/>
  <c r="I62" i="5"/>
  <c r="H12" i="5" l="1"/>
  <c r="I12" i="5"/>
  <c r="I52" i="5"/>
  <c r="I33" i="5"/>
  <c r="H57" i="5" l="1"/>
  <c r="I57" i="5"/>
  <c r="H53" i="5"/>
  <c r="I53" i="5"/>
  <c r="I56" i="5" l="1"/>
  <c r="I44" i="5"/>
  <c r="H38" i="5"/>
  <c r="I38" i="5"/>
  <c r="I59" i="5"/>
  <c r="I76" i="5"/>
  <c r="I24" i="5"/>
  <c r="I50" i="5"/>
  <c r="I8" i="5"/>
  <c r="I28" i="5"/>
  <c r="I43" i="5"/>
  <c r="I63" i="5"/>
  <c r="H25" i="5"/>
  <c r="I25" i="5"/>
  <c r="I42" i="5"/>
  <c r="I41" i="5"/>
  <c r="I64" i="5"/>
  <c r="H49" i="5"/>
  <c r="I49" i="5"/>
  <c r="I7" i="5"/>
  <c r="I10" i="5"/>
  <c r="I9" i="5"/>
  <c r="I23" i="5"/>
  <c r="H23" i="5"/>
  <c r="I13" i="5"/>
  <c r="H13" i="5"/>
</calcChain>
</file>

<file path=xl/sharedStrings.xml><?xml version="1.0" encoding="utf-8"?>
<sst xmlns="http://schemas.openxmlformats.org/spreadsheetml/2006/main" count="46778" uniqueCount="2036">
  <si>
    <t>16.06 Hotelovernatninger - Pris- og sortimentsark</t>
  </si>
  <si>
    <t>Gældende 15. marts 2025 - 14. september 2025</t>
  </si>
  <si>
    <t>Alle priser er ekskl. moms</t>
  </si>
  <si>
    <t xml:space="preserve">BEMÆRK: Du skal benytte hotelapplikationen for at finde det rigtige hotel (foretage korrekt tildeling). </t>
  </si>
  <si>
    <t>EK = Evalueringskrav</t>
  </si>
  <si>
    <t>Aktiv/Inaktiv</t>
  </si>
  <si>
    <t>Aftalepart</t>
  </si>
  <si>
    <t>OBS! Må ikke benyttes til bookingforespørgsler</t>
  </si>
  <si>
    <t>Antal</t>
  </si>
  <si>
    <t>Ja/Nej</t>
  </si>
  <si>
    <t>Priser er ekskl. moms</t>
  </si>
  <si>
    <t xml:space="preserve"> 0 = morgenmad inkl. i prisen</t>
  </si>
  <si>
    <t>Kontraktnr.</t>
  </si>
  <si>
    <t>Status</t>
  </si>
  <si>
    <t>Status Dato</t>
  </si>
  <si>
    <t>Hotelnavn</t>
  </si>
  <si>
    <t>Hotel CVR-nr</t>
  </si>
  <si>
    <t>Booking e-mail</t>
  </si>
  <si>
    <t>Booking tlf.</t>
  </si>
  <si>
    <t>Hotel P-nummer</t>
  </si>
  <si>
    <t>Region</t>
  </si>
  <si>
    <t>Hjemmeside</t>
  </si>
  <si>
    <t>Salgsansvarlig navn</t>
  </si>
  <si>
    <t>Salgsansvarlig e-mail</t>
  </si>
  <si>
    <t>Kontraktansvarlig navn</t>
  </si>
  <si>
    <t>Kontraktansvarlig e-mail</t>
  </si>
  <si>
    <t>Adresse</t>
  </si>
  <si>
    <t>Postnr.</t>
  </si>
  <si>
    <t>By</t>
  </si>
  <si>
    <t>Samlet antal tilbudte værelser (EK27)</t>
  </si>
  <si>
    <t>Værelsestype</t>
  </si>
  <si>
    <t>Total antal værelsestype til rådighed på hotellet</t>
  </si>
  <si>
    <t>Antal allergivenlige værelser (EK28)</t>
  </si>
  <si>
    <t>Antal værelser til servicedyr (EK29)</t>
  </si>
  <si>
    <t>Antal værelser med arbejdsplads (EK 30)</t>
  </si>
  <si>
    <t>Miljøcertificering (EK1)</t>
  </si>
  <si>
    <t>Vedvarende energi (EK10)</t>
  </si>
  <si>
    <t>Gratis Parkering (EK12)</t>
  </si>
  <si>
    <t>Aflåste eller videoovervågede parkering (EK13)</t>
  </si>
  <si>
    <t>El-bil opladning (EK14)</t>
  </si>
  <si>
    <t>Tidlig morgenmad (EK15)</t>
  </si>
  <si>
    <t>Restaurant (EK16)</t>
  </si>
  <si>
    <t>Restaurant takeaway (EK17)</t>
  </si>
  <si>
    <t>Frokostpakke (EK18)</t>
  </si>
  <si>
    <t>Økologisk forplejning (EK19)</t>
  </si>
  <si>
    <t>Lounge-område (EK20)</t>
  </si>
  <si>
    <t>Motionsrum (EK21)</t>
  </si>
  <si>
    <t>Tøjvask (EK22)</t>
  </si>
  <si>
    <t>Hjertestarter (EK23)</t>
  </si>
  <si>
    <t>Kaffe og te på værelset (EK25)</t>
  </si>
  <si>
    <t>GDS (EK26)</t>
  </si>
  <si>
    <t>Afstand til offentlig transport (EK11)</t>
  </si>
  <si>
    <t>Værelses-pris Q1 2025</t>
  </si>
  <si>
    <t>Værelses-pris Q2 2025</t>
  </si>
  <si>
    <t>Værelses-pris Q3 2025</t>
  </si>
  <si>
    <t>Værelses-pris Q4 2025</t>
  </si>
  <si>
    <t>Morgenmad 2025</t>
  </si>
  <si>
    <t>Værelses-pris Q1 2026</t>
  </si>
  <si>
    <t>Værelses-pris Q2 2026</t>
  </si>
  <si>
    <t>16060023-001</t>
  </si>
  <si>
    <t>Aktiv</t>
  </si>
  <si>
    <t>Comfort Hotel Copenhagen Airport</t>
  </si>
  <si>
    <t>res.co.cph@strawberry.dk</t>
  </si>
  <si>
    <t>Hovedstaden</t>
  </si>
  <si>
    <t>https://www.strawberry.dk/hoteller/danmark/kastrup-lufthavn/comfort-hotel-copenhagen-airport/</t>
  </si>
  <si>
    <t>Louise Kelly</t>
  </si>
  <si>
    <t>louise.kelly@strawberry.dk </t>
  </si>
  <si>
    <t>louise kelly</t>
  </si>
  <si>
    <t>Ellehammersvej 18</t>
  </si>
  <si>
    <t>Kastrup</t>
  </si>
  <si>
    <t>standard &amp; handikap</t>
  </si>
  <si>
    <t>Nej</t>
  </si>
  <si>
    <t>Ja</t>
  </si>
  <si>
    <t>16060023-002</t>
  </si>
  <si>
    <t>Best Western Hotel Hillerød</t>
  </si>
  <si>
    <t>hotel@hotelhillerod.dk</t>
  </si>
  <si>
    <t>hovedstaden</t>
  </si>
  <si>
    <t>www.hotelhillerod.dk</t>
  </si>
  <si>
    <t>Henriette Green</t>
  </si>
  <si>
    <t>henriette@hotelhillerod.dk</t>
  </si>
  <si>
    <t>Katja Slüter</t>
  </si>
  <si>
    <t>katja@hotelhillerod.dk</t>
  </si>
  <si>
    <t>Milnersvej 41</t>
  </si>
  <si>
    <t>Hillerød</t>
  </si>
  <si>
    <t>standard</t>
  </si>
  <si>
    <t>16060023-003</t>
  </si>
  <si>
    <t>Peak 12 Hotel</t>
  </si>
  <si>
    <t xml:space="preserve">info@peak12.dk </t>
  </si>
  <si>
    <t>Midtjylland</t>
  </si>
  <si>
    <t>www.peak12.dk</t>
  </si>
  <si>
    <t>Helle Salling Røber</t>
  </si>
  <si>
    <t>helle.salling@buhlmann.dk</t>
  </si>
  <si>
    <t>Tingvej 10</t>
  </si>
  <si>
    <t>Viborg</t>
  </si>
  <si>
    <t>Standard</t>
  </si>
  <si>
    <t>16060023-004</t>
  </si>
  <si>
    <t>Gl. Skovridergaard Hotel og konferencecenter</t>
  </si>
  <si>
    <t>glskov@glskov.dk</t>
  </si>
  <si>
    <t>www.glskov.dk</t>
  </si>
  <si>
    <t>Regitze Vestergaard</t>
  </si>
  <si>
    <t>rv@fvc.dk</t>
  </si>
  <si>
    <t>Marienlundsvej 36</t>
  </si>
  <si>
    <t>Silkeborg</t>
  </si>
  <si>
    <t>16060023-005</t>
  </si>
  <si>
    <t>Vejlsøhus Hotel &amp; Konferencecenter</t>
  </si>
  <si>
    <t>info@vejlsoehus.dk</t>
  </si>
  <si>
    <t>www.vejlsoehus.dk</t>
  </si>
  <si>
    <t>Vejlsøvej 51</t>
  </si>
  <si>
    <t>16060023-006</t>
  </si>
  <si>
    <t>Scandic Copenhagen</t>
  </si>
  <si>
    <t>copenhagen@scandichotels.com</t>
  </si>
  <si>
    <t>www.scandichotels.dk</t>
  </si>
  <si>
    <t>Lis Andreassen</t>
  </si>
  <si>
    <t>Lis.andreassen@scandichotels.com</t>
  </si>
  <si>
    <t>Vester Søgade 6</t>
  </si>
  <si>
    <t>København V</t>
  </si>
  <si>
    <t>16060023-007</t>
  </si>
  <si>
    <t>Scandic Cph Strandpark</t>
  </si>
  <si>
    <t>cph-strandpark@scandichotels.com</t>
  </si>
  <si>
    <t>Amager Strandvej 401</t>
  </si>
  <si>
    <t>16060023-009</t>
  </si>
  <si>
    <t>Scandic Falkoner</t>
  </si>
  <si>
    <t>falkoner@scandichotels.com</t>
  </si>
  <si>
    <t>Falkoner Alle 9</t>
  </si>
  <si>
    <t>Frederiksberg</t>
  </si>
  <si>
    <t>16060023-010</t>
  </si>
  <si>
    <t>Scandic Front</t>
  </si>
  <si>
    <t>front@scandichotels.com</t>
  </si>
  <si>
    <t>Sankt Annæ Plads 21</t>
  </si>
  <si>
    <t>København K</t>
  </si>
  <si>
    <t>16060023-011</t>
  </si>
  <si>
    <t>Scandic Glostrup</t>
  </si>
  <si>
    <t>glostrup@scandichotels.com</t>
  </si>
  <si>
    <t>Roskildevej 550</t>
  </si>
  <si>
    <t>Brøndby</t>
  </si>
  <si>
    <t>16060023-012</t>
  </si>
  <si>
    <t>Scandic Hvidovre</t>
  </si>
  <si>
    <t>hvidovre@scandichotels.com</t>
  </si>
  <si>
    <t>Kettevej 4</t>
  </si>
  <si>
    <t>Hvidovre</t>
  </si>
  <si>
    <t>16060023-014</t>
  </si>
  <si>
    <t>Scandic Kolding</t>
  </si>
  <si>
    <t>kolding@scandichotels.com</t>
  </si>
  <si>
    <t>Syddanmark</t>
  </si>
  <si>
    <t>Kokholm 2</t>
  </si>
  <si>
    <t>Kolding</t>
  </si>
  <si>
    <t>16060023-015</t>
  </si>
  <si>
    <t>Scandic Kødbyen</t>
  </si>
  <si>
    <t>kødbyen@scandichotels.com</t>
  </si>
  <si>
    <t>Skelbækgade 3 A</t>
  </si>
  <si>
    <t>16060023-017</t>
  </si>
  <si>
    <t>Scandic Odense</t>
  </si>
  <si>
    <t>odense@scandichotels.com</t>
  </si>
  <si>
    <t>Hvidkærvej 25</t>
  </si>
  <si>
    <t>Odense SV</t>
  </si>
  <si>
    <t>16060023-018</t>
  </si>
  <si>
    <t>Scandic Olympic</t>
  </si>
  <si>
    <t>esbjerg@scandichotels.com</t>
  </si>
  <si>
    <t>Strandbygade 3</t>
  </si>
  <si>
    <t>Esbjerg</t>
  </si>
  <si>
    <t>16060023-019</t>
  </si>
  <si>
    <t>Scandic Opus, Horsens</t>
  </si>
  <si>
    <t>opus@scandichotels.com</t>
  </si>
  <si>
    <t>Egebjergvej 1</t>
  </si>
  <si>
    <t>Horsens</t>
  </si>
  <si>
    <t>ja</t>
  </si>
  <si>
    <t>16060023-020</t>
  </si>
  <si>
    <t>Scandic Regina Herning</t>
  </si>
  <si>
    <t>herning@scandichotels.com</t>
  </si>
  <si>
    <t>Fonnesbechsgade 20</t>
  </si>
  <si>
    <t>Herning</t>
  </si>
  <si>
    <t>16060023-021</t>
  </si>
  <si>
    <t>Scandic Ringsted</t>
  </si>
  <si>
    <t>ringsted@scandichotels.com</t>
  </si>
  <si>
    <t>Sjælland</t>
  </si>
  <si>
    <t>Nørretorv 57</t>
  </si>
  <si>
    <t>Ringsted</t>
  </si>
  <si>
    <t>16060023-022</t>
  </si>
  <si>
    <t>Scandic Roskilde Park</t>
  </si>
  <si>
    <t>roskildepark@scandichotels.com</t>
  </si>
  <si>
    <t>Ved Ringen 2</t>
  </si>
  <si>
    <t>Roskilde</t>
  </si>
  <si>
    <t>16060023-023</t>
  </si>
  <si>
    <t>Scandic Silkeborg</t>
  </si>
  <si>
    <t>silkeborg@scandichotels.com</t>
  </si>
  <si>
    <t>Udgårsvej 2</t>
  </si>
  <si>
    <t>16060023-024</t>
  </si>
  <si>
    <t>Scandic Sluseholmen</t>
  </si>
  <si>
    <t>sluseholmen@scandichotels.com</t>
  </si>
  <si>
    <t>Molestien 11</t>
  </si>
  <si>
    <t>København SV</t>
  </si>
  <si>
    <t>16060023-025</t>
  </si>
  <si>
    <t>Scandic Spectrum</t>
  </si>
  <si>
    <t>spectrum@scandichotels.com</t>
  </si>
  <si>
    <t>Kalvebod Brygge 10</t>
  </si>
  <si>
    <t>16060023-026</t>
  </si>
  <si>
    <t>Scandic Sydhavnen</t>
  </si>
  <si>
    <t>sydhavnen@scandichotels.com</t>
  </si>
  <si>
    <t>Sydhavns Plads 15</t>
  </si>
  <si>
    <t>16060023-027</t>
  </si>
  <si>
    <t>Scandic Sønderborg</t>
  </si>
  <si>
    <t>sønderborg@scandichotels.com</t>
  </si>
  <si>
    <t>Ellegårdvej 27</t>
  </si>
  <si>
    <t>Sønderborg</t>
  </si>
  <si>
    <t>16060023-028</t>
  </si>
  <si>
    <t>Scandic The Mayor</t>
  </si>
  <si>
    <t xml:space="preserve">themayor@scandichotels.com </t>
  </si>
  <si>
    <t>Banegårdspladsen 14</t>
  </si>
  <si>
    <t>Aarhus C</t>
  </si>
  <si>
    <t>16060023-029</t>
  </si>
  <si>
    <t>Scandic Webers</t>
  </si>
  <si>
    <t>webers@scandichotels.com</t>
  </si>
  <si>
    <t>Vesterbrogade 11B</t>
  </si>
  <si>
    <t>16060023-030</t>
  </si>
  <si>
    <t>Scandic Aalborg City</t>
  </si>
  <si>
    <t>aalborgcity@scandichotels.com</t>
  </si>
  <si>
    <t>Nordjylland</t>
  </si>
  <si>
    <t>Europa Plads 1</t>
  </si>
  <si>
    <t>Aalborg</t>
  </si>
  <si>
    <t>16060023-031</t>
  </si>
  <si>
    <t>Scandic Aalborg Øst</t>
  </si>
  <si>
    <t>aalborg@scandichotels.com</t>
  </si>
  <si>
    <t>Hadsundvej 200</t>
  </si>
  <si>
    <t>Aalborg Øst</t>
  </si>
  <si>
    <t>16060023-032</t>
  </si>
  <si>
    <t>Scandic Aarhus City</t>
  </si>
  <si>
    <t>aarhuscity@scandichotels.com</t>
  </si>
  <si>
    <t>Østergade 10</t>
  </si>
  <si>
    <t>16060023-033</t>
  </si>
  <si>
    <t>Scandic Aarhus Vest</t>
  </si>
  <si>
    <t>aarhus@scandichotels.com</t>
  </si>
  <si>
    <t>Rytoften 3</t>
  </si>
  <si>
    <t>Aarhus V</t>
  </si>
  <si>
    <t>16060023-034</t>
  </si>
  <si>
    <t>Trinity Hotel &amp; Konferencecenter</t>
  </si>
  <si>
    <t>rec@trinity.dk</t>
  </si>
  <si>
    <t>www.trinity.dk</t>
  </si>
  <si>
    <t>Lisbeth Vinther-Wilhelmsen</t>
  </si>
  <si>
    <t>lvw@trinity.dk</t>
  </si>
  <si>
    <t>Gl. Færgevej 30</t>
  </si>
  <si>
    <t>Fredericia</t>
  </si>
  <si>
    <t>Standard, superior (enkelt)</t>
  </si>
  <si>
    <t>16060023-035</t>
  </si>
  <si>
    <t>Dronninglund Hotel</t>
  </si>
  <si>
    <t>info@dronninglundhotel.dk</t>
  </si>
  <si>
    <t>www.dronninglundhotel.dk</t>
  </si>
  <si>
    <t>Annette Vestergaard</t>
  </si>
  <si>
    <t>ave@danske-hoteller.dk</t>
  </si>
  <si>
    <t>Slotsgade 78</t>
  </si>
  <si>
    <t>Dronninglund</t>
  </si>
  <si>
    <t>16060023-036</t>
  </si>
  <si>
    <t>Golf Hotel Viborg &amp; Salonen</t>
  </si>
  <si>
    <t>reception@golfhotelviborg.dk</t>
  </si>
  <si>
    <t>www.golfhotelviborg.dk</t>
  </si>
  <si>
    <t>Lars Behrmann</t>
  </si>
  <si>
    <t>Lars.behrmann@danske-hoteller.dk</t>
  </si>
  <si>
    <t>Hans Tausens Alle 2</t>
  </si>
  <si>
    <t>16060023-037</t>
  </si>
  <si>
    <t>Hotel Ansgar</t>
  </si>
  <si>
    <t>info@hotelansgar.dk</t>
  </si>
  <si>
    <t>www.hotelansgar.dk</t>
  </si>
  <si>
    <t>Skolegade 36</t>
  </si>
  <si>
    <t>16060023-038</t>
  </si>
  <si>
    <t>Hotel Dagmar</t>
  </si>
  <si>
    <t>dagmar@hoteldagmar.dk</t>
  </si>
  <si>
    <t>www.hoteldagmar.dk</t>
  </si>
  <si>
    <t>Torvet 1</t>
  </si>
  <si>
    <t>Ribe</t>
  </si>
  <si>
    <t>16060023-039</t>
  </si>
  <si>
    <t>Hotel Falken</t>
  </si>
  <si>
    <t>info@hotelfalken.dk</t>
  </si>
  <si>
    <t>www.hotelfalken.dk</t>
  </si>
  <si>
    <t>Falkevej 3</t>
  </si>
  <si>
    <t>Videbæk</t>
  </si>
  <si>
    <t>16060023-040</t>
  </si>
  <si>
    <t>Hotel Juelsminde Strand</t>
  </si>
  <si>
    <t>info@jmstrand.dk</t>
  </si>
  <si>
    <t>www.jmstrand.dk</t>
  </si>
  <si>
    <t>Vejlevej 3</t>
  </si>
  <si>
    <t>Juelsminde</t>
  </si>
  <si>
    <t>16060023-041</t>
  </si>
  <si>
    <t>Hotel Kryb i Ly Kro</t>
  </si>
  <si>
    <t>krybily@krybily.dk</t>
  </si>
  <si>
    <t>www.krybily.dk</t>
  </si>
  <si>
    <t>Kolding Landevej 160, Taulov</t>
  </si>
  <si>
    <t>16060023-042</t>
  </si>
  <si>
    <t>Hotel Limfjorden</t>
  </si>
  <si>
    <t>info@hotellimfjorden.dk</t>
  </si>
  <si>
    <t>www.hotellimfjorden.dk</t>
  </si>
  <si>
    <t>Simons Bakke 39</t>
  </si>
  <si>
    <t>Thisted</t>
  </si>
  <si>
    <t>16060023-043</t>
  </si>
  <si>
    <t>Hotel Lynggården</t>
  </si>
  <si>
    <t>info@hotel-lynggaarden.dk</t>
  </si>
  <si>
    <t>www.hotel-lynggaarden.dk</t>
  </si>
  <si>
    <t>Nr. Lindvej 2</t>
  </si>
  <si>
    <t>16060023-044</t>
  </si>
  <si>
    <t>Hotel Marina</t>
  </si>
  <si>
    <t>info@hotel-marina.dk</t>
  </si>
  <si>
    <t>www.hotel-marina.dk</t>
  </si>
  <si>
    <t>Kystvej 32</t>
  </si>
  <si>
    <t>Grenaa</t>
  </si>
  <si>
    <t>16060023-045</t>
  </si>
  <si>
    <t>Hotel Medi</t>
  </si>
  <si>
    <t>info@hotel-medi.dk</t>
  </si>
  <si>
    <t>www.hotel-medi.dk</t>
  </si>
  <si>
    <t>Rådhusstrædet 8</t>
  </si>
  <si>
    <t>Ikast</t>
  </si>
  <si>
    <t>16060023-046</t>
  </si>
  <si>
    <t>Hotel Menstrup Kro</t>
  </si>
  <si>
    <t>menstrup@menstrupkro.dk</t>
  </si>
  <si>
    <t>www.menstrupkro.dk</t>
  </si>
  <si>
    <t>Menstrup Bygade 29</t>
  </si>
  <si>
    <t>Næstved</t>
  </si>
  <si>
    <t>16060023-047</t>
  </si>
  <si>
    <t>Hotel Norden</t>
  </si>
  <si>
    <t>info@hotelnorden.dk</t>
  </si>
  <si>
    <t>www.hotelnorden.dk</t>
  </si>
  <si>
    <t>Storegade 55</t>
  </si>
  <si>
    <t>Haderslev</t>
  </si>
  <si>
    <t>16060023-048</t>
  </si>
  <si>
    <t>Hotel Phønix</t>
  </si>
  <si>
    <t>info@hotelphonix.dk</t>
  </si>
  <si>
    <t>www.hotelphonix.dk</t>
  </si>
  <si>
    <t>Bredgade 17-19</t>
  </si>
  <si>
    <t>Brønderslev</t>
  </si>
  <si>
    <t>16060023-049</t>
  </si>
  <si>
    <t>Hotel Postgaarden</t>
  </si>
  <si>
    <t>hotel@postgaarden.dk</t>
  </si>
  <si>
    <t>www.postgaarden.dk</t>
  </si>
  <si>
    <t>Oldenborggade 4</t>
  </si>
  <si>
    <t>16060023-050</t>
  </si>
  <si>
    <t>Hotel Ringkøbing</t>
  </si>
  <si>
    <t>info@hotelringkobing.dk</t>
  </si>
  <si>
    <t>www.hotelringkobing.dk</t>
  </si>
  <si>
    <t>Torvet 18</t>
  </si>
  <si>
    <t>Ringkøbing</t>
  </si>
  <si>
    <t>16060023-051</t>
  </si>
  <si>
    <t>Hotel Søparken</t>
  </si>
  <si>
    <t>info@soparken.dk</t>
  </si>
  <si>
    <t>www.soparken.dk</t>
  </si>
  <si>
    <t>Søparken 1</t>
  </si>
  <si>
    <t>Aabybro</t>
  </si>
  <si>
    <t>16060023-052</t>
  </si>
  <si>
    <t>Hotel Vildbjerg</t>
  </si>
  <si>
    <t>info@hotel-vildbjerg.dk</t>
  </si>
  <si>
    <t>www.hotel-vildbjerg.dk</t>
  </si>
  <si>
    <t>Bredgade 1</t>
  </si>
  <si>
    <t>Vildbjerg</t>
  </si>
  <si>
    <t>16060023-053</t>
  </si>
  <si>
    <t>Hotel Vinhuset</t>
  </si>
  <si>
    <t>vinhuset@danske-hoteller.dk</t>
  </si>
  <si>
    <t>www.hotelvinhuset.dk</t>
  </si>
  <si>
    <t>Sct. Peders Kirkeplads 4</t>
  </si>
  <si>
    <t>16060023-054</t>
  </si>
  <si>
    <t>Hotel Vissenbjerg Storkro</t>
  </si>
  <si>
    <t>info@vissenbjergstorkro.dk</t>
  </si>
  <si>
    <t>www.vissenbjergstorkro.dk</t>
  </si>
  <si>
    <t>Søndersøvej 30</t>
  </si>
  <si>
    <t>Vissenbjerg</t>
  </si>
  <si>
    <t>16060023-055</t>
  </si>
  <si>
    <t>Hotel Årslev Kro</t>
  </si>
  <si>
    <t>hotel@aarslevkro.dk</t>
  </si>
  <si>
    <t>www.aarslevkro.dk</t>
  </si>
  <si>
    <t>Silkeborgvej 900</t>
  </si>
  <si>
    <t>Brabrand</t>
  </si>
  <si>
    <t>16060023-056</t>
  </si>
  <si>
    <t>Hotel Nørherredhus</t>
  </si>
  <si>
    <t>nhhus@nhhus.dk</t>
  </si>
  <si>
    <t>www.nhhus.dk</t>
  </si>
  <si>
    <t>Mads Clausens Vej 101</t>
  </si>
  <si>
    <t>Nordborg</t>
  </si>
  <si>
    <t>16060023-057</t>
  </si>
  <si>
    <t>Østergaards Hotel</t>
  </si>
  <si>
    <t>info@oestergaardshotel.dk</t>
  </si>
  <si>
    <t>www.oestergaardshotel.dk</t>
  </si>
  <si>
    <t>Silkeborgvej 94</t>
  </si>
  <si>
    <t>16060023-058</t>
  </si>
  <si>
    <t>Glostrup Park Hotel</t>
  </si>
  <si>
    <t>glostrup@parkhotel.dk</t>
  </si>
  <si>
    <t>www.parkhotel.dk</t>
  </si>
  <si>
    <t>Louise Edobor</t>
  </si>
  <si>
    <t>le@parkhotel.dk</t>
  </si>
  <si>
    <t>Hovedvejen 41</t>
  </si>
  <si>
    <t>Glostrup</t>
  </si>
  <si>
    <t>standard, buisness</t>
  </si>
  <si>
    <t>16060023-059</t>
  </si>
  <si>
    <t>Go Hotel Saga</t>
  </si>
  <si>
    <t>Booking@sagahotel.dk</t>
  </si>
  <si>
    <t>Go-hotel.com</t>
  </si>
  <si>
    <t>Maria Wackerfeldt</t>
  </si>
  <si>
    <t>manageransgar@go-hotel.com</t>
  </si>
  <si>
    <t>Colbjørnsensgade 18-20</t>
  </si>
  <si>
    <t>16060023-060</t>
  </si>
  <si>
    <t>Hotel Lidenlund</t>
  </si>
  <si>
    <t>info@hotel-lidenlund.dk</t>
  </si>
  <si>
    <t>www.Hotel-Lidenlund.dk</t>
  </si>
  <si>
    <t>Gitte Bitsch</t>
  </si>
  <si>
    <t>Vasen 11</t>
  </si>
  <si>
    <t>Lemvig</t>
  </si>
  <si>
    <t>16060023-061</t>
  </si>
  <si>
    <t>Color Hotel Skagen</t>
  </si>
  <si>
    <t>skagen@skagenhotel.dk</t>
  </si>
  <si>
    <t>www.skagenhotel.dk</t>
  </si>
  <si>
    <t>Gitte Bak</t>
  </si>
  <si>
    <t>gitte.bak@skagenhotel.dk</t>
  </si>
  <si>
    <t>Gl. Landevej 39</t>
  </si>
  <si>
    <t>Skagen</t>
  </si>
  <si>
    <t>16060023-062</t>
  </si>
  <si>
    <t>Kolding Hotel Apartments</t>
  </si>
  <si>
    <t>stay@koldinghotelapartments.dk</t>
  </si>
  <si>
    <t>www.koldinghotelapartments.dk</t>
  </si>
  <si>
    <t>Heidi Walz</t>
  </si>
  <si>
    <t>heidi@koldinghotelapartments.dk</t>
  </si>
  <si>
    <t>Heidi@koldinghotelapartments.dk</t>
  </si>
  <si>
    <t>Kedelsmedgangen 2</t>
  </si>
  <si>
    <t>Hotellejligheder</t>
  </si>
  <si>
    <t>16060023-063</t>
  </si>
  <si>
    <t>Radisson Blu Scandinavia Hotel Aarhus</t>
  </si>
  <si>
    <t>booking.aarhus@radissonblu.com</t>
  </si>
  <si>
    <t>https://www.radissonhotels.com/en-us/hotels/radisson-blu-aarhus-scandinavia</t>
  </si>
  <si>
    <t>Mary Thomsen</t>
  </si>
  <si>
    <t>mary.thomsen@radissonhotels.com</t>
  </si>
  <si>
    <t>Margrethepladsen 1</t>
  </si>
  <si>
    <t>16060023-064</t>
  </si>
  <si>
    <t>Marienlyst Strandhotel</t>
  </si>
  <si>
    <t>booking@marienlyst.dk</t>
  </si>
  <si>
    <t>www.marienlyst.dk</t>
  </si>
  <si>
    <t>Birgitte Høffner</t>
  </si>
  <si>
    <t>bh@marienlyst.dk</t>
  </si>
  <si>
    <t>Ndr. Strandvej 2</t>
  </si>
  <si>
    <t>Helsingør</t>
  </si>
  <si>
    <t>16060023-065</t>
  </si>
  <si>
    <t>Hotel Falster</t>
  </si>
  <si>
    <t>info@hotel-falster.dk</t>
  </si>
  <si>
    <t>www.hotel-falster.dk</t>
  </si>
  <si>
    <t>Niels Mann</t>
  </si>
  <si>
    <t>niels@hotel-falster.dk</t>
  </si>
  <si>
    <t>Stubbekøbingvej 150</t>
  </si>
  <si>
    <t>Nykøbing F</t>
  </si>
  <si>
    <t>16060023-066</t>
  </si>
  <si>
    <t>Ribe Byferie Resort</t>
  </si>
  <si>
    <t>info@ribe-byferie.dk</t>
  </si>
  <si>
    <t>www.ribe-byferie.dk</t>
  </si>
  <si>
    <t>Katja Christensen</t>
  </si>
  <si>
    <t>kc@ribe-byferie.dk</t>
  </si>
  <si>
    <t>Britt Steffensen</t>
  </si>
  <si>
    <t>bs@ribe-byferie.dk</t>
  </si>
  <si>
    <t>Damvej 34</t>
  </si>
  <si>
    <t>Ferielejlighed med opredning</t>
  </si>
  <si>
    <t>16060023-067</t>
  </si>
  <si>
    <t>Rørvig Centret</t>
  </si>
  <si>
    <t>info@rorvig-centret.dk</t>
  </si>
  <si>
    <t>www.rorvig-centret.dk</t>
  </si>
  <si>
    <t>Pernille Ottesen</t>
  </si>
  <si>
    <t>pernille@rorvig-centret.dk</t>
  </si>
  <si>
    <t>Nørrevangsvej 49</t>
  </si>
  <si>
    <t>Rørvig</t>
  </si>
  <si>
    <t>Enkelt- &amp; dobbeltværelser - standard huse</t>
  </si>
  <si>
    <t>16060023-069</t>
  </si>
  <si>
    <t>Milling Hotel Vejle</t>
  </si>
  <si>
    <t>vejle@millinghotels.dk</t>
  </si>
  <si>
    <t>https://millinghotels.dk/hoteller/milling-hotel-vejle/</t>
  </si>
  <si>
    <t>Cathe Jakobsen</t>
  </si>
  <si>
    <t>cjakobsen@millinghotels.dk</t>
  </si>
  <si>
    <t>Willy Sørensens Plads 3</t>
  </si>
  <si>
    <t>Vejle</t>
  </si>
  <si>
    <t>16060023-070</t>
  </si>
  <si>
    <t>CPH Hotel</t>
  </si>
  <si>
    <t>cphhotel@dgibyen.dk</t>
  </si>
  <si>
    <t>www.dgibyen.dk/da/hotel-turisme/cph-hotel/</t>
  </si>
  <si>
    <t>Niklas Barlyng</t>
  </si>
  <si>
    <t>nib@dgibyen.dk</t>
  </si>
  <si>
    <t>Tietgensgade 65</t>
  </si>
  <si>
    <t>16060023-071</t>
  </si>
  <si>
    <t>Skærbækcentret</t>
  </si>
  <si>
    <t>reception@scsk.dk</t>
  </si>
  <si>
    <t>www.skaerbaekcentret.dk</t>
  </si>
  <si>
    <t>Heine Worm</t>
  </si>
  <si>
    <t>heine@scsk.dk</t>
  </si>
  <si>
    <t xml:space="preserve">heine@scsk.dk </t>
  </si>
  <si>
    <t>Storegade 46</t>
  </si>
  <si>
    <t>Skærbæk</t>
  </si>
  <si>
    <t>Feriehus</t>
  </si>
  <si>
    <t>16060023-072</t>
  </si>
  <si>
    <t>Hotel Marina Vedbæk</t>
  </si>
  <si>
    <t>reception@hotelmarina.dk</t>
  </si>
  <si>
    <t>www.hotelmarina.dk</t>
  </si>
  <si>
    <t>Rie Hanke</t>
  </si>
  <si>
    <t>sales@hotelmarina.dk</t>
  </si>
  <si>
    <t>Vedbækstrandvej 391</t>
  </si>
  <si>
    <t>Vedbæk</t>
  </si>
  <si>
    <t>STNE STN</t>
  </si>
  <si>
    <t>16060023-073</t>
  </si>
  <si>
    <t>Hotel Kronjylland</t>
  </si>
  <si>
    <t>mail@hotelkronjylland.dk</t>
  </si>
  <si>
    <t>https://www.hotelkronjylland.dk/</t>
  </si>
  <si>
    <t>Mia Winkel</t>
  </si>
  <si>
    <t>Vestergade 53</t>
  </si>
  <si>
    <t>Randers C</t>
  </si>
  <si>
    <t>Small single, Small double, Standard Executive, Executive Plus og Junior Suite</t>
  </si>
  <si>
    <t>16060023-074</t>
  </si>
  <si>
    <t>Montra Odder Parkhotel</t>
  </si>
  <si>
    <t>info@ophotel.dk</t>
  </si>
  <si>
    <t>www.ophotel.dk</t>
  </si>
  <si>
    <t>Lene Jensen</t>
  </si>
  <si>
    <t>lj@ophotel.dk</t>
  </si>
  <si>
    <t>Torvald Køhlsvej 25</t>
  </si>
  <si>
    <t>Odder</t>
  </si>
  <si>
    <t>Standværelser og luksusværelser</t>
  </si>
  <si>
    <t>16060023-075</t>
  </si>
  <si>
    <t>Hotel Ansgar, Slotsgården ApS</t>
  </si>
  <si>
    <t>ansgar@millinghotels.dk</t>
  </si>
  <si>
    <t>millinghotels.dk</t>
  </si>
  <si>
    <t>Gitte Milling</t>
  </si>
  <si>
    <t>gmilling@millinghotels.dk</t>
  </si>
  <si>
    <t>Østre Stationsvej 32</t>
  </si>
  <si>
    <t>Odense C</t>
  </si>
  <si>
    <t>16060023-076</t>
  </si>
  <si>
    <t>Hotel Park</t>
  </si>
  <si>
    <t>park@millinghotels.dk</t>
  </si>
  <si>
    <t>Viaduktvej 28</t>
  </si>
  <si>
    <t>Middelfart</t>
  </si>
  <si>
    <t>16060023-077</t>
  </si>
  <si>
    <t>Hotel Plaza, Odense A/S</t>
  </si>
  <si>
    <t>plaza@millinghotels.dk</t>
  </si>
  <si>
    <t>Østre Stationsvej 24</t>
  </si>
  <si>
    <t>16060023-078</t>
  </si>
  <si>
    <t>Hotel Saxildhus</t>
  </si>
  <si>
    <t>saxildhus@millinghotels.dk</t>
  </si>
  <si>
    <t>Banegårdspladsen 1</t>
  </si>
  <si>
    <t>16060023-079</t>
  </si>
  <si>
    <t>Hotel Windsor, Odense Aps</t>
  </si>
  <si>
    <t>windsor@millinghotels.dk</t>
  </si>
  <si>
    <t>Vindegade 45</t>
  </si>
  <si>
    <t>16060023-080</t>
  </si>
  <si>
    <t>Milling Hotels Gestus</t>
  </si>
  <si>
    <t>gestus@millinghotels.dk</t>
  </si>
  <si>
    <t>Andreas Milling</t>
  </si>
  <si>
    <t>amilling@millinghotels.dk</t>
  </si>
  <si>
    <t>Vesterbro 36-38</t>
  </si>
  <si>
    <t>16060023-081</t>
  </si>
  <si>
    <t>Milling Hotels Søpark</t>
  </si>
  <si>
    <t>soepark@millinghotels.dk</t>
  </si>
  <si>
    <t>Vestergade 29</t>
  </si>
  <si>
    <t>Maribo</t>
  </si>
  <si>
    <t>16060023-082</t>
  </si>
  <si>
    <t>Best Western ToRVEhallerne</t>
  </si>
  <si>
    <t>info@torvehallerne.dk</t>
  </si>
  <si>
    <t>www.torvehallerne.dk</t>
  </si>
  <si>
    <t>Terje Thesbjerg</t>
  </si>
  <si>
    <t>tht@torvehallerne.dk</t>
  </si>
  <si>
    <t>Fiskergade 8</t>
  </si>
  <si>
    <t>16060023-083</t>
  </si>
  <si>
    <t>Quality Hotel The Reef</t>
  </si>
  <si>
    <t>q.reef@strawberry.dk</t>
  </si>
  <si>
    <t>https://www.strawberry.dk/hoteller/danmark/frederikshavn/quality-hotel-the-reef/</t>
  </si>
  <si>
    <t>Tordenskjoldsgade 14</t>
  </si>
  <si>
    <t>Frederikshavn</t>
  </si>
  <si>
    <t>16060023-084</t>
  </si>
  <si>
    <t>Hotel Randers</t>
  </si>
  <si>
    <t>hr@hotel-randers.dk</t>
  </si>
  <si>
    <t>www.hotelranders.dk</t>
  </si>
  <si>
    <t>Pernille Andersen</t>
  </si>
  <si>
    <t>pa@hotel-randers.dk</t>
  </si>
  <si>
    <t>Torvegade 11</t>
  </si>
  <si>
    <t>26 standard, 15 twin, 32 stnd. Double, 8 exclusive, 3 suiter</t>
  </si>
  <si>
    <t>16060023-085</t>
  </si>
  <si>
    <t>Montra Hotel Sabro Kro</t>
  </si>
  <si>
    <t>sabrokro@sabrokro.dk</t>
  </si>
  <si>
    <t>www.sabrokro.dk</t>
  </si>
  <si>
    <t>Lotte Andersen</t>
  </si>
  <si>
    <t>la@montrahotel.dk</t>
  </si>
  <si>
    <t>Thomas Weifenbach Jensen</t>
  </si>
  <si>
    <t>twj@montrahotel.dk</t>
  </si>
  <si>
    <t>Viborgvej 780</t>
  </si>
  <si>
    <t>Sabro</t>
  </si>
  <si>
    <t>16060023-086</t>
  </si>
  <si>
    <t>Montra Skaga Hotel</t>
  </si>
  <si>
    <t>skaga@skagahotel.dk</t>
  </si>
  <si>
    <t>www.skagahotel.dk</t>
  </si>
  <si>
    <t>Emilie Routledge</t>
  </si>
  <si>
    <t>emilie@skagahotel.dk</t>
  </si>
  <si>
    <t>Willemoesvej 1</t>
  </si>
  <si>
    <t>Hirtshals</t>
  </si>
  <si>
    <t>16060023-088</t>
  </si>
  <si>
    <t>Hotel Herman Bang</t>
  </si>
  <si>
    <t>info@hermanbang.dk</t>
  </si>
  <si>
    <t>hermanbang.dk</t>
  </si>
  <si>
    <t>Susanna Nordentoft</t>
  </si>
  <si>
    <t>susanna@hermanbang.dk</t>
  </si>
  <si>
    <t>Tordenskjoldsgade 3</t>
  </si>
  <si>
    <t xml:space="preserve">standard, business, suite </t>
  </si>
  <si>
    <t>16060023-089</t>
  </si>
  <si>
    <t>Rold StorKro Aps.</t>
  </si>
  <si>
    <t>rsk@rold.dk</t>
  </si>
  <si>
    <t>www.rold.dk</t>
  </si>
  <si>
    <t>Jørgen  Pedersen</t>
  </si>
  <si>
    <t>jp@rold.dk</t>
  </si>
  <si>
    <t>Jørgen Pedersen</t>
  </si>
  <si>
    <t>Vælderskoven 13</t>
  </si>
  <si>
    <t>Skørping</t>
  </si>
  <si>
    <t>standard, superior, superior plus</t>
  </si>
  <si>
    <t>16060023-090</t>
  </si>
  <si>
    <t>Horisont Hotel &amp; Konference</t>
  </si>
  <si>
    <t>hotel@horisont-aarhus.dk</t>
  </si>
  <si>
    <t>www.horisont-aarhus.dk</t>
  </si>
  <si>
    <t>Githa Damgaard Hansen</t>
  </si>
  <si>
    <t>githa@horisont-aarhus.dk</t>
  </si>
  <si>
    <t>Agro Food Park 10</t>
  </si>
  <si>
    <t>Aarhus N</t>
  </si>
  <si>
    <t xml:space="preserve">Standard </t>
  </si>
  <si>
    <t>16060023-091</t>
  </si>
  <si>
    <t>Fuglsang Herregaard Hotel</t>
  </si>
  <si>
    <t>post@fuglsangherregaard.dk</t>
  </si>
  <si>
    <t>www.fuglsangherregaard.dk</t>
  </si>
  <si>
    <t>Bodil Tornøe Almgren</t>
  </si>
  <si>
    <t>bodil@fuglsangherregaard.dk</t>
  </si>
  <si>
    <t>Nystedvej 73</t>
  </si>
  <si>
    <t>Toreby L</t>
  </si>
  <si>
    <t xml:space="preserve">Aneksvær., herregårdsvær. </t>
  </si>
  <si>
    <t>16060023-092</t>
  </si>
  <si>
    <t>Griffen Spahotel</t>
  </si>
  <si>
    <t>book@bornholmhotels.dk</t>
  </si>
  <si>
    <t>www.bornholmhotels.dk/griffen-spa-hotel/</t>
  </si>
  <si>
    <t>Cathrine Ingildsen</t>
  </si>
  <si>
    <t>ci@bornholmhotels.dk</t>
  </si>
  <si>
    <t>Trine Richter</t>
  </si>
  <si>
    <t>tr@bornholmhotels.dk</t>
  </si>
  <si>
    <t>Ndr. Kystvej 34</t>
  </si>
  <si>
    <t>Rønne</t>
  </si>
  <si>
    <t>GD</t>
  </si>
  <si>
    <t>16060023-093</t>
  </si>
  <si>
    <t>Hotel GSH</t>
  </si>
  <si>
    <t>www.bornholmhotels.dk/hotel-gsh/</t>
  </si>
  <si>
    <t>Strandvejen 79</t>
  </si>
  <si>
    <t>DB</t>
  </si>
  <si>
    <t>16060023-094</t>
  </si>
  <si>
    <t>Carlton 66 Guldsmeden</t>
  </si>
  <si>
    <t>66booking@guldsmedenhotels.com</t>
  </si>
  <si>
    <t>www.guldsmedenhotels.com</t>
  </si>
  <si>
    <t>Kristina Nyvang</t>
  </si>
  <si>
    <t>kristina@guldsmedenhotels.com</t>
  </si>
  <si>
    <t>Vesterbrogade 66</t>
  </si>
  <si>
    <t>16060023-095</t>
  </si>
  <si>
    <t>Radisson Blu Hotel Papirfabrikken</t>
  </si>
  <si>
    <t>info.silkeborg@radissonblu.com</t>
  </si>
  <si>
    <t>https://www.radissonhotels.com/en-us/hotels/radisson-blu-silkeborg-papirfabrikken</t>
  </si>
  <si>
    <t>Papirfabrikken 12</t>
  </si>
  <si>
    <t>16060023-096</t>
  </si>
  <si>
    <t>Montra Hotel Hanstholm</t>
  </si>
  <si>
    <t>hotel@hotelhanstholm.dk</t>
  </si>
  <si>
    <t>www.hotelhanstholm.dk</t>
  </si>
  <si>
    <t>Tino Johannesen</t>
  </si>
  <si>
    <t>info@hotelhanstholm.dk</t>
  </si>
  <si>
    <t>Chr. Hansens Vej 2</t>
  </si>
  <si>
    <t>Hanstholm</t>
  </si>
  <si>
    <t>16060023-097</t>
  </si>
  <si>
    <t>Hotel Sønderborg Strand</t>
  </si>
  <si>
    <t>hotel@sonderborgstrand.dk</t>
  </si>
  <si>
    <t>sonderborgstrand.dk</t>
  </si>
  <si>
    <t>Dorit Møller</t>
  </si>
  <si>
    <t>dorit.moller@sonderborgstrand.dk</t>
  </si>
  <si>
    <t>Strandvej 1</t>
  </si>
  <si>
    <t>Standard, Standard view</t>
  </si>
  <si>
    <t>16060023-098</t>
  </si>
  <si>
    <t>Dalby Hotel &amp; Restaurant Bregnen</t>
  </si>
  <si>
    <t>hotel@dalbyhotel.dk</t>
  </si>
  <si>
    <t>www.dalbyhotel.dk</t>
  </si>
  <si>
    <t>Martin Perch Møller</t>
  </si>
  <si>
    <t>martin@dalbyhotel.dk</t>
  </si>
  <si>
    <t>Vordingborgvej 425</t>
  </si>
  <si>
    <t>Haslev</t>
  </si>
  <si>
    <t>16060023-100</t>
  </si>
  <si>
    <t>Charlottehaven</t>
  </si>
  <si>
    <t>booking@charlottehaven.com</t>
  </si>
  <si>
    <t>www.charlottehaven.com</t>
  </si>
  <si>
    <t>Tanja Andresen</t>
  </si>
  <si>
    <t>sales@charlottehaven.com</t>
  </si>
  <si>
    <t>Maria Schultz</t>
  </si>
  <si>
    <t>ms@charlottehaven.com</t>
  </si>
  <si>
    <t>Hjørringgade 12C</t>
  </si>
  <si>
    <t>København Ø</t>
  </si>
  <si>
    <t>Deluxe Studio 50kvm Lower &amp; Superior One-Bedr. 60kvm</t>
  </si>
  <si>
    <t>16060023-101</t>
  </si>
  <si>
    <t xml:space="preserve">Best Western Plus Park Globetrotter Copenhagen Airport </t>
  </si>
  <si>
    <t>Hotelcopenhagen@parkcity.dk</t>
  </si>
  <si>
    <t>www.bestwestern.dk/hotel/96103</t>
  </si>
  <si>
    <t>Ghita Hansen</t>
  </si>
  <si>
    <t>Ghazal Jafari</t>
  </si>
  <si>
    <t>ghazal.jafari@ligula.dk</t>
  </si>
  <si>
    <t>Engvej 171</t>
  </si>
  <si>
    <t>København S</t>
  </si>
  <si>
    <t>16060023-102</t>
  </si>
  <si>
    <t>Vilcon Hotel &amp; Konferencegaard</t>
  </si>
  <si>
    <t>Vilconhk@vilcon.dk</t>
  </si>
  <si>
    <t>www.vilcon.dk</t>
  </si>
  <si>
    <t>Thue Nielsen</t>
  </si>
  <si>
    <t>vilconhk@vilcon.dk</t>
  </si>
  <si>
    <t>Lorupvej 44, Bøstrup</t>
  </si>
  <si>
    <t>Slagelse</t>
  </si>
  <si>
    <t>Standart</t>
  </si>
  <si>
    <t>16060023-103</t>
  </si>
  <si>
    <t>Go Hotel Ansgar</t>
  </si>
  <si>
    <t>booking@ansgarhotel.dk</t>
  </si>
  <si>
    <t>www.go-hotel.com</t>
  </si>
  <si>
    <t xml:space="preserve">manageransgar@go-hotel.com </t>
  </si>
  <si>
    <t>Colbjørnsensgade 29</t>
  </si>
  <si>
    <t>Enkelt</t>
  </si>
  <si>
    <t>16060023-104</t>
  </si>
  <si>
    <t>Hotel Scheelsminde</t>
  </si>
  <si>
    <t>scheelsminde@scheelsminde.dk</t>
  </si>
  <si>
    <t xml:space="preserve">www.scheelsminde.dk </t>
  </si>
  <si>
    <t>Scheelsmindevej 35</t>
  </si>
  <si>
    <t>Aalborg SV</t>
  </si>
  <si>
    <t>16060023-106</t>
  </si>
  <si>
    <t>CABINN City</t>
  </si>
  <si>
    <t>city@cabinn.com</t>
  </si>
  <si>
    <t>https://www.cabinn.com/hotel/cabinn-city</t>
  </si>
  <si>
    <t>Jonas Koch-Pedersen</t>
  </si>
  <si>
    <t xml:space="preserve">joko@cabinn.com </t>
  </si>
  <si>
    <t>Jesper Sander</t>
  </si>
  <si>
    <t xml:space="preserve">js@cabinn.com </t>
  </si>
  <si>
    <t>Michellsgade 14</t>
  </si>
  <si>
    <t>COM</t>
  </si>
  <si>
    <t>16060023-107</t>
  </si>
  <si>
    <t>CABINN Copenhagen</t>
  </si>
  <si>
    <t>copenhagen@cabinn.com</t>
  </si>
  <si>
    <t>https://www.cabinn.com/hotel/cabinn-copenhagen</t>
  </si>
  <si>
    <t>Arni Magnusons Gade 1</t>
  </si>
  <si>
    <t>16060023-108</t>
  </si>
  <si>
    <t>CABINN Esbjerg</t>
  </si>
  <si>
    <t>esbjerg@cabinn.com</t>
  </si>
  <si>
    <t>https://www.cabinn.com/hotel/cabinn-esbjerg</t>
  </si>
  <si>
    <t>Skolegade 14</t>
  </si>
  <si>
    <t>STD</t>
  </si>
  <si>
    <t>16060023-109</t>
  </si>
  <si>
    <t>CABINN Metro</t>
  </si>
  <si>
    <t>metro@cabinn.com</t>
  </si>
  <si>
    <t>https://www.cabinn.com/hotel/cabinn-metro</t>
  </si>
  <si>
    <t>Arne Jacobsens Allé 2</t>
  </si>
  <si>
    <t>16060023-110</t>
  </si>
  <si>
    <t>CABINN Odense</t>
  </si>
  <si>
    <t>odense@cabinn.com</t>
  </si>
  <si>
    <t>https://www.cabinn.com/hotel/cabinn-odense</t>
  </si>
  <si>
    <t>Østre Stationsvej 7</t>
  </si>
  <si>
    <t>STD, STD+ og COM</t>
  </si>
  <si>
    <t>16060023-111</t>
  </si>
  <si>
    <t>CABINN Scandinavia</t>
  </si>
  <si>
    <t>scandinavia@cabinn.com</t>
  </si>
  <si>
    <t>https://www.cabinn.com/hotel/cabinn-scandinavia</t>
  </si>
  <si>
    <t>Vodroffsvej 55</t>
  </si>
  <si>
    <t>Frederiksberg C</t>
  </si>
  <si>
    <t>16060023-112</t>
  </si>
  <si>
    <t>CABINN Vejle</t>
  </si>
  <si>
    <t>vejle@cabinn.com</t>
  </si>
  <si>
    <t>https://www.cabinn.com/hotel/cabinn-vejle</t>
  </si>
  <si>
    <t>Dæmningen 6</t>
  </si>
  <si>
    <t>STD og CAPS</t>
  </si>
  <si>
    <t>16060023-113</t>
  </si>
  <si>
    <t>CABINN Aalborg</t>
  </si>
  <si>
    <t>aalborg@cabinn.com</t>
  </si>
  <si>
    <t>https://www.cabinn.com/hotel/cabinn-aalborg</t>
  </si>
  <si>
    <t>Fjordgade 20</t>
  </si>
  <si>
    <t>16060023-114</t>
  </si>
  <si>
    <t>CABINN Aarhus</t>
  </si>
  <si>
    <t>aarhus@cabinn.com</t>
  </si>
  <si>
    <t>https://www.cabinn.com/hotel/cabinn-aarhus</t>
  </si>
  <si>
    <t>Kannikegade 14A</t>
  </si>
  <si>
    <t>16060023-115</t>
  </si>
  <si>
    <t>Kaløvig Center</t>
  </si>
  <si>
    <t>mail@kalovigcenter.dk</t>
  </si>
  <si>
    <t>www.kalovigcenter.dk</t>
  </si>
  <si>
    <t>Christine Viemose</t>
  </si>
  <si>
    <t>Christine@kalovigcenter.dk</t>
  </si>
  <si>
    <t>Præstekravevej 46</t>
  </si>
  <si>
    <t>Rønde</t>
  </si>
  <si>
    <t>16060023-116</t>
  </si>
  <si>
    <t>Hotel Strandparken</t>
  </si>
  <si>
    <t>hotelstrandparken@vilcon.dk</t>
  </si>
  <si>
    <t>www.hotelstrandparken.dk</t>
  </si>
  <si>
    <t>Casper Svejgaard Vind</t>
  </si>
  <si>
    <t>casper@vilcon.dk</t>
  </si>
  <si>
    <t>Kalundborgvej 58</t>
  </si>
  <si>
    <t>Holbæk</t>
  </si>
  <si>
    <t>standard, superior, juniorsuite</t>
  </si>
  <si>
    <t>16060023-117</t>
  </si>
  <si>
    <t>Frederik VI's Hotel</t>
  </si>
  <si>
    <t>reception@f6h.dk</t>
  </si>
  <si>
    <t>www.f6h.dk</t>
  </si>
  <si>
    <t>Karina Petersen</t>
  </si>
  <si>
    <t>kape@f6h.dk</t>
  </si>
  <si>
    <t>Thomas Danielsen</t>
  </si>
  <si>
    <t>td@f6h.dk</t>
  </si>
  <si>
    <t>Rugårdsvej 590</t>
  </si>
  <si>
    <t>Odense NV</t>
  </si>
  <si>
    <t>16060023-118</t>
  </si>
  <si>
    <t>Arnbjerg Pavillonen</t>
  </si>
  <si>
    <t>arnbjerg@arnbjerg.dk</t>
  </si>
  <si>
    <t>www.arnbjerg.dk</t>
  </si>
  <si>
    <t>Annemette Rosendahl</t>
  </si>
  <si>
    <t>annemette@arnbjerg.dk</t>
  </si>
  <si>
    <t>Casper Rosendahl</t>
  </si>
  <si>
    <t>casper@arnbjerg.dk</t>
  </si>
  <si>
    <t>Arnbjergalle 2</t>
  </si>
  <si>
    <t>Varde</t>
  </si>
  <si>
    <t>Dobbelt værelse</t>
  </si>
  <si>
    <t>16060023-119</t>
  </si>
  <si>
    <t>Best Western Plus Hotel Eyde</t>
  </si>
  <si>
    <t>info@eyde.dk</t>
  </si>
  <si>
    <t>www.eyde.dk</t>
  </si>
  <si>
    <t xml:space="preserve">Kristina Kjøge </t>
  </si>
  <si>
    <t>kk@eyde.dk</t>
  </si>
  <si>
    <t>Marianne  Kirk</t>
  </si>
  <si>
    <t>mk@eyde.dk</t>
  </si>
  <si>
    <t>16060023-120</t>
  </si>
  <si>
    <t>Hotel Saxkjøbing</t>
  </si>
  <si>
    <t>kontakt@hotel-saxkjobing.dk</t>
  </si>
  <si>
    <t>www.hotel-saxkjobing.dk</t>
  </si>
  <si>
    <t>Katrine Kûger Rasmussen</t>
  </si>
  <si>
    <t>katrine@hotel-saxkjobing.dk</t>
  </si>
  <si>
    <t>Torvet 9</t>
  </si>
  <si>
    <t>Sakskøbing</t>
  </si>
  <si>
    <t>16060023-121</t>
  </si>
  <si>
    <t>Struer Grand Hotel</t>
  </si>
  <si>
    <t>sgh@struergrandhotel.dk</t>
  </si>
  <si>
    <t>www.struergrandhotel.dk</t>
  </si>
  <si>
    <t xml:space="preserve">Camilla Glûckstadt Rysgaard </t>
  </si>
  <si>
    <t>Hotelchef@struergrandhotel.dk</t>
  </si>
  <si>
    <t>Smedegade 2</t>
  </si>
  <si>
    <t>Struer</t>
  </si>
  <si>
    <t>16060023-122</t>
  </si>
  <si>
    <t>Best Western Hotel Royal Holstebro</t>
  </si>
  <si>
    <t>mail@hotel-royal.dk</t>
  </si>
  <si>
    <t>www.hotel-royal.dk</t>
  </si>
  <si>
    <t>Troels Olesen</t>
  </si>
  <si>
    <t>troels@hotel-royal.dk</t>
  </si>
  <si>
    <t>Den Røde Plads 10</t>
  </si>
  <si>
    <t>Holstebro</t>
  </si>
  <si>
    <t>Standardværelser</t>
  </si>
  <si>
    <t>16060023-123</t>
  </si>
  <si>
    <t>Palads hotel</t>
  </si>
  <si>
    <t>info@hotelpalads.dk</t>
  </si>
  <si>
    <t>www.hotelpalads.dk/</t>
  </si>
  <si>
    <t>Esben Linddahl</t>
  </si>
  <si>
    <t>esben@hotelpalads.dk</t>
  </si>
  <si>
    <t>Sct Mathiasgade 5</t>
  </si>
  <si>
    <t>standard, buisness, superior</t>
  </si>
  <si>
    <t>16060023-124</t>
  </si>
  <si>
    <t>Crowne Plaza Copenhagen Towers A/S</t>
  </si>
  <si>
    <t>reservations@cpcopenhagentowers.com</t>
  </si>
  <si>
    <t>www.cpcopenhagen.dk</t>
  </si>
  <si>
    <t>Anja Hempel</t>
  </si>
  <si>
    <t>anhe@bellagroup.dk</t>
  </si>
  <si>
    <t>Ørestads Boulevard 114-118</t>
  </si>
  <si>
    <t>16060023-125</t>
  </si>
  <si>
    <t>Danhostel Ringkøbing</t>
  </si>
  <si>
    <t>rofi@rofi.dk</t>
  </si>
  <si>
    <t>www.rofi.dk</t>
  </si>
  <si>
    <t>Per Andersen</t>
  </si>
  <si>
    <t>pa@rofi.dk</t>
  </si>
  <si>
    <t>Birger Kristensen</t>
  </si>
  <si>
    <t>birger@rofi.dk</t>
  </si>
  <si>
    <t>Kirkevej 26-28</t>
  </si>
  <si>
    <t>16060023-126</t>
  </si>
  <si>
    <t>Four Point Flex by Sheraton Ballerup</t>
  </si>
  <si>
    <t xml:space="preserve">booking@coreh.dk </t>
  </si>
  <si>
    <t>https://www.zleep.com/da/hotel/ballerup/</t>
  </si>
  <si>
    <t>Catharina Hallberg</t>
  </si>
  <si>
    <t>cah@coreh.dk</t>
  </si>
  <si>
    <t>Marbækvej 6</t>
  </si>
  <si>
    <t>Ballerup</t>
  </si>
  <si>
    <t>16060023-127</t>
  </si>
  <si>
    <t>Four Point Flex by Sheraton Copenhagen Airport</t>
  </si>
  <si>
    <t>https://www.zleep.com/da/hotel/copenhagen-airport/</t>
  </si>
  <si>
    <t>Løjtegaardsvej 97A</t>
  </si>
  <si>
    <t>16060023-128</t>
  </si>
  <si>
    <t>Four Point Flex by Sheraton Copenhagen Arena</t>
  </si>
  <si>
    <t>https://www.zleep.com/da/hotel/copenhagen-arena/</t>
  </si>
  <si>
    <t>Ørestads Boulevard 124</t>
  </si>
  <si>
    <t>16060023-129</t>
  </si>
  <si>
    <t>Four Point Flex by Sheraton Copenhagen City</t>
  </si>
  <si>
    <t>https://www.zleep.com/da/hotel/copenhagen-city/</t>
  </si>
  <si>
    <t>Helgolandsgade 14</t>
  </si>
  <si>
    <t>16060023-130</t>
  </si>
  <si>
    <t>Thon Partner Hotel Høje Taastrup</t>
  </si>
  <si>
    <t>taastrup@olavthon.dk</t>
  </si>
  <si>
    <t>https://www.thonhotels.com/da/hoteller/danmark/taastrup/thon-partner-hotel-hoje-taastrup/</t>
  </si>
  <si>
    <t>Henrik Bagger Røyneberg</t>
  </si>
  <si>
    <t xml:space="preserve">Henrik@cichospitality.com </t>
  </si>
  <si>
    <t>Carl Gustavs Gade 1</t>
  </si>
  <si>
    <t>Taastrup</t>
  </si>
  <si>
    <t>16060023-131</t>
  </si>
  <si>
    <t>Four Point Flex by Sheraton Ishøj</t>
  </si>
  <si>
    <t>https://www.zleep.com/da/hotel/ishoj/</t>
  </si>
  <si>
    <t>Ishøj Store Torv 20, 6.</t>
  </si>
  <si>
    <t>Ishøj</t>
  </si>
  <si>
    <t>16060023-132</t>
  </si>
  <si>
    <t>Four Point Flex by Sheraton Køge</t>
  </si>
  <si>
    <t>https://www.zleep.com/da/hotel/koege/</t>
  </si>
  <si>
    <t>Toldbodvej 20</t>
  </si>
  <si>
    <t>Køge</t>
  </si>
  <si>
    <t>16060023-133</t>
  </si>
  <si>
    <t>Four Point Flex by Sheraton Lyngby</t>
  </si>
  <si>
    <t>https://www.zleep.com/da/hotel/lyngby/</t>
  </si>
  <si>
    <t>Lundtoftegårdsvej 12</t>
  </si>
  <si>
    <t>Kongens Lyngby</t>
  </si>
  <si>
    <t>16060023-134</t>
  </si>
  <si>
    <t>Four Point Flex by Sheraton Roskilde</t>
  </si>
  <si>
    <t>https://www.zleep.com/da/hotel/roskilde/</t>
  </si>
  <si>
    <t>Algade 13</t>
  </si>
  <si>
    <t>16060023-135</t>
  </si>
  <si>
    <t>Four Point Flex by Sheraton Vejle</t>
  </si>
  <si>
    <t>https://www.zleep.com/da/hotel/vejle/</t>
  </si>
  <si>
    <t>Havneøen 5</t>
  </si>
  <si>
    <t>16060023-136</t>
  </si>
  <si>
    <t>Four Point Flex by Sheraton Aalborg</t>
  </si>
  <si>
    <t>https://www.zleep.com/da/hotel/aalborg/</t>
  </si>
  <si>
    <t>Jyllandsgade 6</t>
  </si>
  <si>
    <t>16060023-137</t>
  </si>
  <si>
    <t>Four Point Flex by Sheraton Aarhus Skejby</t>
  </si>
  <si>
    <t>https://www.zleep.com/da/hotel/aarhus-skejby/</t>
  </si>
  <si>
    <t>Tangen 45</t>
  </si>
  <si>
    <t>16060023-138</t>
  </si>
  <si>
    <t>Four Point Flex by Sheraton Aarhus Viby</t>
  </si>
  <si>
    <t>https://www.zleep.com/da/hotel/aarhus-viby/</t>
  </si>
  <si>
    <t>Viby Ringvej 4B</t>
  </si>
  <si>
    <t>Viby J</t>
  </si>
  <si>
    <t>16060023-139</t>
  </si>
  <si>
    <t>Konventum &amp; Højstrupgård</t>
  </si>
  <si>
    <t>booking@konventum.dk</t>
  </si>
  <si>
    <t>konventum.dk</t>
  </si>
  <si>
    <t>Christine Thømming</t>
  </si>
  <si>
    <t>chr@konventum.dk</t>
  </si>
  <si>
    <t>Erling Jensens Vej 1</t>
  </si>
  <si>
    <t>Enkelt standardt værelser</t>
  </si>
  <si>
    <t>16060023-140</t>
  </si>
  <si>
    <t>Kysthotellet Djursland</t>
  </si>
  <si>
    <t xml:space="preserve">reception@kysthotellet.dk </t>
  </si>
  <si>
    <t>www.kysthotellet.dk</t>
  </si>
  <si>
    <t>Gitte Lykke</t>
  </si>
  <si>
    <t>reception@kysthotellet.dk</t>
  </si>
  <si>
    <t>Louise Poulsen</t>
  </si>
  <si>
    <t>lospo@kysthotellet.dk</t>
  </si>
  <si>
    <t>Kystvej 26</t>
  </si>
  <si>
    <t>16060023-141</t>
  </si>
  <si>
    <t>Severin A/S</t>
  </si>
  <si>
    <t>severin@severinkursuscenter.dk</t>
  </si>
  <si>
    <t>www.severinkursuscenter.dk</t>
  </si>
  <si>
    <t>Trine Fredensborg</t>
  </si>
  <si>
    <t>tf@severinkursuscenter.dk</t>
  </si>
  <si>
    <t>Skovsvinget 25</t>
  </si>
  <si>
    <t>enkeltværelse</t>
  </si>
  <si>
    <t>16060023-142</t>
  </si>
  <si>
    <t>Hotel Kirstine</t>
  </si>
  <si>
    <t>info@hotelkirstine.dk</t>
  </si>
  <si>
    <t>www.hotelkirstine.dk</t>
  </si>
  <si>
    <t>Købmagergade 20</t>
  </si>
  <si>
    <t>16060023-143</t>
  </si>
  <si>
    <t>Absalon Hotel</t>
  </si>
  <si>
    <t>booking@absalon-hotel.dk</t>
  </si>
  <si>
    <t>www.absalon-hotel.dk</t>
  </si>
  <si>
    <t>Anne Mikkelsen</t>
  </si>
  <si>
    <t>revenue@absalon-hotel.dk</t>
  </si>
  <si>
    <t>Helgolandsgade 15</t>
  </si>
  <si>
    <t>16060023-144</t>
  </si>
  <si>
    <t>GO Hotel Copenhagen</t>
  </si>
  <si>
    <t>contact@go-hotel.com</t>
  </si>
  <si>
    <t>Tim Tidman</t>
  </si>
  <si>
    <t>tt@go-hotel.com</t>
  </si>
  <si>
    <t>Gemmas Alle 203</t>
  </si>
  <si>
    <t>16060023-145</t>
  </si>
  <si>
    <t>Good Morning City Copenhagen Star</t>
  </si>
  <si>
    <t>copenhagenstar@gmorninghotels.dk</t>
  </si>
  <si>
    <t xml:space="preserve">https://ligula.se/da/goodmorninghotels/copenhagen-star/ </t>
  </si>
  <si>
    <t>Colbjørnsensgade 13</t>
  </si>
  <si>
    <t>16060023-146</t>
  </si>
  <si>
    <t>Nørre Vosborg Hotel &amp; Gastronomi A/S</t>
  </si>
  <si>
    <t>hotel@hotelvosborg.dk</t>
  </si>
  <si>
    <t>https://nrvosborg.dk/hotel/</t>
  </si>
  <si>
    <t>Sanne Nielsen</t>
  </si>
  <si>
    <t>hotelchef@hotelvosborg.dk</t>
  </si>
  <si>
    <t>Vembvej 35</t>
  </si>
  <si>
    <t>Vemb</t>
  </si>
  <si>
    <t>16060023-147</t>
  </si>
  <si>
    <t>KonceptHotel A/S</t>
  </si>
  <si>
    <t>info@koncepthotel.dk</t>
  </si>
  <si>
    <t>www.koncepthotel.dk</t>
  </si>
  <si>
    <t>Vicky Nielsen</t>
  </si>
  <si>
    <t>vicky@koncepthotel.dk</t>
  </si>
  <si>
    <t>Strandvejen 1</t>
  </si>
  <si>
    <t>Oksbøl</t>
  </si>
  <si>
    <t>Comfort</t>
  </si>
  <si>
    <t>16060023-148</t>
  </si>
  <si>
    <t>Core Hotel Esbjerg</t>
  </si>
  <si>
    <t>esbjerg@aplacetohotel.com</t>
  </si>
  <si>
    <t>www.aplacetohotels.com</t>
  </si>
  <si>
    <t>Sara Valbech Lyng</t>
  </si>
  <si>
    <t>svl@aplacetohotel.com</t>
  </si>
  <si>
    <t xml:space="preserve">Grådybet 73A </t>
  </si>
  <si>
    <t>The Room</t>
  </si>
  <si>
    <t>16060023-149</t>
  </si>
  <si>
    <t>Dana Cup Sportscenter</t>
  </si>
  <si>
    <t>sportscenter@danacup.dk</t>
  </si>
  <si>
    <t>www.danacupsportscenter.dk/</t>
  </si>
  <si>
    <t>Torben Falberg</t>
  </si>
  <si>
    <t>falberg@danacup.dk</t>
  </si>
  <si>
    <t>Børge Christensens Vej 5</t>
  </si>
  <si>
    <t>Hjørring</t>
  </si>
  <si>
    <t>16060023-150</t>
  </si>
  <si>
    <t>Radisson Blu Scandinavia Hotel Copenhagen</t>
  </si>
  <si>
    <t>ski.cph@radissonblu.com</t>
  </si>
  <si>
    <t>https://www.radissonhotels.com/en-us/hotels/radisson-blu-copenhagen-scandinavia</t>
  </si>
  <si>
    <t>Amager Boulevard 70</t>
  </si>
  <si>
    <t>16060023-151</t>
  </si>
  <si>
    <t>Comfort Hotel Vesterbro</t>
  </si>
  <si>
    <t>booking.vesterbro@strawberry.dk</t>
  </si>
  <si>
    <t>https://www.strawberry.dk/hoteller/danmark/kobenhavn/comfort-hotel-vesterbro/</t>
  </si>
  <si>
    <t>Bookingen Vesterbro</t>
  </si>
  <si>
    <t>Vesterbrogade 23-29</t>
  </si>
  <si>
    <t>16060023-152</t>
  </si>
  <si>
    <t>Babette Guldsmeden</t>
  </si>
  <si>
    <t>babettebooking@guldsmedenhotels.com</t>
  </si>
  <si>
    <t>Bredgade 78</t>
  </si>
  <si>
    <t>16060023-153</t>
  </si>
  <si>
    <t>Hotel Kong Arthur</t>
  </si>
  <si>
    <t>contact@arthurhotels.dk</t>
  </si>
  <si>
    <t>www.arthurhotels.dk</t>
  </si>
  <si>
    <t>Pia Schmølker</t>
  </si>
  <si>
    <t>ps@arthurhotels.dk</t>
  </si>
  <si>
    <t>Gitte Neerup</t>
  </si>
  <si>
    <t>Nørre Søgade 11</t>
  </si>
  <si>
    <t>16060023-154</t>
  </si>
  <si>
    <t>Ibsens Hotel</t>
  </si>
  <si>
    <t>gin@arthurhotels.dk</t>
  </si>
  <si>
    <t>Vendersgade 23-25</t>
  </si>
  <si>
    <t>16060023-155</t>
  </si>
  <si>
    <t>Aalborg Airport Hotel</t>
  </si>
  <si>
    <t>info@airporthotel.dk</t>
  </si>
  <si>
    <t>www.airporthotel.dk</t>
  </si>
  <si>
    <t>Ny Lufthavnsvej 96</t>
  </si>
  <si>
    <t>Nørresundby</t>
  </si>
  <si>
    <t>16060023-157</t>
  </si>
  <si>
    <t>Hotel Ottilia A/S</t>
  </si>
  <si>
    <t>info@hotelottilia.dk</t>
  </si>
  <si>
    <t>https://www.brochner-hotels.dk/hotel-ottilia/</t>
  </si>
  <si>
    <t>Johnny Ljørring</t>
  </si>
  <si>
    <t>jolj@brochner-hotels.dk</t>
  </si>
  <si>
    <t>Bryggernes Plads 7</t>
  </si>
  <si>
    <t xml:space="preserve">Small, Standard  </t>
  </si>
  <si>
    <t>16060023-158</t>
  </si>
  <si>
    <t>Hotel SP34 A/S</t>
  </si>
  <si>
    <t>info@hotelsp34.dk</t>
  </si>
  <si>
    <t>https://www.brochner-hotels.dk/hotel-sp34/</t>
  </si>
  <si>
    <t>Sankt Peder Stræde 34</t>
  </si>
  <si>
    <t>Small, Standard</t>
  </si>
  <si>
    <t>16060023-159</t>
  </si>
  <si>
    <t>Hotel Europa</t>
  </si>
  <si>
    <t>info@europahotel.dk</t>
  </si>
  <si>
    <t>www.hoteleuropa.dk</t>
  </si>
  <si>
    <t>Helle Taulbjerg</t>
  </si>
  <si>
    <t>ht@europahotel.dk</t>
  </si>
  <si>
    <t>H.P.Hanssens Gade 10</t>
  </si>
  <si>
    <t>Aabenraa</t>
  </si>
  <si>
    <t>16060023-160</t>
  </si>
  <si>
    <t>KOMPAS Hotel Aalborg</t>
  </si>
  <si>
    <t>info@kompashotel.dk</t>
  </si>
  <si>
    <t>www.kompashotel.dk</t>
  </si>
  <si>
    <t>Bo Kikkenborg</t>
  </si>
  <si>
    <t>bo@kompashotel.dk</t>
  </si>
  <si>
    <t>Østerbro 27</t>
  </si>
  <si>
    <t>16060023-161</t>
  </si>
  <si>
    <t>Idrættens Hus Hotel &amp; Konference</t>
  </si>
  <si>
    <t>rec@ihhk.dk</t>
  </si>
  <si>
    <t>www.idraettenshus.dk</t>
  </si>
  <si>
    <t>Mette Heckmann</t>
  </si>
  <si>
    <t>meh@ihhk.dk</t>
  </si>
  <si>
    <t>Brøndby Stadion 20</t>
  </si>
  <si>
    <t>Standard enkelt</t>
  </si>
  <si>
    <t>16060023-162</t>
  </si>
  <si>
    <t>Prinsen Hotel Aalborg Aps.</t>
  </si>
  <si>
    <t>info@prinsenhotel.dk</t>
  </si>
  <si>
    <t>www.prinsenhotel.dk</t>
  </si>
  <si>
    <t>Zellina Nielsen</t>
  </si>
  <si>
    <t>Prinsensgade 14-16</t>
  </si>
  <si>
    <t xml:space="preserve">Aalborg </t>
  </si>
  <si>
    <t>16060023-163</t>
  </si>
  <si>
    <t>Hotel Skjern</t>
  </si>
  <si>
    <t>info@hotelskjern.dk</t>
  </si>
  <si>
    <t>www.hotelskjern.dk</t>
  </si>
  <si>
    <t>Christian Rasmussen</t>
  </si>
  <si>
    <t>christian@hotelskjern.dk</t>
  </si>
  <si>
    <t>Bredgade 58</t>
  </si>
  <si>
    <t>Skjern</t>
  </si>
  <si>
    <t>16060023-164</t>
  </si>
  <si>
    <t>Hotel LEGOLAND</t>
  </si>
  <si>
    <t xml:space="preserve">SKIreservation@legoland.dk </t>
  </si>
  <si>
    <t>www.legolandconference.dk</t>
  </si>
  <si>
    <t>Mads Keblovszki</t>
  </si>
  <si>
    <t>mads.k@legoland.dk</t>
  </si>
  <si>
    <t>Aastvej 10</t>
  </si>
  <si>
    <t>Billund</t>
  </si>
  <si>
    <t>standard/superior</t>
  </si>
  <si>
    <t>16060023-165</t>
  </si>
  <si>
    <t>Hotel Jutlandia</t>
  </si>
  <si>
    <t>book@hotel-jutlandia.dk</t>
  </si>
  <si>
    <t>https://www.hotel-jutlandia.dk/</t>
  </si>
  <si>
    <t>Camilla Frost</t>
  </si>
  <si>
    <t>cf@hotel-jutlandia.dk</t>
  </si>
  <si>
    <t>Havnepladsen 1</t>
  </si>
  <si>
    <t>16060023-166</t>
  </si>
  <si>
    <t>Hotel BramslevGaard</t>
  </si>
  <si>
    <t>info@bramslevgaard.dk</t>
  </si>
  <si>
    <t>www.bramslevgaard.dk</t>
  </si>
  <si>
    <t>Michael Kartz Dissing</t>
  </si>
  <si>
    <t>michael@bramslevgaard.dk</t>
  </si>
  <si>
    <t>Bramslev Bakker 4</t>
  </si>
  <si>
    <t>Hobro</t>
  </si>
  <si>
    <t>Standardværelse, Superiorværelse, Lejlighed</t>
  </si>
  <si>
    <t>16060023-167</t>
  </si>
  <si>
    <t>Alsik Hotel &amp; Spa</t>
  </si>
  <si>
    <t>info.alsik@steigenberger.com</t>
  </si>
  <si>
    <t>https://alsik.dk/</t>
  </si>
  <si>
    <t>Booking</t>
  </si>
  <si>
    <t>Nørre Havnegade 21-25</t>
  </si>
  <si>
    <t>16060023-168</t>
  </si>
  <si>
    <t>Hotel Alexandra</t>
  </si>
  <si>
    <t>reservations@hotel-alexandra.dk</t>
  </si>
  <si>
    <t>www.hotelalexandra.dk</t>
  </si>
  <si>
    <t>Abdalla Jama</t>
  </si>
  <si>
    <t>abdalla@hotel-alexandra.dk</t>
  </si>
  <si>
    <t>Jeppe Mühlhausen</t>
  </si>
  <si>
    <t>jm@hotelchristianiv.dk</t>
  </si>
  <si>
    <t>H. C. Andersens Boulevard 8</t>
  </si>
  <si>
    <t xml:space="preserve">standard </t>
  </si>
  <si>
    <t>16060023-169</t>
  </si>
  <si>
    <t>Højhuset Kulturhotel</t>
  </si>
  <si>
    <t>reception@hojhuset.com</t>
  </si>
  <si>
    <t>www.hojhuset.com</t>
  </si>
  <si>
    <t>Bettina Klostergaard</t>
  </si>
  <si>
    <t>bettina@hojhuset.com</t>
  </si>
  <si>
    <t>Brita Laugesen</t>
  </si>
  <si>
    <t>brita@hojhuset.com</t>
  </si>
  <si>
    <t>Højskolevej 11</t>
  </si>
  <si>
    <t>16060023-170</t>
  </si>
  <si>
    <t>AC Bella Sky Copenhagen</t>
  </si>
  <si>
    <t>booking@bellasky.dk</t>
  </si>
  <si>
    <t>www.acbellaskycopenhagen.dk</t>
  </si>
  <si>
    <t>Center Boulevard 5</t>
  </si>
  <si>
    <t>16060023-171</t>
  </si>
  <si>
    <t>Hotel 6400</t>
  </si>
  <si>
    <t>info@hotel6400.dk</t>
  </si>
  <si>
    <t>www.hotel6400.dk</t>
  </si>
  <si>
    <t>Mads Friis</t>
  </si>
  <si>
    <t>mf@benniksgaardhotel.dk</t>
  </si>
  <si>
    <t>Lonni Bork</t>
  </si>
  <si>
    <t>lb@benniksgaardhotel.dk</t>
  </si>
  <si>
    <t>Solglimt 6</t>
  </si>
  <si>
    <t>16060023-172</t>
  </si>
  <si>
    <t>Bryggen Guldsmeden</t>
  </si>
  <si>
    <t>bryggenbooking@guldsmedenhotels.com</t>
  </si>
  <si>
    <t>Gullfossgade 4</t>
  </si>
  <si>
    <t>16060023-173</t>
  </si>
  <si>
    <t>Hotel Sønderborg Kaserne</t>
  </si>
  <si>
    <t>info@hotelsonderborgkaserne.dk</t>
  </si>
  <si>
    <t>www.hotelsonderborgkaserne.dk</t>
  </si>
  <si>
    <t>Lars Plehn</t>
  </si>
  <si>
    <t>lars.plehn@octopuspms.com</t>
  </si>
  <si>
    <t>Gerlachsgade 8</t>
  </si>
  <si>
    <t>Balkon værelse EV/DV</t>
  </si>
  <si>
    <t>16060023-174</t>
  </si>
  <si>
    <t>Hotel Gammel Havn</t>
  </si>
  <si>
    <t>mail@hotelgammelhavn.dk</t>
  </si>
  <si>
    <t>www.hotelgammelhavn.dk</t>
  </si>
  <si>
    <t>Jesper Hansen</t>
  </si>
  <si>
    <t>kontor@hotelgammelhavn.dk</t>
  </si>
  <si>
    <t>Gothersgade 40</t>
  </si>
  <si>
    <t>Enkelt og dobbeltværelser</t>
  </si>
  <si>
    <t>16060023-175</t>
  </si>
  <si>
    <t>Hotel GUESTapart</t>
  </si>
  <si>
    <t>booking@guestapart.dk</t>
  </si>
  <si>
    <t>www.guestapart.dk</t>
  </si>
  <si>
    <t>Amanda Lundkvist</t>
  </si>
  <si>
    <t>conference@guestapart.dk</t>
  </si>
  <si>
    <t>Mark Fisher</t>
  </si>
  <si>
    <t>mf@guestapart.dk</t>
  </si>
  <si>
    <t>Tueager 5A</t>
  </si>
  <si>
    <t>More than standard</t>
  </si>
  <si>
    <t>16060023-176</t>
  </si>
  <si>
    <t>Hotel Britannia</t>
  </si>
  <si>
    <t>info@britannia.dk</t>
  </si>
  <si>
    <t>https://www.britannia.dk/</t>
  </si>
  <si>
    <t>Nicklas Torngaard Hansen</t>
  </si>
  <si>
    <t>nth@britannia.dk</t>
  </si>
  <si>
    <t>Torvegade 24</t>
  </si>
  <si>
    <t>16060023-177</t>
  </si>
  <si>
    <t>Dolphin Hotel herning</t>
  </si>
  <si>
    <t>info@dolphinherning.dk</t>
  </si>
  <si>
    <t>www.dolphinherning.dk</t>
  </si>
  <si>
    <t>Julie Ørum Vermø</t>
  </si>
  <si>
    <t>Tinna Vermø</t>
  </si>
  <si>
    <t>bogholderi@dolphinherning.dk</t>
  </si>
  <si>
    <t>Engdahlsvej 14-16</t>
  </si>
  <si>
    <t>16060023-178</t>
  </si>
  <si>
    <t>Go Hotel City</t>
  </si>
  <si>
    <t>city@go-hotel.com</t>
  </si>
  <si>
    <t>https://go-hotel.com/hoteller/go-hotel-city</t>
  </si>
  <si>
    <t>Christopher Valentin</t>
  </si>
  <si>
    <t>cv@go-hotel.com</t>
  </si>
  <si>
    <t>Lergravsvej 53</t>
  </si>
  <si>
    <t>Standard double</t>
  </si>
  <si>
    <t>16060023-179</t>
  </si>
  <si>
    <t>NH Collection Copenhagen</t>
  </si>
  <si>
    <t>rsv.nhcollectioncopenhagen@nh-hotels.com</t>
  </si>
  <si>
    <t>https://www.nhcollectioncopenhagen.dk/</t>
  </si>
  <si>
    <t>Anne Mette Hvass</t>
  </si>
  <si>
    <t>am.hvass@nh-hotels.com</t>
  </si>
  <si>
    <t>Strandgade 7</t>
  </si>
  <si>
    <t>Superior Double</t>
  </si>
  <si>
    <t>16060023-180</t>
  </si>
  <si>
    <t>Pier 5 Hotel</t>
  </si>
  <si>
    <t>info@pier5.dk</t>
  </si>
  <si>
    <t>www.pier5.dk</t>
  </si>
  <si>
    <t>Rendsburggade 5</t>
  </si>
  <si>
    <t>16060023-181</t>
  </si>
  <si>
    <t>Herning City Hotel ApS</t>
  </si>
  <si>
    <t>info@herningcityhotel.dk</t>
  </si>
  <si>
    <t>herningcityhotel.dk</t>
  </si>
  <si>
    <t>Jesper S Olesen</t>
  </si>
  <si>
    <t>Skolegade 1</t>
  </si>
  <si>
    <t>Enkelt, dobbelt, queen</t>
  </si>
  <si>
    <t>16060023-183</t>
  </si>
  <si>
    <t>Hotel Varde Garten</t>
  </si>
  <si>
    <t>hotel@vardegarten.dk</t>
  </si>
  <si>
    <t>www.vardegarten.dk</t>
  </si>
  <si>
    <t>Bo Rasmussen</t>
  </si>
  <si>
    <t>bestyrer@vardegarten.dk</t>
  </si>
  <si>
    <t>Michael Bech</t>
  </si>
  <si>
    <t>bech@vardegarten.dk</t>
  </si>
  <si>
    <t>Brogade 3A</t>
  </si>
  <si>
    <t>Superior dobbeltværelse</t>
  </si>
  <si>
    <t>16060023-184</t>
  </si>
  <si>
    <t xml:space="preserve">Danske Hoteller A/S v/Hotel Pejsegaarden ApS. </t>
  </si>
  <si>
    <t>info@pejsegaarden.dk</t>
  </si>
  <si>
    <t>www.pejsegaarden.dk</t>
  </si>
  <si>
    <t>Søndergade 112</t>
  </si>
  <si>
    <t>Brædstrup</t>
  </si>
  <si>
    <t>16060023-185</t>
  </si>
  <si>
    <t>Hotel Ærø</t>
  </si>
  <si>
    <t>post@hotel-aeroe.dk</t>
  </si>
  <si>
    <t>hotelaeroe.dk</t>
  </si>
  <si>
    <t>Lise Bisgaard Madsen</t>
  </si>
  <si>
    <t>lise@hotel-svendborg.dk</t>
  </si>
  <si>
    <t>Brogade 1</t>
  </si>
  <si>
    <t>Svendborg</t>
  </si>
  <si>
    <t>16060023-186</t>
  </si>
  <si>
    <t>Hotel Knudsens Gaard</t>
  </si>
  <si>
    <t>info@knudsensgaard.dk</t>
  </si>
  <si>
    <t>www.knudsensgaard.dk</t>
  </si>
  <si>
    <t>Bettina Bønneland</t>
  </si>
  <si>
    <t>bbo@knudsensgaard.dk</t>
  </si>
  <si>
    <t>Hunderupgade 2</t>
  </si>
  <si>
    <t>Odense M</t>
  </si>
  <si>
    <t>Enkelt, Enkelt standard, Dobbelt standard</t>
  </si>
  <si>
    <t>16060023-187</t>
  </si>
  <si>
    <t>Copenhagen Island</t>
  </si>
  <si>
    <t>copenhagenisland@arp-hansen.dk</t>
  </si>
  <si>
    <t>www.copenhagenisland.dk</t>
  </si>
  <si>
    <t>Claus Boesen</t>
  </si>
  <si>
    <t>c.boesen@arp-hansen.dk</t>
  </si>
  <si>
    <t>Kalvebod Brygge 53</t>
  </si>
  <si>
    <t>16060023-188</t>
  </si>
  <si>
    <t>Copenhagen Strand</t>
  </si>
  <si>
    <t>copenhagenstrand@arp-hansen.dk</t>
  </si>
  <si>
    <t>www.copenhagenstrand.dk</t>
  </si>
  <si>
    <t>Havnegade 37</t>
  </si>
  <si>
    <t>16060023-189</t>
  </si>
  <si>
    <t>Gentofte Hotel</t>
  </si>
  <si>
    <t>gentoftehotel@arp-hansen.dk</t>
  </si>
  <si>
    <t>www.gentoftehotel.dk</t>
  </si>
  <si>
    <t>Gentoftegade 29</t>
  </si>
  <si>
    <t>Gentofte</t>
  </si>
  <si>
    <t>16060023-190</t>
  </si>
  <si>
    <t>Wakeup Copenhagen Bernstorffsgade</t>
  </si>
  <si>
    <t>bernstorffsgade@wakeupcopenhagen.dk</t>
  </si>
  <si>
    <t>www.wakeupcopenhagen.dk</t>
  </si>
  <si>
    <t>Bernstorffsgade 35</t>
  </si>
  <si>
    <t>16060023-191</t>
  </si>
  <si>
    <t>Wakeup Copenhagen Borgergade</t>
  </si>
  <si>
    <t>borgergade@wakeupcopenhagen.dk</t>
  </si>
  <si>
    <t>Borgergade 9-13</t>
  </si>
  <si>
    <t>16060023-192</t>
  </si>
  <si>
    <t>Wakeup Copenhagen Carsten Niebuhrs Gade</t>
  </si>
  <si>
    <t>carstenniebuhrsgade@wakeupcopenhagen.dk</t>
  </si>
  <si>
    <t>Carsten Niebuhrs Gade 11</t>
  </si>
  <si>
    <t>16060023-193</t>
  </si>
  <si>
    <t>Wakeup Aarhus</t>
  </si>
  <si>
    <t>bruunsgade@wakeupaarhus.dk</t>
  </si>
  <si>
    <t>M. P. Bruunsgade 27</t>
  </si>
  <si>
    <t>16060023-194</t>
  </si>
  <si>
    <t>Hotel Frederikshavn</t>
  </si>
  <si>
    <t>salg@hotelfrederikshavn.dk</t>
  </si>
  <si>
    <t>www.hotelfrederikshavn.dk</t>
  </si>
  <si>
    <t>Susann René</t>
  </si>
  <si>
    <t>sre@hotelfrederikshavn.dk</t>
  </si>
  <si>
    <t>Melissa Johannsen</t>
  </si>
  <si>
    <t xml:space="preserve">melissa@hotelfrederikshavn.dk </t>
  </si>
  <si>
    <t>Tordenskjoldsgade 15b</t>
  </si>
  <si>
    <t>Budget, standard</t>
  </si>
  <si>
    <t>16060023-195</t>
  </si>
  <si>
    <t>HUSET Middelfart</t>
  </si>
  <si>
    <t>post@huset-middelfart.dk</t>
  </si>
  <si>
    <t>www.huset-middelfart.dk</t>
  </si>
  <si>
    <t>Susie C. Rud</t>
  </si>
  <si>
    <t>scr@huset-middelfart.dk</t>
  </si>
  <si>
    <t>Hindsgavl Allé 2</t>
  </si>
  <si>
    <t>Standard værelse</t>
  </si>
  <si>
    <t>16060023-196</t>
  </si>
  <si>
    <t>Best Western Hotel Hebron</t>
  </si>
  <si>
    <t xml:space="preserve">info@hebron.dk </t>
  </si>
  <si>
    <t>www.hebron.dk</t>
  </si>
  <si>
    <t xml:space="preserve">Hanne Borchsenius </t>
  </si>
  <si>
    <t>hb@hebron.dk</t>
  </si>
  <si>
    <t>Hanne Borchsenius</t>
  </si>
  <si>
    <t xml:space="preserve">hb@hebron.dk </t>
  </si>
  <si>
    <t>Helgolandsgade 4</t>
  </si>
  <si>
    <t>16060023-197</t>
  </si>
  <si>
    <t>Best Western Plus Hotel Odense</t>
  </si>
  <si>
    <t>info@hotelodense.dk</t>
  </si>
  <si>
    <t>www.hotelodense.dk</t>
  </si>
  <si>
    <t>Michael Grønbæk</t>
  </si>
  <si>
    <t>micg@ose.dk</t>
  </si>
  <si>
    <t>Ørbækvej 350</t>
  </si>
  <si>
    <t>Odense SØ</t>
  </si>
  <si>
    <t>standard, suiter, familieværelser</t>
  </si>
  <si>
    <t>16060023-198</t>
  </si>
  <si>
    <t>Hotel Odeon</t>
  </si>
  <si>
    <t>info@hotelodeon.dk</t>
  </si>
  <si>
    <t>www.hotelodeon.dk</t>
  </si>
  <si>
    <t>Josephine Agerholm</t>
  </si>
  <si>
    <t>Caroline Sørensen</t>
  </si>
  <si>
    <t>cas@hotelodeon.dk</t>
  </si>
  <si>
    <t>Odeons Kvarter</t>
  </si>
  <si>
    <t>16060023-199</t>
  </si>
  <si>
    <t>Comwell Borupgaard</t>
  </si>
  <si>
    <t>booking@comwell.com</t>
  </si>
  <si>
    <t>comwell.com</t>
  </si>
  <si>
    <t>Katrine Hermansen</t>
  </si>
  <si>
    <t>kahe@comwell.com</t>
  </si>
  <si>
    <t>Nørrevej 80</t>
  </si>
  <si>
    <t>Snekkersten</t>
  </si>
  <si>
    <t>16060023-200</t>
  </si>
  <si>
    <t>Comwell Bygholm Park</t>
  </si>
  <si>
    <t>Schüttesvej 6</t>
  </si>
  <si>
    <t>16060023-201</t>
  </si>
  <si>
    <t>Comwell Copenhagen Portside</t>
  </si>
  <si>
    <t>Alexandriagade 1</t>
  </si>
  <si>
    <t>Nordhavn</t>
  </si>
  <si>
    <t>16060023-202</t>
  </si>
  <si>
    <t>Comwell H. C. Andersen Odense</t>
  </si>
  <si>
    <t>Claus Bergs Gade 7</t>
  </si>
  <si>
    <t>16060023-203</t>
  </si>
  <si>
    <t>Comwell Holte</t>
  </si>
  <si>
    <t>Kongevejen 495 A</t>
  </si>
  <si>
    <t>Holte</t>
  </si>
  <si>
    <t>16060023-204</t>
  </si>
  <si>
    <t>Comwell Hvide Hus Aalborg</t>
  </si>
  <si>
    <t>Vesterbro 2</t>
  </si>
  <si>
    <t>16060023-205</t>
  </si>
  <si>
    <t>Comwell Klarskovgaard</t>
  </si>
  <si>
    <t>Korsør Lystskov 30</t>
  </si>
  <si>
    <t>Korsør</t>
  </si>
  <si>
    <t>16060023-206</t>
  </si>
  <si>
    <t>Comwell Kolding</t>
  </si>
  <si>
    <t>Skovbrynet 1</t>
  </si>
  <si>
    <t>16060023-207</t>
  </si>
  <si>
    <t>Comwell Køge Strand</t>
  </si>
  <si>
    <t>Strandvejen 111</t>
  </si>
  <si>
    <t>16060023-208</t>
  </si>
  <si>
    <t>Comwell Middelfart</t>
  </si>
  <si>
    <t>Karensmindevej 3</t>
  </si>
  <si>
    <t>16060023-209</t>
  </si>
  <si>
    <t>Comwell Rebild Bakker</t>
  </si>
  <si>
    <t>Rebildvej 36</t>
  </si>
  <si>
    <t>16060023-210</t>
  </si>
  <si>
    <t>Comwell Roskilde</t>
  </si>
  <si>
    <t>Vestre Kirkevej 12</t>
  </si>
  <si>
    <t>16060023-211</t>
  </si>
  <si>
    <t>aktiv</t>
  </si>
  <si>
    <t>Thon Partner Hotel Sorø</t>
  </si>
  <si>
    <t>soro@olavthon.dk</t>
  </si>
  <si>
    <t>www.thonhotels.dk</t>
  </si>
  <si>
    <t>Abildvej 100</t>
  </si>
  <si>
    <t>Sorø</t>
  </si>
  <si>
    <t>16060023-212</t>
  </si>
  <si>
    <t>Comwell Aarhus</t>
  </si>
  <si>
    <t>Værkmestergade 2</t>
  </si>
  <si>
    <t>16060023-213</t>
  </si>
  <si>
    <t>Best Western Plus Hotel Fredericia</t>
  </si>
  <si>
    <t>info@hotel-fredericia.dk</t>
  </si>
  <si>
    <t>www.hotel-fredericia.dk</t>
  </si>
  <si>
    <t>Mette Spindler Seehausen</t>
  </si>
  <si>
    <t>mette@hotel-fredericia.dk</t>
  </si>
  <si>
    <t>Vestre Ringvej 96</t>
  </si>
  <si>
    <t>Standard enkelt. Vær.</t>
  </si>
  <si>
    <t>16060023-214</t>
  </si>
  <si>
    <t>Hvedholm Slotshotel</t>
  </si>
  <si>
    <t>book@slotshotel.dk</t>
  </si>
  <si>
    <t>hvedholm.slotshotel.dk</t>
  </si>
  <si>
    <t>Ann Lokdam</t>
  </si>
  <si>
    <t>ann@slotshotel.dk</t>
  </si>
  <si>
    <t>Gorm Lokdam</t>
  </si>
  <si>
    <t>gl@slotshotel.dk</t>
  </si>
  <si>
    <t>Hvedholm Slot 1</t>
  </si>
  <si>
    <t>Faaborg</t>
  </si>
  <si>
    <t>dobbeltværelse</t>
  </si>
  <si>
    <t>16060023-215</t>
  </si>
  <si>
    <t>Kokkedal Slotshotel</t>
  </si>
  <si>
    <t>kokkedal.slotshotel.dk</t>
  </si>
  <si>
    <t>Kokkedalsvej 17</t>
  </si>
  <si>
    <t>Brovst</t>
  </si>
  <si>
    <t>16060023-216</t>
  </si>
  <si>
    <t>Sauntehus Slotshotel</t>
  </si>
  <si>
    <t>sauntehus.slotshotel.dk</t>
  </si>
  <si>
    <t>Saunte Bygade 50</t>
  </si>
  <si>
    <t>Hornbæk</t>
  </si>
  <si>
    <t>16060023-217</t>
  </si>
  <si>
    <t>Sophiendal Slotshotel</t>
  </si>
  <si>
    <t>sophiendal.slotshotel.dk</t>
  </si>
  <si>
    <t>Låsbyvej 82</t>
  </si>
  <si>
    <t>Skanderborg</t>
  </si>
  <si>
    <t>16060023-218</t>
  </si>
  <si>
    <t>Store Restrup Slotshotel</t>
  </si>
  <si>
    <t>storerestrup.slotshotel.dk</t>
  </si>
  <si>
    <t>Restrup Kærvej 10</t>
  </si>
  <si>
    <t>Nibe</t>
  </si>
  <si>
    <t>16060023-219</t>
  </si>
  <si>
    <t>Vraa Slotshotel</t>
  </si>
  <si>
    <t>vraa.slotshotel.dk</t>
  </si>
  <si>
    <t>Gammel Vraavej 66</t>
  </si>
  <si>
    <t>Tylstrup</t>
  </si>
  <si>
    <t>16060023-220</t>
  </si>
  <si>
    <t>Hotel Bymose Hegn</t>
  </si>
  <si>
    <t>info@hotelbymosehegn.dk</t>
  </si>
  <si>
    <t>www.hotelbymosehegn.dk</t>
  </si>
  <si>
    <t>Bymosegårdsvej 11</t>
  </si>
  <si>
    <t>Helsinge</t>
  </si>
  <si>
    <t>16060023-221</t>
  </si>
  <si>
    <t>Hotel Svendborg</t>
  </si>
  <si>
    <t>booking@hotel-svendborg.dk</t>
  </si>
  <si>
    <t>hotel-svendborg.dk</t>
  </si>
  <si>
    <t>Evy Holding</t>
  </si>
  <si>
    <t>evy@hotel-svendborg.dk</t>
  </si>
  <si>
    <t>Centrumpladsen 1</t>
  </si>
  <si>
    <t>standard, busniess</t>
  </si>
  <si>
    <t>16060023-222</t>
  </si>
  <si>
    <t>Radisson Blu Limfjord Hotel, Aalborg</t>
  </si>
  <si>
    <t>reservations.limfjord@radissonblu.com</t>
  </si>
  <si>
    <t>https://www.radissonhotels.com/en-us/hotels/radisson-blu-aalborg-limfjord</t>
  </si>
  <si>
    <t>Ved Stranden 14 - 16</t>
  </si>
  <si>
    <t>16060023-223</t>
  </si>
  <si>
    <t>Andersen Boutique Hotel</t>
  </si>
  <si>
    <t>booking@andersen-hotel.dk</t>
  </si>
  <si>
    <t>www.andersen-hotel.dk</t>
  </si>
  <si>
    <t>Helgolandsgade 12</t>
  </si>
  <si>
    <t>Cool</t>
  </si>
  <si>
    <t>nej</t>
  </si>
  <si>
    <t>16060023-224</t>
  </si>
  <si>
    <t>Axel Guldsmeden</t>
  </si>
  <si>
    <t>axelbooking@guldsmedenhotels.com</t>
  </si>
  <si>
    <t>Colbjørnsensgade 14</t>
  </si>
  <si>
    <t>16060023-225</t>
  </si>
  <si>
    <t>Best Western Plus Airport Hotel Copenhagen</t>
  </si>
  <si>
    <t>info@bwcopenhagen.dk</t>
  </si>
  <si>
    <t>https://www.bestwestern.dk/hotel/96098</t>
  </si>
  <si>
    <t>Pia Nielsen</t>
  </si>
  <si>
    <t>pn@bwcopenhagen.dk</t>
  </si>
  <si>
    <t>Kastruplundgade 15</t>
  </si>
  <si>
    <t xml:space="preserve">standard, De luxe, Superior </t>
  </si>
  <si>
    <t>16060023-226</t>
  </si>
  <si>
    <t>Hotel Danmark A/S</t>
  </si>
  <si>
    <t>info@hotel-danmark.dk</t>
  </si>
  <si>
    <t>https://www.brochner-hotels.dk/</t>
  </si>
  <si>
    <t>Nanna Elling</t>
  </si>
  <si>
    <t>nane@hotel-danmark.dk</t>
  </si>
  <si>
    <t>Vester Voldgade 89</t>
  </si>
  <si>
    <t>16060023-228</t>
  </si>
  <si>
    <t>Hotel Viking</t>
  </si>
  <si>
    <t>info@hotelviking.dk</t>
  </si>
  <si>
    <t>www.hotelviking.dk</t>
  </si>
  <si>
    <t>Ruth Horsdal</t>
  </si>
  <si>
    <t>rh@hotelviking.dk</t>
  </si>
  <si>
    <t>John Guldhammer Olesen</t>
  </si>
  <si>
    <t>jo@hotelviking.dk</t>
  </si>
  <si>
    <t>Vikingvej 2</t>
  </si>
  <si>
    <t>Sæby</t>
  </si>
  <si>
    <t xml:space="preserve">Standard, Deluxe </t>
  </si>
  <si>
    <t>16060023-229</t>
  </si>
  <si>
    <t>Profilhotels Richmond</t>
  </si>
  <si>
    <t>richmondhotel@profilhotels.dk</t>
  </si>
  <si>
    <t>www.ligula.dk</t>
  </si>
  <si>
    <t>Ghazel Jafari</t>
  </si>
  <si>
    <t>Vester Farimagsgade 33</t>
  </si>
  <si>
    <t>16060023-230</t>
  </si>
  <si>
    <t>Stella Maris</t>
  </si>
  <si>
    <t>reception@stellamaris.dk</t>
  </si>
  <si>
    <t>https://stellamaris.dk/</t>
  </si>
  <si>
    <t>Tina Schütt</t>
  </si>
  <si>
    <t>ts@stellamaris.dk</t>
  </si>
  <si>
    <t>Kogtvedvænget 3</t>
  </si>
  <si>
    <t>16060023-232</t>
  </si>
  <si>
    <t>Airport Hotel, Billund</t>
  </si>
  <si>
    <t>info@billundairporthotel.dk</t>
  </si>
  <si>
    <t>https://billundairporthotel.dk/</t>
  </si>
  <si>
    <t>Kirsten Paugan</t>
  </si>
  <si>
    <t>kirsten@billundairporthotel.dk</t>
  </si>
  <si>
    <t>Passagerterminalen 4</t>
  </si>
  <si>
    <t>Hotel Pejsegården</t>
  </si>
  <si>
    <t>Lukket fra dato</t>
  </si>
  <si>
    <t>Lukket fra tidspunkt</t>
  </si>
  <si>
    <t>Lukket til dato</t>
  </si>
  <si>
    <t>Lukket til tidspunkt</t>
  </si>
  <si>
    <t>Antal dage</t>
  </si>
  <si>
    <t>År</t>
  </si>
  <si>
    <t xml:space="preserve">Frederik VI's Hotel </t>
  </si>
  <si>
    <t>Kysthotellet</t>
  </si>
  <si>
    <t>Severin</t>
  </si>
  <si>
    <t>Gældende 15. september 2024 - 14. marts 2025</t>
  </si>
  <si>
    <t>Værelses-pris Q1 2025.</t>
  </si>
  <si>
    <t>Værelses-pris Q2 2025.</t>
  </si>
  <si>
    <t>Værelses-pris Q3 2024.</t>
  </si>
  <si>
    <t>Værelses-pris Q4 2024.</t>
  </si>
  <si>
    <t>Morgenmad 2024/2025</t>
  </si>
  <si>
    <t>Jakob Nissen</t>
  </si>
  <si>
    <t>Jakob@sagahotel.dk</t>
  </si>
  <si>
    <t>Vejle Center Hotel</t>
  </si>
  <si>
    <t>info@vejlecenterhotel.dk</t>
  </si>
  <si>
    <t>www.vejlecenterhotel.dk</t>
  </si>
  <si>
    <t>Gitte Habekost Koch</t>
  </si>
  <si>
    <t>gitte.h@vejlecenterhotel.dk</t>
  </si>
  <si>
    <t>Louise Vest Sindberg</t>
  </si>
  <si>
    <t>lvs@munkebjerg.dk</t>
  </si>
  <si>
    <t>Lea Ramsing</t>
  </si>
  <si>
    <t>lra@dgibyen.dk</t>
  </si>
  <si>
    <t>ahe@dgibyen.dk</t>
  </si>
  <si>
    <t>Best Western Plus Hotel Kronjylland</t>
  </si>
  <si>
    <t xml:space="preserve">Laura Bering Brandstrup </t>
  </si>
  <si>
    <t>lbb@hotelkronjylland.dk</t>
  </si>
  <si>
    <t>16060023-099</t>
  </si>
  <si>
    <t>Benniksgaard Hotel A/S</t>
  </si>
  <si>
    <t>info@benniksgaardhotel.dk</t>
  </si>
  <si>
    <t>www.benniksgaardhotel.dk</t>
  </si>
  <si>
    <t>Sejrsvej  101</t>
  </si>
  <si>
    <t>Gråsten</t>
  </si>
  <si>
    <t>Allan L. Agerholm</t>
  </si>
  <si>
    <t>ala@charlottehaven.com</t>
  </si>
  <si>
    <t>Vilconhk.dk</t>
  </si>
  <si>
    <t>Jan Pedersen</t>
  </si>
  <si>
    <t>jan@ansgarhotel.dk</t>
  </si>
  <si>
    <t xml:space="preserve">Casper Frederiksen </t>
  </si>
  <si>
    <t>casper@struergrandhotel.dk</t>
  </si>
  <si>
    <t>Ole Bach</t>
  </si>
  <si>
    <t>ole@hotelpalads.dk</t>
  </si>
  <si>
    <t>Charlotte Tornhøj</t>
  </si>
  <si>
    <t>chtp@bellagroup.dk</t>
  </si>
  <si>
    <t>booking@zleep.com</t>
  </si>
  <si>
    <t>cah@coreh.com</t>
  </si>
  <si>
    <t>Øyvind Bøhm Frisak</t>
  </si>
  <si>
    <t xml:space="preserve">oyvind@cichospitality.com </t>
  </si>
  <si>
    <t>Angelika Berg Lærche</t>
  </si>
  <si>
    <t>abl@severinkursuscenter.dk</t>
  </si>
  <si>
    <t>Nørre Vosborg</t>
  </si>
  <si>
    <t>Patricia Tjørnelund Pedersen</t>
  </si>
  <si>
    <t>patricia@koncepthotel.dk</t>
  </si>
  <si>
    <t>reservations.scandinavia.cph@radissonblu.com</t>
  </si>
  <si>
    <t>rec@dif.dk</t>
  </si>
  <si>
    <t>meh@dif.dk</t>
  </si>
  <si>
    <t>Prinsen Hotel</t>
  </si>
  <si>
    <t>Bianca Kristensen</t>
  </si>
  <si>
    <t>Thera Kartz Dissing</t>
  </si>
  <si>
    <t>thera@bramslevgaard.dk</t>
  </si>
  <si>
    <t>Kristian Overgård</t>
  </si>
  <si>
    <t>kristian.overgaard@alsik.steigenberger.com</t>
  </si>
  <si>
    <t>jm@hotel-alexandra.dk</t>
  </si>
  <si>
    <t>Ditte Ninn Gustafsson</t>
  </si>
  <si>
    <t>dn@guestapart.dk</t>
  </si>
  <si>
    <t>16060023-182</t>
  </si>
  <si>
    <t>Hotel Christian IV</t>
  </si>
  <si>
    <t>reception@hotelchristianiv.dk</t>
  </si>
  <si>
    <t>www.hotelchristianiv.dk</t>
  </si>
  <si>
    <t>Dronningens Tværgade 45</t>
  </si>
  <si>
    <t>Lene Elsborg</t>
  </si>
  <si>
    <t>lebo@ose.dk</t>
  </si>
  <si>
    <t>Christian Garst</t>
  </si>
  <si>
    <t>cga@comwell.com</t>
  </si>
  <si>
    <t>Øyvind Frisak</t>
  </si>
  <si>
    <t>oyvind@cichospitality.com</t>
  </si>
  <si>
    <t>Best Western Plus Hotel Svendborg</t>
  </si>
  <si>
    <t>Heidi Kringelum</t>
  </si>
  <si>
    <t>hk@bwcopenhagen.dk</t>
  </si>
  <si>
    <t>Lui Haas Jensen</t>
  </si>
  <si>
    <t>lhj@stellamaris.dk</t>
  </si>
  <si>
    <t>Gældende 18. marts 2024 - 14. september 2024</t>
  </si>
  <si>
    <t>NA = ingen morgenmad / 0 = morgenmad inkl. i prisen</t>
  </si>
  <si>
    <t>Værelses-pris Q1 2024</t>
  </si>
  <si>
    <t>Værelses-pris Q2 2024</t>
  </si>
  <si>
    <t>Værelses-pris Q3 2024</t>
  </si>
  <si>
    <t>Værelses-pris Q4 2024</t>
  </si>
  <si>
    <t>Morgenmad 2024</t>
  </si>
  <si>
    <t>Jakob Zimmermann</t>
  </si>
  <si>
    <t>jzi@trinity.dk</t>
  </si>
  <si>
    <t>Fiskergade 2-8</t>
  </si>
  <si>
    <t>Scandic The Reef</t>
  </si>
  <si>
    <t>thereef@scandichotels.com</t>
  </si>
  <si>
    <t>Rold StorKro</t>
  </si>
  <si>
    <t xml:space="preserve">Susan Danielsen &amp; Viga Lipeiko </t>
  </si>
  <si>
    <t>Kristian Vøttrup</t>
  </si>
  <si>
    <t>kv@charlottehaven.com</t>
  </si>
  <si>
    <t>Zleep Hotel Ballerup</t>
  </si>
  <si>
    <t>cah@zleep.com</t>
  </si>
  <si>
    <t>Zleep Hotel Copenhagen Airport</t>
  </si>
  <si>
    <t>Zleep Hotel Copenhagen Arena</t>
  </si>
  <si>
    <t>Zleep Hotel Copenhagen City</t>
  </si>
  <si>
    <t>Zleep Hotel Ishøj</t>
  </si>
  <si>
    <t>Zleep Hotel Køge</t>
  </si>
  <si>
    <t>Zleep Hotel Lyngby</t>
  </si>
  <si>
    <t>Zleep Hotel Prindsen Roskilde</t>
  </si>
  <si>
    <t>Zleep Hotel Vejle</t>
  </si>
  <si>
    <t>Zleep Hotel Aalborg</t>
  </si>
  <si>
    <t>Zleep Hotel Aarhus Skejby</t>
  </si>
  <si>
    <t>Zleep Hotel Aarhus Viby</t>
  </si>
  <si>
    <t>Elisabeth Lykke</t>
  </si>
  <si>
    <t>Elisabeth.Lykke@gmorninghotels.dk</t>
  </si>
  <si>
    <t>A Place To Hotels</t>
  </si>
  <si>
    <t>esbjerg@aplacetohotels.com</t>
  </si>
  <si>
    <t>svl@aplacetohotels.com</t>
  </si>
  <si>
    <t>Alice Erdem</t>
  </si>
  <si>
    <t>Steven Bock</t>
  </si>
  <si>
    <t>steven.bock@alsik.steigenberger.com</t>
  </si>
  <si>
    <t>Gitte Kjær</t>
  </si>
  <si>
    <t>gitte@hojhuset.com</t>
  </si>
  <si>
    <t>Elsebeth Røhl-Grønbech</t>
  </si>
  <si>
    <t>erg@hotelfrederikshavn.dk</t>
  </si>
  <si>
    <t>Gitte Vanggaard</t>
  </si>
  <si>
    <t xml:space="preserve">kontor@hotelfrederikshavn.dk </t>
  </si>
  <si>
    <t xml:space="preserve">Maria Fönn Thorsdottir </t>
  </si>
  <si>
    <t>soro.reception@olavthon.dk</t>
  </si>
  <si>
    <t>Axel@guldsmedenhotels.com</t>
  </si>
  <si>
    <t>elisabeth.lykke@ligula.dk</t>
  </si>
  <si>
    <t>69 17 07 69</t>
  </si>
  <si>
    <t>Gældende 15. september 2023 - 14. marts 2024</t>
  </si>
  <si>
    <t>Værelses-pris Q3 2023</t>
  </si>
  <si>
    <t>Værelses-pris Q4 2023</t>
  </si>
  <si>
    <t>Morgenmad</t>
  </si>
  <si>
    <t>Martin.glensted@strawberry.dk</t>
  </si>
  <si>
    <t>Heidi Miettinen</t>
  </si>
  <si>
    <t>heidi@buhlmann.dk</t>
  </si>
  <si>
    <t>16060023-013</t>
  </si>
  <si>
    <t>Scandic Jacob Gade</t>
  </si>
  <si>
    <t>jacobgade@scandichotels.com</t>
  </si>
  <si>
    <t>Flegborg 8-10</t>
  </si>
  <si>
    <t>olympic@scandichotels.com</t>
  </si>
  <si>
    <t>Anne Louise Lennert Huusom</t>
  </si>
  <si>
    <t>anne.huusom@skagenhotel.dk</t>
  </si>
  <si>
    <t>Stine Nybro Petersen</t>
  </si>
  <si>
    <t>stp@dgibyen.dk</t>
  </si>
  <si>
    <t>tf@torvehallerne.dk</t>
  </si>
  <si>
    <t xml:space="preserve">Ole Husted Ditlevsen </t>
  </si>
  <si>
    <t>ole@horisont-aarhus.dk</t>
  </si>
  <si>
    <t>Casper Bock</t>
  </si>
  <si>
    <t>Casper@horisont-aarhus.dk</t>
  </si>
  <si>
    <t>Nicki Mølgaard</t>
  </si>
  <si>
    <t>nm@benniksgaardhotel.dk</t>
  </si>
  <si>
    <t>hotelstradparken@vilcon.dk</t>
  </si>
  <si>
    <t>Anne Hellvik</t>
  </si>
  <si>
    <t>ahg@konventum.dk</t>
  </si>
  <si>
    <t>ra@kysthotellet.dk</t>
  </si>
  <si>
    <t>Rikke Andersen</t>
  </si>
  <si>
    <t>Tanya Milad</t>
  </si>
  <si>
    <t>tanya.milad@ligula.dk</t>
  </si>
  <si>
    <t>Louise Lønne Præst</t>
  </si>
  <si>
    <t>llp@aplacetohotels.com</t>
  </si>
  <si>
    <t>Brian Kobbersmed</t>
  </si>
  <si>
    <t>brian@kompashotel.dk</t>
  </si>
  <si>
    <t>www.britnnia.dk</t>
  </si>
  <si>
    <t>www.nh-https://www.nh-collection.com/en/hotel/nh-collection-copenhagen</t>
  </si>
  <si>
    <t>booking@pejsegaarden.dk</t>
  </si>
  <si>
    <t>Jytte Nygaard</t>
  </si>
  <si>
    <t>jytte@pejsegaarden.dk</t>
  </si>
  <si>
    <t>Minna Bang</t>
  </si>
  <si>
    <t>minna@pejsegaarden.dk</t>
  </si>
  <si>
    <t>Henrik Kjærhus</t>
  </si>
  <si>
    <t>hk@huset-middelfart.dk</t>
  </si>
  <si>
    <t>Hotel Odense</t>
  </si>
  <si>
    <t>Gældende 12. juni 2023 - 14. september 2023</t>
  </si>
  <si>
    <t>Værelses-pris Q1 2023</t>
  </si>
  <si>
    <t>Værelses-pris Q2 2023</t>
  </si>
  <si>
    <t>Martin Glensted</t>
  </si>
  <si>
    <t>Karina Märtens Lauritzen</t>
  </si>
  <si>
    <t>karina.martens.lauritzen@strawberry.se</t>
  </si>
  <si>
    <t xml:space="preserve">Mads Hofmeister </t>
  </si>
  <si>
    <t>mads@buhlmann.dk</t>
  </si>
  <si>
    <t>16060023-008</t>
  </si>
  <si>
    <t>Scandic Eremitage</t>
  </si>
  <si>
    <t>eremitage@scandichotels.com</t>
  </si>
  <si>
    <t>Klampenborgvej 230</t>
  </si>
  <si>
    <t>16060023-016</t>
  </si>
  <si>
    <t>Scandic Nørreport</t>
  </si>
  <si>
    <t>nørreport@scandichotels.com</t>
  </si>
  <si>
    <t>Frederiksborggade 18</t>
  </si>
  <si>
    <t>Kenneth Hedegaard</t>
  </si>
  <si>
    <t>kenneth.hedegaard@danske-hoteller.dk</t>
  </si>
  <si>
    <t>Mads Clausens Vej 10</t>
  </si>
  <si>
    <t>16060023-068</t>
  </si>
  <si>
    <t>Hotel Fuglsangcentret</t>
  </si>
  <si>
    <t>fuglsang@blind.dk</t>
  </si>
  <si>
    <t>www.fuglsangcentret.dk</t>
  </si>
  <si>
    <t>Heidi Andersen</t>
  </si>
  <si>
    <t>Trine Duus Andreasen</t>
  </si>
  <si>
    <t>tda@blind.dk</t>
  </si>
  <si>
    <t>Søndermarksvej 150</t>
  </si>
  <si>
    <t>dobbeltværelser</t>
  </si>
  <si>
    <t>16060023-087</t>
  </si>
  <si>
    <t>Hotel Sct. Thomas</t>
  </si>
  <si>
    <t>hotel@hotelsctthomas.dk</t>
  </si>
  <si>
    <t>www.hotelsctthomas.dk</t>
  </si>
  <si>
    <t>Rene Olsen</t>
  </si>
  <si>
    <t>Frederiksberg Allé 7</t>
  </si>
  <si>
    <t>Single Superior</t>
  </si>
  <si>
    <t>Lars Dannervig</t>
  </si>
  <si>
    <t>lars@hermanbang.dk</t>
  </si>
  <si>
    <t>Park Inn by Radisson Copenhagen Airport</t>
  </si>
  <si>
    <t>reservations.cph@parkinn.com</t>
  </si>
  <si>
    <t>https://www.radissonhotels.com/en-us/hotels/park-inn-copenhagen-airport</t>
  </si>
  <si>
    <t>16060023-105</t>
  </si>
  <si>
    <t>ICV SleepWell</t>
  </si>
  <si>
    <t>booking@ic-vendsyssel.dk</t>
  </si>
  <si>
    <t>www.ic-vendsyssel.dk</t>
  </si>
  <si>
    <t>Joan Andersen</t>
  </si>
  <si>
    <t>joan@ic-vendsyssel.dk</t>
  </si>
  <si>
    <t>Mette Clausen</t>
  </si>
  <si>
    <t>mette@ic-vendsyssel.dk</t>
  </si>
  <si>
    <t>Stadionvej 17</t>
  </si>
  <si>
    <t>Vrå</t>
  </si>
  <si>
    <t>Kim Lehmann Lassen</t>
  </si>
  <si>
    <t>kiml@konventum.dk</t>
  </si>
  <si>
    <t>Ejler Jensens Vej 1</t>
  </si>
  <si>
    <t>KonceptHotel</t>
  </si>
  <si>
    <t>Standard, Comfort, Superior</t>
  </si>
  <si>
    <t>ptp@aplacetohotels.com</t>
  </si>
  <si>
    <t>Rasmus Frederiksen</t>
  </si>
  <si>
    <t>rf@hotelfrederikshavn.dk</t>
  </si>
  <si>
    <t>Tina van der Zee</t>
  </si>
  <si>
    <t>tvz@ose.dk</t>
  </si>
  <si>
    <t>Anne Løvendahl</t>
  </si>
  <si>
    <t>alo@hotelodeon.dk</t>
  </si>
  <si>
    <t>Comwell Sorø</t>
  </si>
  <si>
    <t>Gorm okdam</t>
  </si>
  <si>
    <t>Prisreguleringsdato</t>
  </si>
  <si>
    <t>Danmarks Statistiks nettoprisindeks – PRIS114 (2015=100) - pct. ændring ift. samme måned året før</t>
  </si>
  <si>
    <t>2023M01</t>
  </si>
  <si>
    <t>2023M02</t>
  </si>
  <si>
    <t>2023M03</t>
  </si>
  <si>
    <t>2023M04</t>
  </si>
  <si>
    <t>2023M05</t>
  </si>
  <si>
    <t>2023M06</t>
  </si>
  <si>
    <t>Gennemsnit</t>
  </si>
  <si>
    <t>2023M07</t>
  </si>
  <si>
    <t>2023M08</t>
  </si>
  <si>
    <t>2023M09</t>
  </si>
  <si>
    <t>2023M10</t>
  </si>
  <si>
    <t>2023M11</t>
  </si>
  <si>
    <t>2023M12</t>
  </si>
  <si>
    <t>2024M01</t>
  </si>
  <si>
    <t>2024M02</t>
  </si>
  <si>
    <t>2024M03</t>
  </si>
  <si>
    <t>2024M04</t>
  </si>
  <si>
    <t>2024M05</t>
  </si>
  <si>
    <t>2024M06</t>
  </si>
  <si>
    <t>2024M07</t>
  </si>
  <si>
    <t>2024M08</t>
  </si>
  <si>
    <t>2024M09</t>
  </si>
  <si>
    <t>2024M10</t>
  </si>
  <si>
    <t>2024M11</t>
  </si>
  <si>
    <t>2024M12</t>
  </si>
  <si>
    <t>2025M01</t>
  </si>
  <si>
    <t>2025M02</t>
  </si>
  <si>
    <t>2025M03</t>
  </si>
  <si>
    <t>2025M04</t>
  </si>
  <si>
    <t>2025M05</t>
  </si>
  <si>
    <t>2025M06</t>
  </si>
  <si>
    <t>Golf Hotel Viborg</t>
  </si>
  <si>
    <t>Hotel Lynggaarden</t>
  </si>
  <si>
    <t xml:space="preserve">Hotel marina </t>
  </si>
  <si>
    <t>Menstrup</t>
  </si>
  <si>
    <t>Vissenbjerg Storkro</t>
  </si>
  <si>
    <t>CPH Hotel, DGI Byen</t>
  </si>
  <si>
    <t>Hotel Ansgar Odense</t>
  </si>
  <si>
    <t>Hotel Park Middelfart</t>
  </si>
  <si>
    <t>Hotel Plaza Odense</t>
  </si>
  <si>
    <t>Hotel Saxildhus Kolding</t>
  </si>
  <si>
    <t>Hotel Windsor Odense</t>
  </si>
  <si>
    <t>Hotel Gestus Ålborg</t>
  </si>
  <si>
    <t>Hotel Søpark Maribo</t>
  </si>
  <si>
    <t xml:space="preserve">Montra Skaga Hotel </t>
  </si>
  <si>
    <t xml:space="preserve">16060023-090 </t>
  </si>
  <si>
    <t>Horisont Hotel og Konference</t>
  </si>
  <si>
    <t>Horisont hotel og Konferenve</t>
  </si>
  <si>
    <t xml:space="preserve">Hotel Strandparken </t>
  </si>
  <si>
    <t>Idrætten Hus Hotel og Konference</t>
  </si>
  <si>
    <t>Hotel Jutlanida</t>
  </si>
  <si>
    <t>Best Western Hotel hebron</t>
  </si>
  <si>
    <t xml:space="preserve">Hotel Odeon </t>
  </si>
  <si>
    <t>Trinity Hotel &amp; Konference Center</t>
  </si>
  <si>
    <t xml:space="preserve">Hotel Fuglsangcentret </t>
  </si>
  <si>
    <t>Hotel Plaza</t>
  </si>
  <si>
    <t>Hotel Windsor</t>
  </si>
  <si>
    <t xml:space="preserve">Horisont Hotel &amp; Konference </t>
  </si>
  <si>
    <t>Benniksgaard Hotel</t>
  </si>
  <si>
    <t xml:space="preserve">16060023-120 </t>
  </si>
  <si>
    <t xml:space="preserve">Grand Hotel Struer </t>
  </si>
  <si>
    <t>Best Wstern Hotel Royal Holstebro</t>
  </si>
  <si>
    <t>Koncepthotel</t>
  </si>
  <si>
    <t>Idrættens Hus Hotel og Konference</t>
  </si>
  <si>
    <t>Højhuset</t>
  </si>
  <si>
    <t>Herning City Hotel</t>
  </si>
  <si>
    <t>Pejsegården</t>
  </si>
  <si>
    <t xml:space="preserve">Hotel Ærø </t>
  </si>
  <si>
    <t xml:space="preserve">BW Hotel Hebron </t>
  </si>
  <si>
    <t>Hotel Operations Copenhagen Airport A/S</t>
  </si>
  <si>
    <t>Hotel Hillerød A/S</t>
  </si>
  <si>
    <t>Peak 12 ApS</t>
  </si>
  <si>
    <t>D.S.I. Ferskvandscentret</t>
  </si>
  <si>
    <t>Scandic Hotels A/S</t>
  </si>
  <si>
    <t xml:space="preserve">Scandic Aalborg City </t>
  </si>
  <si>
    <t xml:space="preserve">Scandic Aarhus Vest </t>
  </si>
  <si>
    <t>Trinity Hotel &amp; Konferencecenter A/S</t>
  </si>
  <si>
    <t>Danske Hoteller A/S</t>
  </si>
  <si>
    <t>Hotel Ringkjøbing</t>
  </si>
  <si>
    <t>Nørherredhus Hotel</t>
  </si>
  <si>
    <t>Glostrup Park Hotel A/S</t>
  </si>
  <si>
    <t>Go Hotel Saga A/S</t>
  </si>
  <si>
    <t xml:space="preserve">Go Hotel Saga </t>
  </si>
  <si>
    <t>Color Hotel Skagen A/S</t>
  </si>
  <si>
    <t xml:space="preserve">Color Hotel Skagen  </t>
  </si>
  <si>
    <t>Fonden Kolding Hotel Apartments</t>
  </si>
  <si>
    <t>Radisson Scandinavia hotel Aarhus A/S</t>
  </si>
  <si>
    <t xml:space="preserve">Radisson Blu Scandinavia Hotel Aarhus </t>
  </si>
  <si>
    <t>Fonden Ribe Byferie Resort</t>
  </si>
  <si>
    <t>Dansk Blindesamfund</t>
  </si>
  <si>
    <t>Geschwendtner I/S</t>
  </si>
  <si>
    <t>Foreningen DGI Byen</t>
  </si>
  <si>
    <t>CPM Invest</t>
  </si>
  <si>
    <t xml:space="preserve">Best Western Plus Hotel Kronjylland </t>
  </si>
  <si>
    <t>Milling Hotels A/S</t>
  </si>
  <si>
    <t>Milling Hotels</t>
  </si>
  <si>
    <t>Torvehallerne A/S</t>
  </si>
  <si>
    <t xml:space="preserve">Stena Line Denmark hotels A/S </t>
  </si>
  <si>
    <t xml:space="preserve">Scandic The Reef </t>
  </si>
  <si>
    <t>Restaurant V/Lars Dannervig</t>
  </si>
  <si>
    <t>Bornholm  Hotels ApS</t>
  </si>
  <si>
    <t>Bornholm Hotels ApS</t>
  </si>
  <si>
    <t>Hotel Guldsmeden Carlton A/S</t>
  </si>
  <si>
    <t>Radisson Blu Papirfabrikken Hotel A/S</t>
  </si>
  <si>
    <t xml:space="preserve">Montra Hotel Hanstholm </t>
  </si>
  <si>
    <t>Hotel Sønderborg Strand A/S</t>
  </si>
  <si>
    <t>Delores Aps</t>
  </si>
  <si>
    <t xml:space="preserve">Benniksgaard Hotel A/S </t>
  </si>
  <si>
    <t>Charlottehaven A/S</t>
  </si>
  <si>
    <t>Globetrotter Hotel Aps</t>
  </si>
  <si>
    <t>Go Hotel Ansgar A/S</t>
  </si>
  <si>
    <t xml:space="preserve">Go Hotel Ansgar </t>
  </si>
  <si>
    <t>Hotel &amp; Gastronomi Scheelsminde ApS</t>
  </si>
  <si>
    <t>Idrætscenter Vendsyssel</t>
  </si>
  <si>
    <t>CABINN A/S</t>
  </si>
  <si>
    <t>Kaløvig Kursuscenter P/S</t>
  </si>
  <si>
    <t>Hotel Strandparken Aps</t>
  </si>
  <si>
    <t xml:space="preserve">Frederik VI's Hotel APS </t>
  </si>
  <si>
    <t>Hotel Arnbjerg aps</t>
  </si>
  <si>
    <t>Eyde Herning ApS</t>
  </si>
  <si>
    <t>Hotel Sakskøbing A/S</t>
  </si>
  <si>
    <t>Struer Grand Hotel I/S</t>
  </si>
  <si>
    <t>Hotel Royal Holstebro APS</t>
  </si>
  <si>
    <t>Palads hotel a/s</t>
  </si>
  <si>
    <t>CP Hotel A/S</t>
  </si>
  <si>
    <t>ROFI-Centret / Danhostel Ringkøbing</t>
  </si>
  <si>
    <t>Zleep Hotels A/S</t>
  </si>
  <si>
    <t>Zleep Hotel Høje Taastrup</t>
  </si>
  <si>
    <t xml:space="preserve">Zleep Hotel Prindsen Roskilde </t>
  </si>
  <si>
    <t>Koventum</t>
  </si>
  <si>
    <t xml:space="preserve">Konventum &amp; Højstrupgård </t>
  </si>
  <si>
    <t>Kysthotellet A/S</t>
  </si>
  <si>
    <t>Absalon Hotel Group</t>
  </si>
  <si>
    <t>GO Hotel Copenhagen ApS</t>
  </si>
  <si>
    <t>Copenhagen Star ApS</t>
  </si>
  <si>
    <t>Hotel &amp; Gastronomi Nørre Vosborg ApS</t>
  </si>
  <si>
    <t>Koncepthotel &amp; Danhostel Blåvandshuk</t>
  </si>
  <si>
    <t xml:space="preserve">KonceptHotel   </t>
  </si>
  <si>
    <t>A Place To Hotels A/S</t>
  </si>
  <si>
    <t>Dana Cup Travel</t>
  </si>
  <si>
    <t>Radisson Scandinavia Hotel Copenhagen ApS</t>
  </si>
  <si>
    <t>Hotel CO Vesterbro A/S</t>
  </si>
  <si>
    <t>Babette Guldsmeden ApS</t>
  </si>
  <si>
    <t>Arthur Hotels</t>
  </si>
  <si>
    <t>Bühlmann Airport Hotel ApS</t>
  </si>
  <si>
    <t>16060023-156</t>
  </si>
  <si>
    <t>Brøchner Hotels A/S</t>
  </si>
  <si>
    <t>Avenue Hotel A/S</t>
  </si>
  <si>
    <t>Brøchner hotels A/S</t>
  </si>
  <si>
    <t>Hotel Europa KS</t>
  </si>
  <si>
    <t>KOMPAS Hotel Aalborg fond (Aalborg Sømandshjem)</t>
  </si>
  <si>
    <t>Idrættens Hus Hotel &amp; Konference P/S</t>
  </si>
  <si>
    <t>Prinsen Hotel ApS</t>
  </si>
  <si>
    <t>Hotel Skjern ApS</t>
  </si>
  <si>
    <t>LEGOLAND ApS</t>
  </si>
  <si>
    <t>Ejendomsselskabet Jutlandia APS</t>
  </si>
  <si>
    <t>Hotel BramslevGaard ApS</t>
  </si>
  <si>
    <t>Alsik A/S</t>
  </si>
  <si>
    <t xml:space="preserve">Danish Design Hotels </t>
  </si>
  <si>
    <t>HH Herning A/S</t>
  </si>
  <si>
    <t>Bella Operation A/S c/o Bella Sky</t>
  </si>
  <si>
    <t xml:space="preserve">Solglimt 6 </t>
  </si>
  <si>
    <t xml:space="preserve">Hotel 6400 </t>
  </si>
  <si>
    <t>Bryggen Guldsmeden Hotels ApS</t>
  </si>
  <si>
    <t xml:space="preserve">Castra </t>
  </si>
  <si>
    <t xml:space="preserve">Hotel Sønderborg Kaserne </t>
  </si>
  <si>
    <t>Good Night Sleep Tight aps</t>
  </si>
  <si>
    <t>Hotel Gammel Havn | Good Night Sleep Tight aps</t>
  </si>
  <si>
    <t>Guest Apart Aarhus ApS</t>
  </si>
  <si>
    <t>Ny Hotel Britannia A/S</t>
  </si>
  <si>
    <t>Dolphin Hotel Herning ApS</t>
  </si>
  <si>
    <t>Go Hotel City ApS</t>
  </si>
  <si>
    <t>NH Strandgade ApS</t>
  </si>
  <si>
    <t>Pier5 ApS</t>
  </si>
  <si>
    <t xml:space="preserve">Copenhagen Design Hotels </t>
  </si>
  <si>
    <t xml:space="preserve">Hotel Christian D. IV </t>
  </si>
  <si>
    <t>Varde Garten &amp; Von Lügenhals A/S</t>
  </si>
  <si>
    <t>Hotel Knudsens Gaard A/S</t>
  </si>
  <si>
    <t xml:space="preserve">Hotel Knudsens Gaard </t>
  </si>
  <si>
    <t>Arp-Hansen Hotel Group</t>
  </si>
  <si>
    <t xml:space="preserve">Wakeup Bernstorffsgade </t>
  </si>
  <si>
    <t>Wakeup Copenhagen Carsten Niebuhrsgade</t>
  </si>
  <si>
    <t xml:space="preserve">Fonden Hotel Frederikshavn </t>
  </si>
  <si>
    <t>Molio Erhvervsdrivende Fond</t>
  </si>
  <si>
    <t xml:space="preserve">Best Western Hotel Hebron </t>
  </si>
  <si>
    <t>Odense Sport &amp; Event</t>
  </si>
  <si>
    <t>Comwell a-s</t>
  </si>
  <si>
    <t>Sophiendal ApS</t>
  </si>
  <si>
    <t>Pindstrup Fonden - Bymose Hegn</t>
  </si>
  <si>
    <t>Bymose Hegn</t>
  </si>
  <si>
    <t>Halberg Hotels</t>
  </si>
  <si>
    <t>Radisson Blu Limfjord Hotel v/Richard Byrdal</t>
  </si>
  <si>
    <t xml:space="preserve">Radisson Blu Limfjord Hotel, Aalborg </t>
  </si>
  <si>
    <t>Gældende 15. september 2025 - 14. marts 2026</t>
  </si>
  <si>
    <t>Beregning af reguleringssats</t>
  </si>
  <si>
    <t>Beregningsfaktor</t>
  </si>
  <si>
    <t>Reguleringsats 1,65%</t>
  </si>
  <si>
    <t xml:space="preserve">https://www.marriott.com/en-us/hotels/cphbf-four-points-flex-ballerup/overview/  </t>
  </si>
  <si>
    <t>https://www.marriott.com/en-us/hotels/cphaf-four-points-flex-copenhagen-airport/overview/</t>
  </si>
  <si>
    <t>https://www.marriott.com/en-us/hotels/cphnf-four-points-flex-copenhagen-arena/overview/</t>
  </si>
  <si>
    <t>https://www.marriott.com/en-us/hotels/cphcf-four-points-flex-copenhagen-city/overview/</t>
  </si>
  <si>
    <t>https://www.marriott.com/en-us/hotels/cphif-four-points-flex-ishoj/overview/</t>
  </si>
  <si>
    <t>https://www.marriott.com/en-us/hotels/cphkf-four-points-flex-koge/overview/</t>
  </si>
  <si>
    <t>https://www.marriott.com/en-us/hotels/cphlf-four-points-flex-lyngby/overview/</t>
  </si>
  <si>
    <t>https://www.marriott.com/en-us/hotels/cphrf-four-points-flex-roskilde/overview/</t>
  </si>
  <si>
    <t>https://www.marriott.com/en-us/hotels/bllvf-four-points-flex-vejle/overview/</t>
  </si>
  <si>
    <t>https://www.marriott.com/en-us/hotels/aalxf-four-points-flex-aalborg/overview/</t>
  </si>
  <si>
    <t>https://www.marriott.com/en-us/hotels/aarsf-four-points-flex-aarhus-skejby/overview/</t>
  </si>
  <si>
    <t>https://www.marriott.com/en-us/hotels/aarvf-four-points-flex-aarhus-viby/overview/</t>
  </si>
  <si>
    <t>https://www.marriott.com/en-us/hotels/ebjel-a-place-to-hotel-esbjerg/overview/</t>
  </si>
  <si>
    <t>standard &amp; handicap</t>
  </si>
  <si>
    <t>kodbyen@scandichotels.com</t>
  </si>
  <si>
    <t>info@alsik.dk</t>
  </si>
  <si>
    <t>bb@knudsensgaard.dk</t>
  </si>
  <si>
    <t>www.hotelifredericia.dk</t>
  </si>
  <si>
    <t xml:space="preserve">Golf Hotel Viborg </t>
  </si>
  <si>
    <t>Hotel Ansgar Esbjerg</t>
  </si>
  <si>
    <t xml:space="preserve">Hotel Dagmar </t>
  </si>
  <si>
    <t>Hotel Marina Grenaa</t>
  </si>
  <si>
    <t xml:space="preserve">Hotel Medi </t>
  </si>
  <si>
    <t>Hotel Postggarden</t>
  </si>
  <si>
    <t>Comwell H. C. Andersen Odense &amp; Odeon</t>
  </si>
  <si>
    <t>Hotel Menstrup</t>
  </si>
  <si>
    <t>Claus Rubeck Johannesen</t>
  </si>
  <si>
    <t>cjo@alsik.dk</t>
  </si>
  <si>
    <t>Morgenmad 2025/2026</t>
  </si>
  <si>
    <t>Værelses-pris Q3 2026</t>
  </si>
  <si>
    <t>Værelses-pris Q4 2025/2026</t>
  </si>
  <si>
    <t>16060023-227</t>
  </si>
  <si>
    <t>Milling Hotel Ritz</t>
  </si>
  <si>
    <t>ritz@millinghotels.dk</t>
  </si>
  <si>
    <t>https://millinghotels.dk/hoteller/milling-hotel-ritz/</t>
  </si>
  <si>
    <t>Nicolai Caspersen</t>
  </si>
  <si>
    <t>ncaspersen@millinghotels.dk</t>
  </si>
  <si>
    <t>Banegårdspladsen 12</t>
  </si>
  <si>
    <t>Århus</t>
  </si>
  <si>
    <t>Lisbeth Thor Straten</t>
  </si>
  <si>
    <t>lisbeth@hojhuset.com</t>
  </si>
  <si>
    <t>standard, business</t>
  </si>
  <si>
    <t>Gældende 15. marts 2026 - 14. september 2026</t>
  </si>
  <si>
    <t>Reguleringsats 2,18%</t>
  </si>
  <si>
    <t>Priser er ekskl. Moms</t>
  </si>
  <si>
    <t>karina@hermanbang.dk</t>
  </si>
  <si>
    <t>Karina Ipsen</t>
  </si>
  <si>
    <t>Anne Delfs</t>
  </si>
  <si>
    <t>ale@alsik.dk</t>
  </si>
  <si>
    <t>Diana Skaarup</t>
  </si>
  <si>
    <t>disk@kysthotellet.dk</t>
  </si>
  <si>
    <t>Claus Birk Larsen</t>
  </si>
  <si>
    <t>cl@kysthotellet.dk</t>
  </si>
  <si>
    <t>Jonas Peng</t>
  </si>
  <si>
    <t>jp@charlottehaven.com</t>
  </si>
  <si>
    <t>Lasse Rosenberg</t>
  </si>
  <si>
    <t>lasse@europahotel.dk</t>
  </si>
  <si>
    <t>Kathrine Serritslev</t>
  </si>
  <si>
    <t>k.serritslev@arp-hansen.dk</t>
  </si>
  <si>
    <t xml:space="preserve">Værelses-pris Q1 2026 </t>
  </si>
  <si>
    <t>Værelses-pris Q2  2026</t>
  </si>
  <si>
    <t>Værelses-pris Q4 2026</t>
  </si>
  <si>
    <t>Morgenmad 2026</t>
  </si>
  <si>
    <t>Charles Kenneth Uhd Jensen Ginnerskov</t>
  </si>
  <si>
    <t>booking@hotelstrandparken.dk</t>
  </si>
  <si>
    <t>hostmanager@hotelvosborg.dk</t>
  </si>
  <si>
    <t>Janni i Dali Brunsborg</t>
  </si>
  <si>
    <t xml:space="preserve">Øjvind Karlsen </t>
  </si>
  <si>
    <t>heines.thorsager@golfhotelviborg.dk</t>
  </si>
  <si>
    <t>Heines Thorsager</t>
  </si>
  <si>
    <t>Sarah Routledge</t>
  </si>
  <si>
    <t>hotelchef@skagahotel.dk</t>
  </si>
  <si>
    <t>Katja Madsen</t>
  </si>
  <si>
    <t>katja.madsen@buhlmann.dk</t>
  </si>
  <si>
    <t xml:space="preserve">Stine Nybro Christensen </t>
  </si>
  <si>
    <t xml:space="preserve"> STPE@cpcopenhagentowers.com</t>
  </si>
  <si>
    <t xml:space="preserve">Elisabeth Støle </t>
  </si>
  <si>
    <t xml:space="preserve"> est@bellagroup.dk</t>
  </si>
  <si>
    <t>Milling Hotel Knudsens Gaard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</si>
</sst>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000000"/>
    <numFmt numFmtId="165" formatCode="hh:mm;@"/>
    <numFmt numFmtId="166" formatCode="[$-F400]h:mm:ss\ AM/PM"/>
  </numFmts>
  <fonts count="1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2A2A2A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 val="double"/>
      <sz val="11"/>
      <color theme="1"/>
      <name val="Calibri"/>
      <family val="2"/>
      <scheme val="minor"/>
    </font>
    <font>
      <sz val="11"/>
      <color rgb="FF000000"/>
      <name val="Calibri Light"/>
      <family val="2"/>
    </font>
    <font>
      <sz val="11"/>
      <color rgb="FF000000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2"/>
      <color theme="1"/>
      <name val="Aptos"/>
      <family val="2"/>
    </font>
  </fonts>
  <fills count="16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3" tint="0.89999084444715716"/>
        <bgColor indexed="64"/>
      </patternFill>
    </fill>
  </fills>
  <borders count="27">
    <border>
      <left/>
      <right/>
      <top/>
      <bottom/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theme="7"/>
      </left>
      <right style="thin">
        <color theme="7"/>
      </right>
      <top style="thin">
        <color theme="7"/>
      </top>
      <bottom/>
      <diagonal/>
    </border>
    <border>
      <left/>
      <right style="thin">
        <color theme="7"/>
      </right>
      <top/>
      <bottom/>
      <diagonal/>
    </border>
    <border>
      <left style="thin">
        <color theme="7"/>
      </left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7"/>
      </left>
      <right/>
      <top style="thin">
        <color theme="7"/>
      </top>
      <bottom style="thin">
        <color theme="7"/>
      </bottom>
      <diagonal/>
    </border>
    <border>
      <left/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7"/>
      </left>
      <right style="thin">
        <color theme="7"/>
      </right>
      <top/>
      <bottom style="thin">
        <color theme="7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medium">
        <color theme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7"/>
      </left>
      <right style="thin">
        <color theme="7"/>
      </right>
      <top style="thin">
        <color theme="7"/>
      </top>
      <bottom style="medium">
        <color theme="7"/>
      </bottom>
      <diagonal/>
    </border>
    <border>
      <left/>
      <right/>
      <top/>
      <bottom style="double">
        <color indexed="64"/>
      </bottom>
      <diagonal/>
    </border>
    <border>
      <left style="thin">
        <color theme="7"/>
      </left>
      <right/>
      <top style="thin">
        <color theme="7"/>
      </top>
      <bottom/>
      <diagonal/>
    </border>
    <border>
      <left style="thin">
        <color theme="7"/>
      </left>
      <right/>
      <top style="medium">
        <color theme="7"/>
      </top>
      <bottom/>
      <diagonal/>
    </border>
    <border>
      <left style="thin">
        <color theme="7"/>
      </left>
      <right style="thin">
        <color theme="7"/>
      </right>
      <top style="medium">
        <color theme="7"/>
      </top>
      <bottom/>
      <diagonal/>
    </border>
    <border>
      <left style="thin">
        <color theme="9"/>
      </left>
      <right style="thin">
        <color theme="9"/>
      </right>
      <top/>
      <bottom style="medium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/>
      <diagonal/>
    </border>
    <border>
      <left/>
      <right style="thin">
        <color theme="9"/>
      </right>
      <top/>
      <bottom style="medium">
        <color theme="9"/>
      </bottom>
      <diagonal/>
    </border>
    <border>
      <left style="thin">
        <color theme="9"/>
      </left>
      <right/>
      <top/>
      <bottom style="medium">
        <color theme="9"/>
      </bottom>
      <diagonal/>
    </border>
    <border>
      <left/>
      <right style="thin">
        <color theme="9"/>
      </right>
      <top style="thin">
        <color theme="9"/>
      </top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 style="thin">
        <color theme="9"/>
      </right>
      <top/>
      <bottom/>
      <diagonal/>
    </border>
    <border>
      <left style="thin">
        <color theme="9"/>
      </left>
      <right style="thin">
        <color theme="9"/>
      </right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</cellStyleXfs>
  <cellXfs count="18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vertical="top" wrapText="1"/>
    </xf>
    <xf numFmtId="0" fontId="0" fillId="2" borderId="0" xfId="0" applyFill="1" applyAlignment="1">
      <alignment vertical="top" wrapText="1"/>
    </xf>
    <xf numFmtId="0" fontId="0" fillId="3" borderId="0" xfId="0" applyFill="1" applyAlignment="1">
      <alignment vertical="top" wrapText="1"/>
    </xf>
    <xf numFmtId="0" fontId="0" fillId="4" borderId="0" xfId="0" applyFill="1"/>
    <xf numFmtId="2" fontId="0" fillId="0" borderId="0" xfId="0" applyNumberFormat="1"/>
    <xf numFmtId="4" fontId="0" fillId="0" borderId="0" xfId="0" applyNumberFormat="1"/>
    <xf numFmtId="0" fontId="0" fillId="0" borderId="1" xfId="0" applyBorder="1"/>
    <xf numFmtId="0" fontId="0" fillId="5" borderId="0" xfId="0" applyFill="1" applyAlignment="1">
      <alignment vertical="top" wrapText="1"/>
    </xf>
    <xf numFmtId="0" fontId="0" fillId="6" borderId="0" xfId="0" applyFill="1" applyAlignment="1">
      <alignment vertical="top" wrapText="1"/>
    </xf>
    <xf numFmtId="0" fontId="0" fillId="0" borderId="0" xfId="0" applyAlignment="1">
      <alignment horizontal="center" wrapText="1"/>
    </xf>
    <xf numFmtId="15" fontId="0" fillId="0" borderId="0" xfId="0" applyNumberFormat="1"/>
    <xf numFmtId="0" fontId="0" fillId="0" borderId="0" xfId="0" applyAlignment="1">
      <alignment wrapText="1"/>
    </xf>
    <xf numFmtId="0" fontId="5" fillId="0" borderId="0" xfId="0" applyFont="1"/>
    <xf numFmtId="0" fontId="6" fillId="0" borderId="0" xfId="0" applyFont="1"/>
    <xf numFmtId="0" fontId="7" fillId="4" borderId="0" xfId="1" applyFont="1" applyFill="1"/>
    <xf numFmtId="0" fontId="6" fillId="4" borderId="0" xfId="0" applyFont="1" applyFill="1"/>
    <xf numFmtId="0" fontId="4" fillId="0" borderId="2" xfId="0" applyFont="1" applyBorder="1"/>
    <xf numFmtId="0" fontId="0" fillId="0" borderId="3" xfId="0" applyBorder="1"/>
    <xf numFmtId="43" fontId="0" fillId="0" borderId="0" xfId="2" applyFont="1"/>
    <xf numFmtId="43" fontId="0" fillId="0" borderId="0" xfId="0" applyNumberFormat="1"/>
    <xf numFmtId="14" fontId="0" fillId="0" borderId="0" xfId="0" applyNumberFormat="1"/>
    <xf numFmtId="20" fontId="0" fillId="0" borderId="0" xfId="0" applyNumberFormat="1"/>
    <xf numFmtId="0" fontId="0" fillId="7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9" fillId="7" borderId="0" xfId="0" applyFont="1" applyFill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10" fillId="0" borderId="0" xfId="0" applyFont="1"/>
    <xf numFmtId="0" fontId="0" fillId="0" borderId="4" xfId="0" applyBorder="1"/>
    <xf numFmtId="0" fontId="4" fillId="8" borderId="0" xfId="0" applyFont="1" applyFill="1"/>
    <xf numFmtId="0" fontId="0" fillId="8" borderId="0" xfId="0" applyFill="1"/>
    <xf numFmtId="0" fontId="1" fillId="8" borderId="0" xfId="0" applyFont="1" applyFill="1"/>
    <xf numFmtId="0" fontId="5" fillId="8" borderId="0" xfId="0" applyFont="1" applyFill="1"/>
    <xf numFmtId="0" fontId="0" fillId="8" borderId="0" xfId="0" applyFill="1" applyAlignment="1">
      <alignment wrapText="1"/>
    </xf>
    <xf numFmtId="0" fontId="3" fillId="8" borderId="0" xfId="0" applyFont="1" applyFill="1"/>
    <xf numFmtId="0" fontId="6" fillId="8" borderId="0" xfId="0" applyFont="1" applyFill="1"/>
    <xf numFmtId="0" fontId="0" fillId="0" borderId="0" xfId="2" applyNumberFormat="1" applyFont="1"/>
    <xf numFmtId="0" fontId="0" fillId="0" borderId="5" xfId="0" applyBorder="1"/>
    <xf numFmtId="0" fontId="0" fillId="0" borderId="6" xfId="0" applyBorder="1"/>
    <xf numFmtId="20" fontId="3" fillId="0" borderId="0" xfId="0" applyNumberFormat="1" applyFont="1"/>
    <xf numFmtId="14" fontId="3" fillId="0" borderId="0" xfId="0" applyNumberFormat="1" applyFont="1"/>
    <xf numFmtId="20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7" xfId="0" applyBorder="1"/>
    <xf numFmtId="43" fontId="0" fillId="0" borderId="0" xfId="2" applyFont="1" applyFill="1" applyBorder="1"/>
    <xf numFmtId="15" fontId="0" fillId="0" borderId="1" xfId="0" applyNumberFormat="1" applyBorder="1"/>
    <xf numFmtId="2" fontId="0" fillId="0" borderId="1" xfId="0" applyNumberFormat="1" applyBorder="1"/>
    <xf numFmtId="4" fontId="0" fillId="0" borderId="1" xfId="0" applyNumberFormat="1" applyBorder="1"/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0" borderId="10" xfId="0" applyBorder="1"/>
    <xf numFmtId="43" fontId="0" fillId="8" borderId="0" xfId="0" applyNumberFormat="1" applyFill="1"/>
    <xf numFmtId="0" fontId="0" fillId="0" borderId="2" xfId="0" applyBorder="1"/>
    <xf numFmtId="164" fontId="0" fillId="0" borderId="3" xfId="0" applyNumberFormat="1" applyBorder="1"/>
    <xf numFmtId="0" fontId="0" fillId="4" borderId="0" xfId="0" applyFill="1" applyAlignment="1">
      <alignment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11" fillId="0" borderId="11" xfId="0" applyFont="1" applyBorder="1" applyAlignment="1">
      <alignment vertical="top" wrapText="1"/>
    </xf>
    <xf numFmtId="0" fontId="11" fillId="0" borderId="11" xfId="0" applyFont="1" applyBorder="1" applyAlignment="1">
      <alignment horizontal="right" vertical="top" wrapText="1"/>
    </xf>
    <xf numFmtId="165" fontId="3" fillId="0" borderId="0" xfId="0" applyNumberFormat="1" applyFont="1"/>
    <xf numFmtId="0" fontId="3" fillId="0" borderId="12" xfId="0" applyFont="1" applyBorder="1"/>
    <xf numFmtId="0" fontId="12" fillId="0" borderId="0" xfId="6"/>
    <xf numFmtId="0" fontId="13" fillId="0" borderId="3" xfId="0" applyFont="1" applyBorder="1"/>
    <xf numFmtId="0" fontId="14" fillId="9" borderId="0" xfId="0" applyFont="1" applyFill="1" applyAlignment="1">
      <alignment horizontal="center"/>
    </xf>
    <xf numFmtId="0" fontId="0" fillId="8" borderId="0" xfId="0" applyFill="1" applyAlignment="1">
      <alignment horizontal="center" vertical="center"/>
    </xf>
    <xf numFmtId="0" fontId="14" fillId="9" borderId="0" xfId="0" applyFont="1" applyFill="1" applyAlignment="1">
      <alignment horizontal="center" vertical="top"/>
    </xf>
    <xf numFmtId="0" fontId="0" fillId="8" borderId="0" xfId="0" applyFill="1" applyAlignment="1">
      <alignment horizontal="left"/>
    </xf>
    <xf numFmtId="0" fontId="0" fillId="4" borderId="0" xfId="0" applyFill="1" applyAlignment="1">
      <alignment horizontal="left"/>
    </xf>
    <xf numFmtId="0" fontId="0" fillId="3" borderId="0" xfId="0" applyFill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66" fontId="0" fillId="0" borderId="0" xfId="0" applyNumberFormat="1"/>
    <xf numFmtId="14" fontId="15" fillId="0" borderId="0" xfId="0" applyNumberFormat="1" applyFont="1" applyAlignment="1">
      <alignment horizontal="center"/>
    </xf>
    <xf numFmtId="0" fontId="15" fillId="0" borderId="0" xfId="0" applyFont="1"/>
    <xf numFmtId="0" fontId="16" fillId="0" borderId="0" xfId="0" applyFont="1"/>
    <xf numFmtId="0" fontId="15" fillId="0" borderId="0" xfId="0" applyFont="1" applyAlignment="1">
      <alignment horizontal="center"/>
    </xf>
    <xf numFmtId="0" fontId="15" fillId="0" borderId="14" xfId="0" applyFont="1" applyBorder="1"/>
    <xf numFmtId="0" fontId="0" fillId="10" borderId="1" xfId="0" applyFill="1" applyBorder="1"/>
    <xf numFmtId="0" fontId="4" fillId="11" borderId="13" xfId="0" applyFont="1" applyFill="1" applyBorder="1" applyAlignment="1">
      <alignment vertical="top" wrapText="1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5" xfId="0" applyFont="1" applyBorder="1" applyAlignment="1">
      <alignment vertical="top" wrapText="1"/>
    </xf>
    <xf numFmtId="0" fontId="4" fillId="5" borderId="15" xfId="0" applyFont="1" applyFill="1" applyBorder="1" applyAlignment="1">
      <alignment vertical="top" wrapText="1"/>
    </xf>
    <xf numFmtId="0" fontId="4" fillId="6" borderId="15" xfId="0" applyFont="1" applyFill="1" applyBorder="1" applyAlignment="1">
      <alignment vertical="top" wrapText="1"/>
    </xf>
    <xf numFmtId="0" fontId="4" fillId="3" borderId="15" xfId="0" applyFont="1" applyFill="1" applyBorder="1" applyAlignment="1">
      <alignment vertical="top" wrapText="1"/>
    </xf>
    <xf numFmtId="0" fontId="4" fillId="2" borderId="15" xfId="0" applyFont="1" applyFill="1" applyBorder="1" applyAlignment="1">
      <alignment vertical="top" wrapText="1"/>
    </xf>
    <xf numFmtId="0" fontId="4" fillId="3" borderId="4" xfId="0" applyFont="1" applyFill="1" applyBorder="1" applyAlignment="1">
      <alignment horizontal="left" vertical="top" wrapText="1"/>
    </xf>
    <xf numFmtId="0" fontId="0" fillId="10" borderId="15" xfId="0" applyFill="1" applyBorder="1"/>
    <xf numFmtId="0" fontId="0" fillId="0" borderId="15" xfId="0" applyBorder="1"/>
    <xf numFmtId="15" fontId="0" fillId="0" borderId="15" xfId="0" applyNumberFormat="1" applyBorder="1"/>
    <xf numFmtId="0" fontId="0" fillId="0" borderId="4" xfId="0" applyBorder="1" applyAlignment="1">
      <alignment horizontal="left"/>
    </xf>
    <xf numFmtId="15" fontId="0" fillId="10" borderId="15" xfId="0" applyNumberFormat="1" applyFill="1" applyBorder="1"/>
    <xf numFmtId="0" fontId="0" fillId="10" borderId="4" xfId="0" applyFill="1" applyBorder="1" applyAlignment="1">
      <alignment horizontal="left"/>
    </xf>
    <xf numFmtId="0" fontId="3" fillId="0" borderId="0" xfId="0" applyFont="1" applyAlignment="1">
      <alignment vertical="top" wrapText="1"/>
    </xf>
    <xf numFmtId="0" fontId="3" fillId="0" borderId="11" xfId="0" applyFont="1" applyBorder="1"/>
    <xf numFmtId="0" fontId="4" fillId="0" borderId="18" xfId="0" applyFont="1" applyBorder="1" applyAlignment="1">
      <alignment vertical="top" wrapText="1"/>
    </xf>
    <xf numFmtId="14" fontId="4" fillId="0" borderId="18" xfId="0" applyNumberFormat="1" applyFont="1" applyBorder="1" applyAlignment="1">
      <alignment vertical="top" wrapText="1"/>
    </xf>
    <xf numFmtId="166" fontId="4" fillId="0" borderId="18" xfId="0" applyNumberFormat="1" applyFont="1" applyBorder="1" applyAlignment="1">
      <alignment vertical="top" wrapText="1"/>
    </xf>
    <xf numFmtId="0" fontId="4" fillId="0" borderId="18" xfId="0" applyFont="1" applyBorder="1" applyAlignment="1">
      <alignment horizontal="right" vertical="top" wrapText="1"/>
    </xf>
    <xf numFmtId="0" fontId="8" fillId="12" borderId="0" xfId="7"/>
    <xf numFmtId="14" fontId="8" fillId="12" borderId="0" xfId="7" applyNumberFormat="1"/>
    <xf numFmtId="166" fontId="8" fillId="12" borderId="0" xfId="7" applyNumberFormat="1"/>
    <xf numFmtId="0" fontId="8" fillId="12" borderId="0" xfId="7" applyBorder="1"/>
    <xf numFmtId="0" fontId="8" fillId="12" borderId="15" xfId="7" applyBorder="1"/>
    <xf numFmtId="0" fontId="0" fillId="10" borderId="16" xfId="0" applyFill="1" applyBorder="1"/>
    <xf numFmtId="15" fontId="0" fillId="10" borderId="16" xfId="0" applyNumberFormat="1" applyFill="1" applyBorder="1"/>
    <xf numFmtId="0" fontId="0" fillId="10" borderId="17" xfId="0" applyFill="1" applyBorder="1" applyAlignment="1">
      <alignment horizontal="left"/>
    </xf>
    <xf numFmtId="0" fontId="8" fillId="12" borderId="0" xfId="7" applyAlignment="1">
      <alignment horizontal="right"/>
    </xf>
    <xf numFmtId="0" fontId="8" fillId="12" borderId="0" xfId="7" applyBorder="1" applyAlignment="1">
      <alignment horizontal="right"/>
    </xf>
    <xf numFmtId="14" fontId="8" fillId="12" borderId="19" xfId="7" applyNumberFormat="1" applyBorder="1"/>
    <xf numFmtId="166" fontId="8" fillId="12" borderId="19" xfId="7" applyNumberFormat="1" applyBorder="1"/>
    <xf numFmtId="14" fontId="8" fillId="12" borderId="0" xfId="7" applyNumberFormat="1" applyBorder="1"/>
    <xf numFmtId="166" fontId="8" fillId="12" borderId="0" xfId="7" applyNumberFormat="1" applyBorder="1"/>
    <xf numFmtId="0" fontId="8" fillId="12" borderId="0" xfId="7" applyNumberFormat="1"/>
    <xf numFmtId="0" fontId="8" fillId="13" borderId="11" xfId="8" applyBorder="1" applyAlignment="1">
      <alignment vertical="top" wrapText="1"/>
    </xf>
    <xf numFmtId="14" fontId="8" fillId="13" borderId="11" xfId="8" applyNumberFormat="1" applyBorder="1" applyAlignment="1">
      <alignment vertical="top" wrapText="1"/>
    </xf>
    <xf numFmtId="166" fontId="8" fillId="13" borderId="11" xfId="8" applyNumberFormat="1" applyBorder="1" applyAlignment="1">
      <alignment vertical="top" wrapText="1"/>
    </xf>
    <xf numFmtId="0" fontId="8" fillId="13" borderId="11" xfId="8" applyBorder="1" applyAlignment="1">
      <alignment horizontal="right" vertical="top" wrapText="1"/>
    </xf>
    <xf numFmtId="0" fontId="8" fillId="13" borderId="0" xfId="8" applyBorder="1"/>
    <xf numFmtId="0" fontId="8" fillId="13" borderId="0" xfId="8"/>
    <xf numFmtId="14" fontId="8" fillId="13" borderId="0" xfId="8" applyNumberFormat="1"/>
    <xf numFmtId="166" fontId="8" fillId="13" borderId="0" xfId="8" applyNumberFormat="1"/>
    <xf numFmtId="0" fontId="0" fillId="10" borderId="15" xfId="0" applyFill="1" applyBorder="1" applyAlignment="1">
      <alignment horizontal="right"/>
    </xf>
    <xf numFmtId="0" fontId="4" fillId="4" borderId="0" xfId="0" applyFont="1" applyFill="1"/>
    <xf numFmtId="0" fontId="4" fillId="14" borderId="0" xfId="0" applyFont="1" applyFill="1" applyAlignment="1">
      <alignment vertical="top" wrapText="1"/>
    </xf>
    <xf numFmtId="0" fontId="8" fillId="0" borderId="0" xfId="7" applyFill="1" applyBorder="1"/>
    <xf numFmtId="0" fontId="8" fillId="0" borderId="0" xfId="7" applyFill="1" applyBorder="1" applyAlignment="1">
      <alignment horizontal="right"/>
    </xf>
    <xf numFmtId="14" fontId="8" fillId="0" borderId="0" xfId="7" applyNumberFormat="1" applyFill="1" applyBorder="1" applyAlignment="1">
      <alignment vertical="top" wrapText="1"/>
    </xf>
    <xf numFmtId="166" fontId="8" fillId="0" borderId="0" xfId="7" applyNumberFormat="1" applyFill="1" applyBorder="1" applyAlignment="1">
      <alignment vertical="top" wrapText="1"/>
    </xf>
    <xf numFmtId="0" fontId="8" fillId="0" borderId="0" xfId="7" applyNumberFormat="1" applyFill="1" applyBorder="1" applyAlignment="1">
      <alignment vertical="top" wrapText="1"/>
    </xf>
    <xf numFmtId="0" fontId="8" fillId="0" borderId="0" xfId="7" applyFill="1" applyBorder="1" applyAlignment="1">
      <alignment horizontal="right" vertical="top" wrapText="1"/>
    </xf>
    <xf numFmtId="0" fontId="8" fillId="0" borderId="0" xfId="7" applyFill="1"/>
    <xf numFmtId="0" fontId="8" fillId="0" borderId="0" xfId="7" applyFill="1" applyAlignment="1">
      <alignment horizontal="right"/>
    </xf>
    <xf numFmtId="14" fontId="8" fillId="0" borderId="0" xfId="7" applyNumberFormat="1" applyFill="1"/>
    <xf numFmtId="166" fontId="8" fillId="0" borderId="0" xfId="7" applyNumberFormat="1" applyFill="1"/>
    <xf numFmtId="14" fontId="8" fillId="0" borderId="0" xfId="7" applyNumberFormat="1" applyFill="1" applyBorder="1"/>
    <xf numFmtId="166" fontId="8" fillId="0" borderId="0" xfId="7" applyNumberFormat="1" applyFill="1" applyBorder="1"/>
    <xf numFmtId="14" fontId="8" fillId="0" borderId="19" xfId="7" applyNumberFormat="1" applyFill="1" applyBorder="1"/>
    <xf numFmtId="166" fontId="8" fillId="0" borderId="19" xfId="7" applyNumberFormat="1" applyFill="1" applyBorder="1"/>
    <xf numFmtId="0" fontId="8" fillId="0" borderId="0" xfId="7" applyNumberFormat="1" applyFill="1"/>
    <xf numFmtId="14" fontId="8" fillId="0" borderId="20" xfId="7" applyNumberFormat="1" applyFill="1" applyBorder="1"/>
    <xf numFmtId="166" fontId="8" fillId="0" borderId="20" xfId="7" applyNumberFormat="1" applyFill="1" applyBorder="1"/>
    <xf numFmtId="0" fontId="8" fillId="12" borderId="0" xfId="7" applyAlignment="1">
      <alignment horizontal="left"/>
    </xf>
    <xf numFmtId="0" fontId="4" fillId="0" borderId="21" xfId="0" applyFont="1" applyBorder="1" applyAlignment="1">
      <alignment vertical="top" wrapText="1"/>
    </xf>
    <xf numFmtId="0" fontId="4" fillId="0" borderId="22" xfId="0" applyFont="1" applyBorder="1" applyAlignment="1">
      <alignment horizontal="right" vertical="top" wrapText="1"/>
    </xf>
    <xf numFmtId="0" fontId="0" fillId="0" borderId="23" xfId="7" applyFont="1" applyFill="1" applyBorder="1"/>
    <xf numFmtId="0" fontId="0" fillId="0" borderId="20" xfId="7" applyFont="1" applyFill="1" applyBorder="1"/>
    <xf numFmtId="0" fontId="0" fillId="0" borderId="20" xfId="7" applyFont="1" applyFill="1" applyBorder="1" applyAlignment="1">
      <alignment horizontal="right"/>
    </xf>
    <xf numFmtId="14" fontId="0" fillId="0" borderId="20" xfId="7" applyNumberFormat="1" applyFont="1" applyFill="1" applyBorder="1" applyAlignment="1">
      <alignment vertical="top" wrapText="1"/>
    </xf>
    <xf numFmtId="166" fontId="0" fillId="0" borderId="20" xfId="7" applyNumberFormat="1" applyFont="1" applyFill="1" applyBorder="1" applyAlignment="1">
      <alignment vertical="top" wrapText="1"/>
    </xf>
    <xf numFmtId="0" fontId="0" fillId="0" borderId="20" xfId="7" applyNumberFormat="1" applyFont="1" applyFill="1" applyBorder="1" applyAlignment="1">
      <alignment vertical="top" wrapText="1"/>
    </xf>
    <xf numFmtId="0" fontId="0" fillId="0" borderId="24" xfId="7" applyFont="1" applyFill="1" applyBorder="1" applyAlignment="1">
      <alignment horizontal="right" vertical="top" wrapText="1"/>
    </xf>
    <xf numFmtId="0" fontId="0" fillId="0" borderId="25" xfId="7" applyFont="1" applyFill="1" applyBorder="1"/>
    <xf numFmtId="0" fontId="0" fillId="0" borderId="26" xfId="7" applyFont="1" applyFill="1" applyBorder="1"/>
    <xf numFmtId="0" fontId="0" fillId="0" borderId="26" xfId="7" applyFont="1" applyFill="1" applyBorder="1" applyAlignment="1">
      <alignment horizontal="right"/>
    </xf>
    <xf numFmtId="14" fontId="0" fillId="0" borderId="26" xfId="7" applyNumberFormat="1" applyFont="1" applyFill="1" applyBorder="1" applyAlignment="1">
      <alignment vertical="top" wrapText="1"/>
    </xf>
    <xf numFmtId="166" fontId="0" fillId="0" borderId="26" xfId="7" applyNumberFormat="1" applyFont="1" applyFill="1" applyBorder="1" applyAlignment="1">
      <alignment vertical="top" wrapText="1"/>
    </xf>
    <xf numFmtId="0" fontId="8" fillId="0" borderId="15" xfId="7" applyFill="1" applyBorder="1"/>
    <xf numFmtId="0" fontId="8" fillId="0" borderId="15" xfId="7" applyFill="1" applyBorder="1" applyAlignment="1">
      <alignment horizontal="right"/>
    </xf>
    <xf numFmtId="0" fontId="8" fillId="15" borderId="0" xfId="7" applyFill="1" applyBorder="1"/>
    <xf numFmtId="0" fontId="8" fillId="15" borderId="0" xfId="7" applyFill="1" applyAlignment="1">
      <alignment horizontal="left"/>
    </xf>
    <xf numFmtId="0" fontId="8" fillId="15" borderId="0" xfId="7" applyFill="1" applyAlignment="1">
      <alignment horizontal="right"/>
    </xf>
    <xf numFmtId="14" fontId="8" fillId="15" borderId="0" xfId="7" applyNumberFormat="1" applyFill="1"/>
    <xf numFmtId="166" fontId="8" fillId="15" borderId="0" xfId="7" applyNumberFormat="1" applyFill="1"/>
    <xf numFmtId="0" fontId="8" fillId="15" borderId="0" xfId="7" applyNumberFormat="1" applyFill="1"/>
    <xf numFmtId="0" fontId="8" fillId="15" borderId="0" xfId="7" applyFill="1"/>
    <xf numFmtId="14" fontId="3" fillId="15" borderId="0" xfId="0" applyNumberFormat="1" applyFont="1" applyFill="1"/>
    <xf numFmtId="166" fontId="3" fillId="15" borderId="0" xfId="0" applyNumberFormat="1" applyFont="1" applyFill="1"/>
    <xf numFmtId="0" fontId="3" fillId="15" borderId="0" xfId="0" applyFont="1" applyFill="1"/>
    <xf numFmtId="0" fontId="17" fillId="0" borderId="0" xfId="0" applyFont="1"/>
    <xf numFmtId="0" fontId="8" fillId="15" borderId="15" xfId="7" applyFill="1" applyBorder="1"/>
    <xf numFmtId="0" fontId="8" fillId="15" borderId="15" xfId="7" applyFill="1" applyBorder="1" applyAlignment="1">
      <alignment horizontal="left"/>
    </xf>
    <xf numFmtId="0" fontId="8" fillId="15" borderId="15" xfId="7" applyFill="1" applyBorder="1" applyAlignment="1">
      <alignment horizontal="right"/>
    </xf>
    <xf numFmtId="0" fontId="8" fillId="0" borderId="15" xfId="7" applyFill="1" applyBorder="1" applyAlignment="1">
      <alignment horizontal="left"/>
    </xf>
    <xf numFmtId="0" fontId="0" fillId="0" borderId="0" xfId="0" applyAlignment="1">
      <alignment horizontal="left" wrapText="1"/>
    </xf>
    <xf numFmtId="0" fontId="14" fillId="9" borderId="0" xfId="0" applyFont="1" applyFill="1" applyAlignment="1">
      <alignment horizontal="center"/>
    </xf>
    <xf numFmtId="0" fontId="1" fillId="8" borderId="0" xfId="0" applyFont="1" applyFill="1" applyAlignment="1">
      <alignment horizontal="left" wrapText="1"/>
    </xf>
    <xf numFmtId="0" fontId="0" fillId="8" borderId="0" xfId="0" applyFill="1" applyAlignment="1">
      <alignment horizontal="left" wrapText="1"/>
    </xf>
    <xf numFmtId="0" fontId="9" fillId="7" borderId="0" xfId="0" applyFont="1" applyFill="1" applyAlignment="1">
      <alignment horizontal="left" vertical="center"/>
    </xf>
  </cellXfs>
  <cellStyles count="9">
    <cellStyle name="20 % - Farve3" xfId="8" builtinId="38"/>
    <cellStyle name="20 % - Farve5" xfId="7" builtinId="46"/>
    <cellStyle name="Advarselstekst" xfId="1" builtinId="11"/>
    <cellStyle name="Komma" xfId="2" builtinId="3"/>
    <cellStyle name="Komma 2" xfId="3" xr:uid="{E68BA3B1-B8FD-4A88-9203-CA8E4B5B14F1}"/>
    <cellStyle name="Komma 2 2" xfId="5" xr:uid="{A65E66DB-FBF3-47CA-98AA-CDC3E6975708}"/>
    <cellStyle name="Komma 3" xfId="4" xr:uid="{E8180285-58BA-497B-B9E0-6C62AA1553FF}"/>
    <cellStyle name="Link" xfId="6" builtinId="8"/>
    <cellStyle name="Normal" xfId="0" builtinId="0"/>
  </cellStyles>
  <dxfs count="308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right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border outline="0">
        <top style="thin">
          <color theme="9"/>
        </top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border outline="0">
        <bottom style="medium">
          <color theme="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theme="9"/>
        </left>
        <right style="thin">
          <color theme="9"/>
        </right>
        <top/>
        <bottom/>
      </border>
    </dxf>
    <dxf>
      <numFmt numFmtId="0" formatCode="General"/>
    </dxf>
    <dxf>
      <numFmt numFmtId="166" formatCode="[$-F400]h:mm:ss\ AM/PM"/>
    </dxf>
    <dxf>
      <numFmt numFmtId="19" formatCode="dd/mm/yyyy"/>
    </dxf>
    <dxf>
      <numFmt numFmtId="166" formatCode="[$-F400]h:mm:ss\ AM/PM"/>
    </dxf>
    <dxf>
      <numFmt numFmtId="19" formatCode="dd/mm/yyyy"/>
    </dxf>
    <dxf>
      <border outline="0">
        <top style="thin">
          <color theme="9"/>
        </top>
      </border>
    </dxf>
    <dxf>
      <border outline="0">
        <bottom style="medium">
          <color theme="9"/>
        </bottom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theme="9"/>
        </left>
        <right style="thin">
          <color theme="9"/>
        </right>
        <top/>
        <bottom/>
      </border>
    </dxf>
    <dxf>
      <numFmt numFmtId="0" formatCode="General"/>
    </dxf>
    <dxf>
      <numFmt numFmtId="4" formatCode="#,##0.00"/>
    </dxf>
    <dxf>
      <numFmt numFmtId="4" formatCode="#,##0.00"/>
    </dxf>
    <dxf>
      <numFmt numFmtId="2" formatCode="0.00"/>
    </dxf>
    <dxf>
      <numFmt numFmtId="2" formatCode="0.0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border outline="0">
        <left style="thin">
          <color theme="7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</border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border outline="0">
        <right style="thin">
          <color theme="7"/>
        </right>
      </border>
    </dxf>
    <dxf>
      <numFmt numFmtId="0" formatCode="General"/>
    </dxf>
    <dxf>
      <numFmt numFmtId="0" formatCode="General"/>
    </dxf>
    <dxf>
      <numFmt numFmtId="20" formatCode="dd/mmm/yy"/>
    </dxf>
    <dxf>
      <numFmt numFmtId="0" formatCode="General"/>
    </dxf>
    <dxf>
      <alignment horizontal="general" vertical="top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border outline="0">
        <left style="thin">
          <color theme="7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</border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border outline="0">
        <right style="thin">
          <color theme="7"/>
        </right>
      </border>
    </dxf>
    <dxf>
      <numFmt numFmtId="0" formatCode="General"/>
    </dxf>
    <dxf>
      <numFmt numFmtId="0" formatCode="General"/>
    </dxf>
    <dxf>
      <numFmt numFmtId="20" formatCode="dd/mmm/yy"/>
    </dxf>
    <dxf>
      <numFmt numFmtId="0" formatCode="General"/>
    </dxf>
    <dxf>
      <alignment horizontal="general" vertical="top" textRotation="0" wrapText="1" indent="0" justifyLastLine="0" shrinkToFit="0" readingOrder="0"/>
    </dxf>
    <dxf>
      <numFmt numFmtId="0" formatCode="General"/>
    </dxf>
    <dxf>
      <border diagonalUp="0" diagonalDown="0"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  <vertical/>
        <horizontal/>
      </border>
    </dxf>
    <dxf>
      <border diagonalUp="0" diagonalDown="0"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  <vertical/>
        <horizontal/>
      </border>
    </dxf>
    <dxf>
      <border diagonalUp="0" diagonalDown="0"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  <vertical/>
        <horizontal/>
      </border>
    </dxf>
    <dxf>
      <border diagonalUp="0" diagonalDown="0"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  <vertical/>
        <horizontal/>
      </border>
    </dxf>
    <dxf>
      <border diagonalUp="0" diagonalDown="0"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  <vertical/>
        <horizontal/>
      </border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border outline="0">
        <left style="thin">
          <color theme="7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</border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border outline="0">
        <right style="thin">
          <color theme="7"/>
        </right>
      </border>
    </dxf>
    <dxf>
      <numFmt numFmtId="0" formatCode="General"/>
    </dxf>
    <dxf>
      <numFmt numFmtId="0" formatCode="General"/>
    </dxf>
    <dxf>
      <numFmt numFmtId="20" formatCode="dd/mmm/yy"/>
    </dxf>
    <dxf>
      <numFmt numFmtId="0" formatCode="General"/>
    </dxf>
    <dxf>
      <alignment horizontal="general" vertical="top" textRotation="0" wrapText="1" indent="0" justifyLastLine="0" shrinkToFit="0" readingOrder="0"/>
    </dxf>
    <dxf>
      <numFmt numFmtId="0" formatCode="General"/>
    </dxf>
    <dxf>
      <border diagonalUp="0" diagonalDown="0"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  <vertical/>
        <horizontal/>
      </border>
    </dxf>
    <dxf>
      <border diagonalUp="0" diagonalDown="0"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  <vertical/>
        <horizontal/>
      </border>
    </dxf>
    <dxf>
      <border diagonalUp="0" diagonalDown="0"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  <vertical/>
        <horizontal/>
      </border>
    </dxf>
    <dxf>
      <border diagonalUp="0" diagonalDown="0"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  <vertical/>
        <horizontal/>
      </border>
    </dxf>
    <dxf>
      <alignment horizontal="left" textRotation="0" indent="0" justifyLastLine="0" shrinkToFit="0" readingOrder="0"/>
      <border diagonalUp="0" diagonalDown="0" outline="0"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</border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border outline="0">
        <left style="thin">
          <color theme="7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</border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border outline="0">
        <right style="thin">
          <color theme="7"/>
        </right>
      </border>
    </dxf>
    <dxf>
      <numFmt numFmtId="0" formatCode="General"/>
    </dxf>
    <dxf>
      <numFmt numFmtId="0" formatCode="General"/>
    </dxf>
    <dxf>
      <numFmt numFmtId="20" formatCode="dd/mmm/yy"/>
    </dxf>
    <dxf>
      <numFmt numFmtId="0" formatCode="General"/>
    </dxf>
    <dxf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theme="9"/>
        </left>
        <right/>
        <top style="thin">
          <color theme="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theme="9"/>
        </left>
        <right style="thin">
          <color theme="9"/>
        </right>
        <top style="thin">
          <color theme="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6" formatCode="[$-F400]h:mm:ss\ AM/PM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9"/>
        </left>
        <right style="thin">
          <color theme="9"/>
        </right>
        <top style="thin">
          <color theme="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d/mm/yyyy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9"/>
        </left>
        <right style="thin">
          <color theme="9"/>
        </right>
        <top style="thin">
          <color theme="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6" formatCode="[$-F400]h:mm:ss\ AM/PM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9"/>
        </left>
        <right style="thin">
          <color theme="9"/>
        </right>
        <top style="thin">
          <color theme="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d/mm/yyyy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9"/>
        </left>
        <right style="thin">
          <color theme="9"/>
        </right>
        <top style="thin">
          <color theme="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theme="9"/>
        </left>
        <right style="thin">
          <color theme="9"/>
        </right>
        <top style="thin">
          <color theme="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theme="9"/>
        </left>
        <right style="thin">
          <color theme="9"/>
        </right>
        <top style="thin">
          <color theme="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theme="9"/>
        </right>
        <top style="thin">
          <color theme="9"/>
        </top>
        <bottom/>
      </border>
    </dxf>
    <dxf>
      <border outline="0">
        <top style="thin">
          <color theme="9"/>
        </top>
      </border>
    </dxf>
    <dxf>
      <border outline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border outline="0">
        <bottom style="medium">
          <color theme="9"/>
        </bottom>
      </border>
    </dxf>
    <dxf>
      <numFmt numFmtId="0" formatCode="General"/>
    </dxf>
    <dxf>
      <numFmt numFmtId="166" formatCode="[$-F400]h:mm:ss\ AM/PM"/>
    </dxf>
    <dxf>
      <numFmt numFmtId="19" formatCode="dd/mm/yyyy"/>
    </dxf>
    <dxf>
      <numFmt numFmtId="166" formatCode="[$-F400]h:mm:ss\ AM/PM"/>
    </dxf>
    <dxf>
      <numFmt numFmtId="19" formatCode="dd/mm/yyyy"/>
    </dxf>
    <dxf>
      <alignment horizontal="right" textRotation="0" indent="0" justifyLastLine="0" shrinkToFit="0" readingOrder="0"/>
    </dxf>
    <dxf>
      <border outline="0">
        <top style="thin">
          <color theme="9"/>
        </top>
      </border>
    </dxf>
    <dxf>
      <border outline="0">
        <bottom style="medium">
          <color theme="9"/>
        </bottom>
      </border>
    </dxf>
    <dxf>
      <numFmt numFmtId="0" formatCode="General"/>
    </dxf>
    <dxf>
      <numFmt numFmtId="4" formatCode="#,##0.00"/>
    </dxf>
    <dxf>
      <numFmt numFmtId="4" formatCode="#,##0.00"/>
    </dxf>
    <dxf>
      <numFmt numFmtId="2" formatCode="0.00"/>
    </dxf>
    <dxf>
      <numFmt numFmtId="2" formatCode="0.0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border outline="0">
        <left style="thin">
          <color theme="7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</border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border outline="0">
        <right style="thin">
          <color theme="7"/>
        </right>
      </border>
    </dxf>
    <dxf>
      <numFmt numFmtId="0" formatCode="General"/>
    </dxf>
    <dxf>
      <numFmt numFmtId="0" formatCode="General"/>
    </dxf>
    <dxf>
      <numFmt numFmtId="20" formatCode="dd/mmm/yy"/>
    </dxf>
    <dxf>
      <numFmt numFmtId="0" formatCode="General"/>
    </dxf>
    <dxf>
      <alignment horizontal="general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F034146C-DC98-43E4-8033-98EDF799BD75}" name="Tabel9" displayName="Tabel9" ref="A1:I90" totalsRowShown="0" headerRowBorderDxfId="270" tableBorderDxfId="269" dataCellStyle="20 % - Farve5">
  <autoFilter ref="A1:I90" xr:uid="{F034146C-DC98-43E4-8033-98EDF799BD75}">
    <filterColumn colId="3">
      <filters>
        <dateGroupItem year="2026" month="6" dateTimeGrouping="month"/>
        <dateGroupItem year="2026" month="7" dateTimeGrouping="month"/>
        <dateGroupItem year="2026" month="10" dateTimeGrouping="month"/>
        <dateGroupItem year="2026" month="12" dateTimeGrouping="month"/>
      </filters>
    </filterColumn>
  </autoFilter>
  <sortState xmlns:xlrd2="http://schemas.microsoft.com/office/spreadsheetml/2017/richdata2" ref="A2:I89">
    <sortCondition ref="D1:D89"/>
  </sortState>
  <tableColumns count="9">
    <tableColumn id="1" xr3:uid="{560D9E02-26AB-40D6-9E82-5E9F532025B1}" name="Kontraktnr." dataCellStyle="20 % - Farve5"/>
    <tableColumn id="2" xr3:uid="{0D9F7C73-AC2E-4137-89FF-09FCA24D0B52}" name="Hotelnavn" dataCellStyle="20 % - Farve5"/>
    <tableColumn id="3" xr3:uid="{152F8AFB-BE53-4418-8F1C-740385D37933}" name="Hotel CVR-nr" dataDxfId="268" dataCellStyle="20 % - Farve5"/>
    <tableColumn id="4" xr3:uid="{05178834-7563-43DC-A028-D390112B36D9}" name="Lukket fra dato" dataDxfId="267" dataCellStyle="20 % - Farve5"/>
    <tableColumn id="5" xr3:uid="{8C300E75-EA21-4331-8C50-AA8C0850B3E6}" name="Lukket fra tidspunkt" dataDxfId="266" dataCellStyle="20 % - Farve5"/>
    <tableColumn id="6" xr3:uid="{8848105E-9111-4A0C-A99A-3F1E5B44B1E9}" name="Lukket til dato" dataDxfId="265" dataCellStyle="20 % - Farve5"/>
    <tableColumn id="7" xr3:uid="{AC58EEF3-5D62-4BBF-85B2-37B3B6F835CA}" name="Lukket til tidspunkt" dataDxfId="264" dataCellStyle="20 % - Farve5"/>
    <tableColumn id="8" xr3:uid="{CD47DCD3-681C-45C8-85EA-09178C40AC71}" name="Antal dage" dataDxfId="263" dataCellStyle="20 % - Farve5"/>
    <tableColumn id="9" xr3:uid="{9C17AC39-E252-4F6D-B763-25E56DC35940}" name="År" dataCellStyle="20 % - Farve5"/>
  </tableColumns>
  <tableStyleInfo name="TableStyleLight2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486EAE85-3586-408B-A64D-C6D4895FCFEA}" name="Tabel10" displayName="Tabel10" ref="A1:I23" totalsRowShown="0" dataDxfId="261" headerRowBorderDxfId="262" tableBorderDxfId="260" totalsRowBorderDxfId="259" dataCellStyle="20 % - Farve5">
  <autoFilter ref="A1:I23" xr:uid="{486EAE85-3586-408B-A64D-C6D4895FCFEA}"/>
  <tableColumns count="9">
    <tableColumn id="1" xr3:uid="{C2BAC15A-7965-43BA-B6E6-2909CEF943D2}" name="Kontraktnr." dataDxfId="258" dataCellStyle="20 % - Farve5"/>
    <tableColumn id="2" xr3:uid="{A37DE1CC-9801-4842-AD64-7585D8785022}" name="Hotelnavn" dataDxfId="257" dataCellStyle="20 % - Farve5"/>
    <tableColumn id="3" xr3:uid="{6ACF6338-4E76-43BF-8C72-BFEC63501DD9}" name="Hotel CVR-nr" dataDxfId="256" dataCellStyle="20 % - Farve5"/>
    <tableColumn id="4" xr3:uid="{0D1CCD46-D27F-4DD2-9045-EE74BC553390}" name="Lukket fra dato" dataDxfId="255" dataCellStyle="20 % - Farve5"/>
    <tableColumn id="5" xr3:uid="{3C40C6FF-2B9F-45C8-850E-F13184996173}" name="Lukket fra tidspunkt" dataDxfId="254" dataCellStyle="20 % - Farve5"/>
    <tableColumn id="6" xr3:uid="{2A4BE583-E1A7-4C1C-8A1E-1AFF803D03C4}" name="Lukket til dato" dataDxfId="253" dataCellStyle="20 % - Farve5"/>
    <tableColumn id="7" xr3:uid="{8D7EC9B8-3D56-4338-A69F-22984919EBBB}" name="Lukket til tidspunkt" dataDxfId="252" dataCellStyle="20 % - Farve5"/>
    <tableColumn id="8" xr3:uid="{F4600D49-6035-4E3A-950E-18C3A0F0F1EE}" name="Antal dage" dataDxfId="251" dataCellStyle="20 % - Farve5">
      <calculatedColumnFormula>Tabel9[[#This Row],[Lukket til dato]]-Tabel9[[#This Row],[Lukket fra dato]]</calculatedColumnFormula>
    </tableColumn>
    <tableColumn id="9" xr3:uid="{03044A45-EEFD-4E16-88C8-15D3AFD8C27E}" name="År" dataDxfId="250" dataCellStyle="20 % - Farve5"/>
  </tableColumns>
  <tableStyleInfo name="TableStyleLight1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EF675BB-A490-4015-A3E2-9246601006CB}" name="Tabel15469" displayName="Tabel15469" ref="A8:AS229" totalsRowShown="0" headerRowDxfId="249">
  <autoFilter ref="A8:AS229" xr:uid="{FEF675BB-A490-4015-A3E2-9246601006CB}">
    <filterColumn colId="10">
      <filters>
        <filter val="Annette Vestergaard"/>
      </filters>
    </filterColumn>
  </autoFilter>
  <sortState xmlns:xlrd2="http://schemas.microsoft.com/office/spreadsheetml/2017/richdata2" ref="A9:AS229">
    <sortCondition ref="A8:A229"/>
  </sortState>
  <tableColumns count="45">
    <tableColumn id="1" xr3:uid="{37BCA87C-C9CB-4150-829F-05EB6DDE5591}" name="Kontraktnr." dataDxfId="248"/>
    <tableColumn id="2" xr3:uid="{F7787D96-30BE-44EF-937F-902442CB9C17}" name="Status"/>
    <tableColumn id="3" xr3:uid="{4A95917B-7A7B-4F02-8318-1A2227296F1B}" name="Status Dato" dataDxfId="247"/>
    <tableColumn id="5" xr3:uid="{A910AF14-43CB-407D-AC51-74C27AD17A82}" name="Hotelnavn"/>
    <tableColumn id="6" xr3:uid="{1B094037-E1A7-4C55-98EC-C9BDE745AD38}" name="Hotel CVR-nr"/>
    <tableColumn id="21" xr3:uid="{5D3FE7C3-2415-4F7E-BB84-C5C25E74B294}" name="Booking e-mail" dataDxfId="246"/>
    <tableColumn id="19" xr3:uid="{60DC4224-F951-4322-BA04-DF328F9F3E4E}" name="Booking tlf." dataDxfId="245"/>
    <tableColumn id="7" xr3:uid="{9A4514B3-48C9-4ED1-AD22-0FCEB151C745}" name="Hotel P-nummer"/>
    <tableColumn id="8" xr3:uid="{3674AADC-A1E8-4482-B780-D3A75BA83529}" name="Region" dataDxfId="244"/>
    <tableColumn id="20" xr3:uid="{115CDC29-8032-4F53-9595-B7841D0C08E4}" name="Hjemmeside" dataDxfId="243"/>
    <tableColumn id="44" xr3:uid="{BA7378B5-B7B2-4C67-8404-9C2376339E0B}" name="Salgsansvarlig navn" dataDxfId="242"/>
    <tableColumn id="43" xr3:uid="{91D5B45F-87B4-4F4B-82AF-FAF2A8ADDB6E}" name="Salgsansvarlig e-mail" dataDxfId="241"/>
    <tableColumn id="27" xr3:uid="{E94F83B4-35F0-4095-800C-89BAB6F3F480}" name="Kontraktansvarlig navn" dataDxfId="240"/>
    <tableColumn id="22" xr3:uid="{584626C3-718A-40A7-8CB5-02D91FED9853}" name="Kontraktansvarlig e-mail" dataDxfId="239"/>
    <tableColumn id="9" xr3:uid="{C7DD8A7E-77A1-4CD1-85D6-E321165CEDE5}" name="Adresse" dataDxfId="238"/>
    <tableColumn id="10" xr3:uid="{6C46F53D-72D0-48D9-9E6B-A59CE894D661}" name="Postnr." dataDxfId="237"/>
    <tableColumn id="11" xr3:uid="{0F223A4B-2A3C-4972-A89B-FE2101724DB8}" name="By"/>
    <tableColumn id="12" xr3:uid="{865F5D39-2088-4AFA-A8D2-9B4E585FD8DF}" name="Samlet antal tilbudte værelser (EK27)"/>
    <tableColumn id="23" xr3:uid="{8A583507-2615-4FDF-ABD5-461F625061C6}" name="Værelsestype" dataDxfId="236"/>
    <tableColumn id="45" xr3:uid="{696E2286-0518-4393-B0A5-30C6E6418145}" name="Total antal værelsestype til rådighed på hotellet" dataDxfId="235"/>
    <tableColumn id="24" xr3:uid="{864A9AC1-69EF-4DF2-8326-C2543DA6B6CB}" name="Antal allergivenlige værelser (EK28)"/>
    <tableColumn id="26" xr3:uid="{14EF0F0D-6412-4325-B4CF-7E022AD2BD11}" name="Antal værelser til servicedyr (EK29)" dataDxfId="234"/>
    <tableColumn id="25" xr3:uid="{40D46848-1F63-4AF6-8DBA-784DC6DF2322}" name="Antal værelser med arbejdsplads (EK 30)" dataDxfId="233"/>
    <tableColumn id="33" xr3:uid="{A660F062-DBB3-4BCE-82AC-4D17F88FBF0A}" name="Miljøcertificering (EK1)" dataDxfId="232"/>
    <tableColumn id="34" xr3:uid="{D0E72EDA-A05F-4F66-B439-75214C2B5CC7}" name="Vedvarende energi (EK10)" dataDxfId="231"/>
    <tableColumn id="35" xr3:uid="{1DBF5632-2CAF-49D4-A85A-6A9D19C184EA}" name="Gratis Parkering (EK12)" dataDxfId="230"/>
    <tableColumn id="36" xr3:uid="{E9A8A50F-F648-4130-90CD-EB78B71C4C47}" name="Aflåste eller videoovervågede parkering (EK13)" dataDxfId="229"/>
    <tableColumn id="37" xr3:uid="{0F731298-CD33-4371-9727-54C0CBE90BC8}" name="El-bil opladning (EK14)"/>
    <tableColumn id="31" xr3:uid="{5EDAE710-8776-452C-81F6-1D06C0596EF3}" name="Tidlig morgenmad (EK15)" dataDxfId="228"/>
    <tableColumn id="38" xr3:uid="{1D396D6E-B31C-49A1-98E9-2045A27D5478}" name="Restaurant (EK16)" dataDxfId="227"/>
    <tableColumn id="39" xr3:uid="{99A0EEB3-7BC4-4649-AA6C-594D6C741367}" name="Restaurant takeaway (EK17)" dataDxfId="226"/>
    <tableColumn id="40" xr3:uid="{D4AD23BA-DEF2-4672-84E0-1132C18998B7}" name="Frokostpakke (EK18)" dataDxfId="225"/>
    <tableColumn id="41" xr3:uid="{2D2605B1-ED39-43C7-93D1-88FB2B9F3F26}" name="Økologisk forplejning (EK19)"/>
    <tableColumn id="42" xr3:uid="{28575241-26CD-4B7B-82DB-11E71AD5DA02}" name="Lounge-område (EK20)" dataDxfId="224"/>
    <tableColumn id="32" xr3:uid="{A84280AA-9E5C-4C2B-9D3D-8AC75A605AD2}" name="Motionsrum (EK21)" dataDxfId="223"/>
    <tableColumn id="29" xr3:uid="{C4D71715-BEDE-4439-BA03-1FE7755FCBC3}" name="Tøjvask (EK22)" dataDxfId="222"/>
    <tableColumn id="30" xr3:uid="{90D8F990-3AE6-4C82-B0A9-FB3157530C67}" name="Hjertestarter (EK23)" dataDxfId="221"/>
    <tableColumn id="4" xr3:uid="{A275282B-80E9-4093-B22E-BFB9878B36E7}" name="Kaffe og te på værelset (EK25)" dataDxfId="220"/>
    <tableColumn id="28" xr3:uid="{C837BF38-6BDE-440A-935B-12AE3936B494}" name="GDS (EK26)" dataDxfId="219"/>
    <tableColumn id="13" xr3:uid="{0E340EE3-F145-450A-A669-60F46D0DD902}" name="Afstand til offentlig transport (EK11)" dataDxfId="218"/>
    <tableColumn id="17" xr3:uid="{428462CB-DAD2-402C-A6C1-544E2455C381}" name="Værelses-pris Q1 2025" dataDxfId="217"/>
    <tableColumn id="15" xr3:uid="{CB83B30A-D809-4A8E-9F60-24BFDDA0213C}" name="Værelses-pris Q2 2025" dataDxfId="216"/>
    <tableColumn id="16" xr3:uid="{DEBA26C6-72A9-436F-AAE1-CEFE291A00B3}" name="Værelses-pris Q3 2025" dataDxfId="215"/>
    <tableColumn id="14" xr3:uid="{54C25047-A1EB-433E-862A-D14C4E27D269}" name="Værelses-pris Q4 2025" dataDxfId="214"/>
    <tableColumn id="18" xr3:uid="{DD891C79-EE26-489C-B847-71BEA1D191BB}" name="Morgenmad 2025" dataDxfId="213"/>
  </tableColumns>
  <tableStyleInfo name="TableStyleLight1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D2B81CB-BCE8-4FAF-A27D-F5AC2BA2D1D5}" name="Tabel1546" displayName="Tabel1546" ref="A8:AS230" totalsRowShown="0" headerRowDxfId="212">
  <autoFilter ref="A8:AS230" xr:uid="{6D2B81CB-BCE8-4FAF-A27D-F5AC2BA2D1D5}"/>
  <sortState xmlns:xlrd2="http://schemas.microsoft.com/office/spreadsheetml/2017/richdata2" ref="A9:AS230">
    <sortCondition ref="A8:A230"/>
  </sortState>
  <tableColumns count="45">
    <tableColumn id="1" xr3:uid="{04AE4706-BB0F-4648-95A1-5ED5EFFBE1E8}" name="Kontraktnr." dataDxfId="211"/>
    <tableColumn id="2" xr3:uid="{21643B25-56F2-46B3-9CF2-82033D5E9593}" name="Status"/>
    <tableColumn id="3" xr3:uid="{83DB1887-49DC-477E-8FDA-90ABA59685F2}" name="Status Dato" dataDxfId="210"/>
    <tableColumn id="5" xr3:uid="{79107D26-436F-4A87-A9DB-724FDE8125A1}" name="Hotelnavn"/>
    <tableColumn id="6" xr3:uid="{70CED40B-85C3-4319-92C8-AE7634A14DEC}" name="Hotel CVR-nr"/>
    <tableColumn id="21" xr3:uid="{34DA8919-AA7A-41BE-BDF7-0AEFECAD9417}" name="Booking e-mail" dataDxfId="209"/>
    <tableColumn id="19" xr3:uid="{790650BD-E487-4252-B653-7FF8E637674C}" name="Booking tlf." dataDxfId="208"/>
    <tableColumn id="7" xr3:uid="{A273CDF5-A40B-4219-8D56-801318AEE097}" name="Hotel P-nummer"/>
    <tableColumn id="8" xr3:uid="{816BF960-F58E-4BCE-898F-81F962D17939}" name="Region" dataDxfId="207"/>
    <tableColumn id="20" xr3:uid="{68173FC9-BE3A-437C-9D52-F5B6CF2D2357}" name="Hjemmeside" dataDxfId="206"/>
    <tableColumn id="44" xr3:uid="{C9512D10-8D86-47C8-873B-CFE3116F9145}" name="Salgsansvarlig navn" dataDxfId="205"/>
    <tableColumn id="43" xr3:uid="{491DB0AF-98E0-4F8C-939A-85346A59A263}" name="Salgsansvarlig e-mail" dataDxfId="204"/>
    <tableColumn id="27" xr3:uid="{6FB57256-A57B-41FB-B2D9-21BF2B2F9B8E}" name="Kontraktansvarlig navn" dataDxfId="203"/>
    <tableColumn id="22" xr3:uid="{8787892F-77D5-4910-B59E-F232C273190A}" name="Kontraktansvarlig e-mail" dataDxfId="202"/>
    <tableColumn id="9" xr3:uid="{329B8EDD-B5E6-479F-B089-BCF4ECB40987}" name="Adresse" dataDxfId="201"/>
    <tableColumn id="10" xr3:uid="{51F8998F-2140-489A-9DDB-EAD9C4A633CD}" name="Postnr." dataDxfId="200"/>
    <tableColumn id="11" xr3:uid="{283AFB5C-FFCC-4CC6-AB9E-0E77FF3DE1A8}" name="By"/>
    <tableColumn id="12" xr3:uid="{7298A02D-52A8-449A-8961-FDC6B788E77C}" name="Samlet antal tilbudte værelser (EK27)"/>
    <tableColumn id="23" xr3:uid="{879BD034-C84F-46DB-A620-38180AD3B2B6}" name="Værelsestype" dataDxfId="199"/>
    <tableColumn id="45" xr3:uid="{9862C207-1691-467F-AFB1-A04F99B3B749}" name="Total antal værelsestype til rådighed på hotellet" dataDxfId="198"/>
    <tableColumn id="24" xr3:uid="{4DDB8B18-0556-45A4-A9D6-E935BEB78699}" name="Antal allergivenlige værelser (EK28)"/>
    <tableColumn id="26" xr3:uid="{AF1543C8-9577-46B6-9D12-2EFC8DDBD8F2}" name="Antal værelser til servicedyr (EK29)" dataDxfId="197"/>
    <tableColumn id="25" xr3:uid="{B8D211AB-26CC-478A-89E4-0D61793CAAD0}" name="Antal værelser med arbejdsplads (EK 30)" dataDxfId="196"/>
    <tableColumn id="33" xr3:uid="{524CC56A-F4F6-4A0B-B550-9CEAD1F58061}" name="Miljøcertificering (EK1)" dataDxfId="195"/>
    <tableColumn id="34" xr3:uid="{0455C60F-1C8A-4054-85C7-7660C1F5C519}" name="Vedvarende energi (EK10)" dataDxfId="194"/>
    <tableColumn id="35" xr3:uid="{CB93FA4A-4090-4B8B-8899-93E216CECB0A}" name="Gratis Parkering (EK12)" dataDxfId="193"/>
    <tableColumn id="36" xr3:uid="{0599796B-8C9E-46CE-AF7D-DEE2B73F39BA}" name="Aflåste eller videoovervågede parkering (EK13)" dataDxfId="192"/>
    <tableColumn id="37" xr3:uid="{54F3A09A-B27A-4C98-8FF6-B3C1B1496D65}" name="El-bil opladning (EK14)"/>
    <tableColumn id="31" xr3:uid="{C1F76278-0D89-4E32-B7FC-1F46196C4C09}" name="Tidlig morgenmad (EK15)" dataDxfId="191"/>
    <tableColumn id="38" xr3:uid="{F992499A-EE10-4008-A9F1-5C0E86F916B4}" name="Restaurant (EK16)" dataDxfId="190"/>
    <tableColumn id="39" xr3:uid="{0F75CA01-9C17-4AAB-ADC4-AAB2ADB6C531}" name="Restaurant takeaway (EK17)" dataDxfId="189"/>
    <tableColumn id="40" xr3:uid="{0D81AB9A-9242-43F4-90F9-FDC4F30C0810}" name="Frokostpakke (EK18)" dataDxfId="188"/>
    <tableColumn id="41" xr3:uid="{B27AA526-B8F7-4E13-A5AE-76407C5699DB}" name="Økologisk forplejning (EK19)"/>
    <tableColumn id="42" xr3:uid="{9742E24A-41BD-4A69-96E8-1D7901B23064}" name="Lounge-område (EK20)" dataDxfId="187"/>
    <tableColumn id="32" xr3:uid="{09D4C0C5-06C4-4DEC-AEE5-9BFE0173050B}" name="Motionsrum (EK21)" dataDxfId="186"/>
    <tableColumn id="29" xr3:uid="{89C40217-762A-4593-9728-11A5339749F2}" name="Tøjvask (EK22)" dataDxfId="185"/>
    <tableColumn id="30" xr3:uid="{2DD1B829-E353-4615-AEF2-95B64FC10EC4}" name="Hjertestarter (EK23)" dataDxfId="184"/>
    <tableColumn id="4" xr3:uid="{03963835-B285-4AA2-A5A8-576490DB4306}" name="Kaffe og te på værelset (EK25)" dataDxfId="183"/>
    <tableColumn id="28" xr3:uid="{152A567B-3D2A-4B88-B5D8-71B294D1001C}" name="GDS (EK26)" dataDxfId="182"/>
    <tableColumn id="13" xr3:uid="{2838579E-E433-4E1C-927E-91752F5602CD}" name="Afstand til offentlig transport (EK11)" dataDxfId="181"/>
    <tableColumn id="17" xr3:uid="{2FF035E7-DD40-45AF-ACC8-4AAEBE1DC62A}" name="Værelses-pris Q1 2025." dataDxfId="180"/>
    <tableColumn id="15" xr3:uid="{BD28F897-9249-4249-AF07-81A6E81FDA97}" name="Værelses-pris Q2 2025." dataDxfId="179"/>
    <tableColumn id="16" xr3:uid="{FFDE0FD2-E318-4447-A64E-C52032BCC4D6}" name="Værelses-pris Q3 2024." dataDxfId="178"/>
    <tableColumn id="14" xr3:uid="{0BBF07EC-9567-4F22-9656-FEA4D77890DA}" name="Værelses-pris Q4 2024." dataDxfId="177"/>
    <tableColumn id="18" xr3:uid="{07646CCF-B98C-49E4-9EEA-309A1759E28A}" name="Morgenmad 2024/2025" dataDxfId="176"/>
  </tableColumns>
  <tableStyleInfo name="TableStyleLight1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A7D77F6-1A4E-4091-8ECF-0364E7A0FCD8}" name="Tabel154" displayName="Tabel154" ref="A8:AS230" totalsRowShown="0" headerRowDxfId="175">
  <autoFilter ref="A8:AS230" xr:uid="{5A7D77F6-1A4E-4091-8ECF-0364E7A0FCD8}"/>
  <sortState xmlns:xlrd2="http://schemas.microsoft.com/office/spreadsheetml/2017/richdata2" ref="A9:AS230">
    <sortCondition ref="A8:A230"/>
  </sortState>
  <tableColumns count="45">
    <tableColumn id="1" xr3:uid="{16816A13-E2DE-47B8-9110-06DE0F9B0A81}" name="Kontraktnr." dataDxfId="174"/>
    <tableColumn id="2" xr3:uid="{680B5450-553E-4488-BFD1-79DF0EE5C49B}" name="Status"/>
    <tableColumn id="3" xr3:uid="{C59FDD22-8410-4E9B-AD07-820F4277AD36}" name="Status Dato" dataDxfId="173"/>
    <tableColumn id="5" xr3:uid="{F3178CCF-3C08-486E-8C81-71A4BFE06593}" name="Hotelnavn"/>
    <tableColumn id="6" xr3:uid="{D1F71746-DE3C-4067-A3DB-F490DA76D3D1}" name="Hotel CVR-nr"/>
    <tableColumn id="21" xr3:uid="{80BE1BB1-B18C-4B3C-88B3-34F601A13788}" name="Booking e-mail" dataDxfId="172"/>
    <tableColumn id="19" xr3:uid="{7FFCB371-EB32-426D-B91B-3809FC9EF8C7}" name="Booking tlf." dataDxfId="171"/>
    <tableColumn id="7" xr3:uid="{C57ABACD-A6AD-418F-9B98-CEA851EA0B13}" name="Hotel P-nummer"/>
    <tableColumn id="8" xr3:uid="{864423D5-E55D-4520-B0EA-364AB936857A}" name="Region" dataDxfId="170"/>
    <tableColumn id="20" xr3:uid="{C8669233-5977-4B4C-9BAC-12A30E1717BF}" name="Hjemmeside" dataDxfId="169"/>
    <tableColumn id="44" xr3:uid="{39C1185E-9977-47F6-AAAD-ED97911C636E}" name="Salgsansvarlig navn" dataDxfId="168"/>
    <tableColumn id="43" xr3:uid="{A320EC81-DB56-4D04-923D-DE57761AA88E}" name="Salgsansvarlig e-mail" dataDxfId="167"/>
    <tableColumn id="27" xr3:uid="{86737F3F-DEC3-4AAA-B0BA-EE73ACC6A657}" name="Kontraktansvarlig navn" dataDxfId="166"/>
    <tableColumn id="22" xr3:uid="{6CE49B44-7391-481F-A273-865C183BC076}" name="Kontraktansvarlig e-mail" dataDxfId="165"/>
    <tableColumn id="9" xr3:uid="{8D347DF3-8FF2-4F89-B47A-69663BBCD869}" name="Adresse" dataDxfId="164"/>
    <tableColumn id="10" xr3:uid="{9D57F8D9-D424-4602-89A5-4C485F806F75}" name="Postnr." dataDxfId="163"/>
    <tableColumn id="11" xr3:uid="{5EAE9786-008B-4BB0-96FB-B0FF6F2FAAA7}" name="By"/>
    <tableColumn id="12" xr3:uid="{5CD775C5-35AB-4BF0-8EEC-888D0458D3E6}" name="Samlet antal tilbudte værelser (EK27)"/>
    <tableColumn id="23" xr3:uid="{29460954-51A2-4371-A20F-CE5EC0C852CA}" name="Værelsestype" dataDxfId="162"/>
    <tableColumn id="45" xr3:uid="{1C8E84D3-2579-4AEE-A03A-5D9486B0200D}" name="Total antal værelsestype til rådighed på hotellet" dataDxfId="161"/>
    <tableColumn id="24" xr3:uid="{08E7B0C7-0E8A-4503-867A-EDBAD078BFFE}" name="Antal allergivenlige værelser (EK28)"/>
    <tableColumn id="26" xr3:uid="{5EC7F5C1-98D0-4137-AE45-55E71100ACAC}" name="Antal værelser til servicedyr (EK29)" dataDxfId="160"/>
    <tableColumn id="25" xr3:uid="{BF3C5F18-AC54-48F4-9A3A-C9291DFD53E0}" name="Antal værelser med arbejdsplads (EK 30)" dataDxfId="159"/>
    <tableColumn id="33" xr3:uid="{19507352-792D-4559-B73F-97A32D798F45}" name="Miljøcertificering (EK1)" dataDxfId="158"/>
    <tableColumn id="34" xr3:uid="{A5A9D228-6B9D-4B5D-AECE-524ACC9B5616}" name="Vedvarende energi (EK10)" dataDxfId="157"/>
    <tableColumn id="35" xr3:uid="{13872ED1-5EAD-4B63-AE35-D6CAC3B22563}" name="Gratis Parkering (EK12)" dataDxfId="156"/>
    <tableColumn id="36" xr3:uid="{22151A53-F5C1-4383-AD66-DFAF89D87996}" name="Aflåste eller videoovervågede parkering (EK13)" dataDxfId="155"/>
    <tableColumn id="37" xr3:uid="{326AD9EB-C3FC-4D31-B5E9-AED5E5A25E78}" name="El-bil opladning (EK14)"/>
    <tableColumn id="31" xr3:uid="{FD4A09D3-31B2-4DC6-91DF-F014614F77B0}" name="Tidlig morgenmad (EK15)" dataDxfId="154"/>
    <tableColumn id="38" xr3:uid="{D84B0B55-2F3B-41F4-8C55-916C56D1E712}" name="Restaurant (EK16)" dataDxfId="153"/>
    <tableColumn id="39" xr3:uid="{D1523DDF-CF91-4C9B-9DC6-6DFB3EB16C77}" name="Restaurant takeaway (EK17)" dataDxfId="152"/>
    <tableColumn id="40" xr3:uid="{08692BAB-8B27-4190-AF56-5E3C428B7232}" name="Frokostpakke (EK18)" dataDxfId="151"/>
    <tableColumn id="41" xr3:uid="{32C68239-1688-43B3-9701-85E77AD07933}" name="Økologisk forplejning (EK19)"/>
    <tableColumn id="42" xr3:uid="{05ADE90A-4845-4671-8A41-253F7326A4C0}" name="Lounge-område (EK20)" dataDxfId="150"/>
    <tableColumn id="32" xr3:uid="{C1B6250B-F853-40C1-9A7C-8B388DD77CD5}" name="Motionsrum (EK21)" dataDxfId="149"/>
    <tableColumn id="29" xr3:uid="{86777A47-78C3-4725-B1F2-1A146DFBFE72}" name="Tøjvask (EK22)" dataDxfId="148"/>
    <tableColumn id="30" xr3:uid="{ED96C34B-56C7-4D37-91E1-75C74ADB00A4}" name="Hjertestarter (EK23)" dataDxfId="147"/>
    <tableColumn id="4" xr3:uid="{029955C4-8D63-4DAB-85B5-1FBE25C8E4FE}" name="Kaffe og te på værelset (EK25)" dataDxfId="146"/>
    <tableColumn id="28" xr3:uid="{9B4613B4-1EBB-4C23-803B-EDB3F8BF4B6D}" name="GDS (EK26)" dataDxfId="145"/>
    <tableColumn id="18" xr3:uid="{6BF8F630-13C5-4F4B-8FD0-0366536F3A81}" name="Afstand til offentlig transport (EK11)" dataDxfId="144"/>
    <tableColumn id="13" xr3:uid="{B5127707-F452-4D7F-8499-015897B4CC75}" name="Værelses-pris Q1 2024" dataCellStyle="Normal"/>
    <tableColumn id="14" xr3:uid="{FCD1D4D1-AFCC-4AD6-9734-DF71247A21B0}" name="Værelses-pris Q2 2024" dataCellStyle="Normal"/>
    <tableColumn id="15" xr3:uid="{AF27FC83-7CED-4C38-B021-91626C6D54D0}" name="Værelses-pris Q3 2024" dataCellStyle="Normal"/>
    <tableColumn id="16" xr3:uid="{7248C723-E5BE-4370-8987-5076F0DA99F3}" name="Værelses-pris Q4 2024" dataCellStyle="Normal"/>
    <tableColumn id="17" xr3:uid="{60CF0864-8ED5-4DFA-87D6-779F913622C1}" name="Morgenmad 2024" dataCellStyle="Normal"/>
  </tableColumns>
  <tableStyleInfo name="TableStyleLight1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5661680-32D1-47A3-B22B-704DDC738D4D}" name="Tabel15" displayName="Tabel15" ref="A8:AS229" totalsRowShown="0" headerRowDxfId="143">
  <autoFilter ref="A8:AS229" xr:uid="{A5661680-32D1-47A3-B22B-704DDC738D4D}"/>
  <sortState xmlns:xlrd2="http://schemas.microsoft.com/office/spreadsheetml/2017/richdata2" ref="A9:AS229">
    <sortCondition ref="A8:A229"/>
  </sortState>
  <tableColumns count="45">
    <tableColumn id="1" xr3:uid="{326414E0-D562-48BD-9BB0-745E32B4E23A}" name="Kontraktnr." dataDxfId="142"/>
    <tableColumn id="2" xr3:uid="{703299E3-C600-4F13-A5EB-DB12411A32C7}" name="Status"/>
    <tableColumn id="3" xr3:uid="{400B04A7-C0D6-470C-A88F-16A9AD012ED6}" name="Status Dato" dataDxfId="141"/>
    <tableColumn id="5" xr3:uid="{620BA622-9706-4926-A583-7A5D8177AD2D}" name="Hotelnavn"/>
    <tableColumn id="6" xr3:uid="{0EB29D14-7B9A-4B70-B05B-D525BA04E546}" name="Hotel CVR-nr"/>
    <tableColumn id="21" xr3:uid="{28AD13AD-224D-4FDE-9141-8BCAAD9E1244}" name="Booking e-mail" dataDxfId="140"/>
    <tableColumn id="19" xr3:uid="{04D79C5E-94BF-4BBB-BBA3-02855EC59A1E}" name="Booking tlf." dataDxfId="139"/>
    <tableColumn id="7" xr3:uid="{75BB1F4B-4DF1-4DCC-A054-4888396625CC}" name="Hotel P-nummer"/>
    <tableColumn id="8" xr3:uid="{E6F1E2E4-8FC6-4C84-8700-6BD377B992E1}" name="Region" dataDxfId="138"/>
    <tableColumn id="20" xr3:uid="{CE52C715-2E51-4475-A0D1-B1ACE4E72D22}" name="Hjemmeside" dataDxfId="137"/>
    <tableColumn id="44" xr3:uid="{EA26949E-E883-4371-9E4D-8B6B01637999}" name="Salgsansvarlig navn" dataDxfId="136"/>
    <tableColumn id="43" xr3:uid="{D7DBC2B8-924E-49E4-A25E-D7978531A379}" name="Salgsansvarlig e-mail" dataDxfId="135"/>
    <tableColumn id="27" xr3:uid="{7C157C41-6777-4B91-AB95-F0578FF69528}" name="Kontraktansvarlig navn" dataDxfId="134"/>
    <tableColumn id="22" xr3:uid="{38AD293B-D628-4B2C-89F2-F763DA50A285}" name="Kontraktansvarlig e-mail" dataDxfId="133"/>
    <tableColumn id="9" xr3:uid="{79590621-ADE7-4F09-B499-DAE5115B38E2}" name="Adresse" dataDxfId="132"/>
    <tableColumn id="10" xr3:uid="{2FD55018-408E-4041-BDF3-A7EFAF656BDE}" name="Postnr." dataDxfId="131"/>
    <tableColumn id="11" xr3:uid="{1E5B5865-2416-49FF-A6D0-1D1AF023DF1B}" name="By"/>
    <tableColumn id="12" xr3:uid="{CADAB580-70E9-482A-8061-5D645A48B13D}" name="Samlet antal tilbudte værelser (EK27)"/>
    <tableColumn id="23" xr3:uid="{7EAEFEFC-36A1-4819-A10B-EA7ED0BB4737}" name="Værelsestype" dataDxfId="130"/>
    <tableColumn id="45" xr3:uid="{96EAEA9C-C0B4-449A-8A04-B46B49FB09DF}" name="Total antal værelsestype til rådighed på hotellet" dataDxfId="129"/>
    <tableColumn id="24" xr3:uid="{33B13F60-1C50-40D4-8BEE-C431451D7D3D}" name="Antal allergivenlige værelser (EK28)"/>
    <tableColumn id="26" xr3:uid="{F22D1B8F-D5A3-4141-BFCE-1E4A74870263}" name="Antal værelser til servicedyr (EK29)" dataDxfId="128"/>
    <tableColumn id="25" xr3:uid="{1E9F44C0-9F4A-47AF-9076-2D17BDBC59A2}" name="Antal værelser med arbejdsplads (EK 30)" dataDxfId="127"/>
    <tableColumn id="33" xr3:uid="{3BD86C33-6898-402E-98E6-631346B53F6F}" name="Miljøcertificering (EK1)" dataDxfId="126"/>
    <tableColumn id="34" xr3:uid="{EF0F7AE4-6F81-4CE1-9D97-6BE9E8EA9EBF}" name="Vedvarende energi (EK10)" dataDxfId="125"/>
    <tableColumn id="35" xr3:uid="{BF61EB79-DD32-46E8-BB9C-11D99F88485D}" name="Gratis Parkering (EK12)" dataDxfId="124"/>
    <tableColumn id="36" xr3:uid="{50D6B076-C7F9-4BCC-830F-3B4A6F8D1ACF}" name="Aflåste eller videoovervågede parkering (EK13)" dataDxfId="123"/>
    <tableColumn id="37" xr3:uid="{AD5C48CC-7F10-46AE-A3E1-B0DD39CBED0B}" name="El-bil opladning (EK14)"/>
    <tableColumn id="31" xr3:uid="{EC7BF477-3567-40DE-8849-78C6BED26092}" name="Tidlig morgenmad (EK15)" dataDxfId="122"/>
    <tableColumn id="38" xr3:uid="{E91333DB-AC94-40E5-83FC-D4B6371CA2BC}" name="Restaurant (EK16)" dataDxfId="121"/>
    <tableColumn id="39" xr3:uid="{A0187F20-2AB4-4A1A-9D8F-9F964DC3F172}" name="Restaurant takeaway (EK17)" dataDxfId="120"/>
    <tableColumn id="40" xr3:uid="{F1417238-E193-4B3E-A02A-931E5E5CCA1B}" name="Frokostpakke (EK18)" dataDxfId="119"/>
    <tableColumn id="41" xr3:uid="{185825E9-1D15-470D-9E5D-C1E91BF96B70}" name="Økologisk forplejning (EK19)"/>
    <tableColumn id="42" xr3:uid="{CEBDAB75-20E3-4B26-A4E1-868EC2C4FFD1}" name="Lounge-område (EK20)" dataDxfId="118"/>
    <tableColumn id="32" xr3:uid="{8E4434FE-08AE-40B4-A874-BFB3BE4BDE14}" name="Motionsrum (EK21)" dataDxfId="117"/>
    <tableColumn id="29" xr3:uid="{8345AC73-BEE3-4F28-A32F-1E8799E2FB4E}" name="Tøjvask (EK22)" dataDxfId="116"/>
    <tableColumn id="30" xr3:uid="{7B3FCE5C-3502-4C75-A211-ADE72DC50546}" name="Hjertestarter (EK23)" dataDxfId="115"/>
    <tableColumn id="4" xr3:uid="{E1EEC550-554A-4891-A9A1-C7F8049CF7F1}" name="Kaffe og te på værelset (EK25)" dataDxfId="114"/>
    <tableColumn id="28" xr3:uid="{9434C8A3-EB89-4F7B-973C-69C13112639D}" name="GDS (EK26)" dataDxfId="113"/>
    <tableColumn id="18" xr3:uid="{3170F50A-BF30-4353-81E5-85A39A9EB8D1}" name="Afstand til offentlig transport (EK11)" dataDxfId="112"/>
    <tableColumn id="13" xr3:uid="{FE26E151-E31C-492E-9540-F291E056A2A4}" name="Værelses-pris Q1 2024" dataDxfId="111"/>
    <tableColumn id="14" xr3:uid="{9471750C-6310-413C-BF4E-3C3D810BD9A1}" name="Værelses-pris Q2 2024" dataDxfId="110"/>
    <tableColumn id="15" xr3:uid="{8F129623-5660-4E25-A981-196A98951168}" name="Værelses-pris Q3 2023" dataDxfId="109"/>
    <tableColumn id="16" xr3:uid="{6B2727F8-0A58-4794-BA6D-67FE23E39ADC}" name="Værelses-pris Q4 2023" dataDxfId="108"/>
    <tableColumn id="17" xr3:uid="{472B1323-D88F-4165-AF24-1BCA20E4A5BC}" name="Morgenmad" dataDxfId="107"/>
  </tableColumns>
  <tableStyleInfo name="TableStyleLight1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A337CF7-CD49-48A3-A773-D1FB6786F59F}" name="Tabel1" displayName="Tabel1" ref="A8:AS229" totalsRowShown="0" headerRowDxfId="307">
  <autoFilter ref="A8:AS229" xr:uid="{0A337CF7-CD49-48A3-A773-D1FB6786F59F}"/>
  <tableColumns count="45">
    <tableColumn id="1" xr3:uid="{AFCC360D-F07B-4960-82AB-D53D2089ED23}" name="Kontraktnr." dataDxfId="306"/>
    <tableColumn id="2" xr3:uid="{BBAC0081-9C41-4AF3-B894-D05D115FF87D}" name="Status"/>
    <tableColumn id="3" xr3:uid="{D69C9194-2DC1-4316-A33A-5035A0042F18}" name="Status Dato" dataDxfId="305"/>
    <tableColumn id="5" xr3:uid="{94D2E752-6432-4063-9033-59973C1FD996}" name="Hotelnavn"/>
    <tableColumn id="6" xr3:uid="{8B0263CD-5925-425C-90E4-0A5D18E38421}" name="Hotel CVR-nr"/>
    <tableColumn id="21" xr3:uid="{C524B9B4-A968-471A-A53E-B0A610C04179}" name="Booking e-mail" dataDxfId="304"/>
    <tableColumn id="19" xr3:uid="{4B148C34-E7EC-459A-8FA3-02AAD54708E5}" name="Booking tlf." dataDxfId="303"/>
    <tableColumn id="7" xr3:uid="{5C5D1BD8-645B-462E-8384-433F31D8829C}" name="Hotel P-nummer"/>
    <tableColumn id="8" xr3:uid="{B00DC5FD-D8E2-4324-9712-ADAC88DE73A8}" name="Region" dataDxfId="302"/>
    <tableColumn id="20" xr3:uid="{DE85ADF9-3EB4-41A6-9DFE-CC4F4551728B}" name="Hjemmeside" dataDxfId="301"/>
    <tableColumn id="44" xr3:uid="{F1ECAE4D-6260-42D0-B214-D27B0205324E}" name="Salgsansvarlig navn" dataDxfId="300"/>
    <tableColumn id="43" xr3:uid="{CFB919B5-D038-4D05-B9DF-80D7896F4852}" name="Salgsansvarlig e-mail" dataDxfId="299"/>
    <tableColumn id="27" xr3:uid="{51C62FF8-7758-42C2-A266-9B9DFE03519E}" name="Kontraktansvarlig navn" dataDxfId="298"/>
    <tableColumn id="22" xr3:uid="{426596CA-4EF2-41FC-BE7A-90EEC15A7AF2}" name="Kontraktansvarlig e-mail" dataDxfId="297"/>
    <tableColumn id="9" xr3:uid="{E6E7A5A5-3030-4B9E-A7E8-0737748E215F}" name="Adresse" dataDxfId="296"/>
    <tableColumn id="10" xr3:uid="{EDD09559-BEEC-44C8-B269-925E3ED01042}" name="Postnr." dataDxfId="295"/>
    <tableColumn id="11" xr3:uid="{98DD5F00-F0B5-4AA8-8F62-AA9E390E2D2D}" name="By"/>
    <tableColumn id="12" xr3:uid="{CFEEFFA8-9FFB-48C5-ADBC-8EB7D902A1E8}" name="Samlet antal tilbudte værelser (EK27)"/>
    <tableColumn id="23" xr3:uid="{9916B0B9-96B1-4AEE-91BB-ED0FB97779CD}" name="Værelsestype" dataDxfId="294"/>
    <tableColumn id="45" xr3:uid="{BB21CE4C-A0FD-43F0-8759-83CC89C4FB6C}" name="Total antal værelsestype til rådighed på hotellet" dataDxfId="293"/>
    <tableColumn id="24" xr3:uid="{A6B0BAC1-9D6B-45D7-B352-6609CAD090D7}" name="Antal allergivenlige værelser (EK28)"/>
    <tableColumn id="26" xr3:uid="{305C1909-94B1-4EFD-9FAF-BC2C22FDA58B}" name="Antal værelser til servicedyr (EK29)" dataDxfId="292"/>
    <tableColumn id="25" xr3:uid="{674AA324-A93E-4F6D-8B32-404959E2350F}" name="Antal værelser med arbejdsplads (EK 30)" dataDxfId="291"/>
    <tableColumn id="33" xr3:uid="{63DF0E0A-7166-43D8-8C3B-0FA84E8BB030}" name="Miljøcertificering (EK1)" dataDxfId="290"/>
    <tableColumn id="34" xr3:uid="{F9EDF250-BF50-4024-8D28-BD04A88CBC05}" name="Vedvarende energi (EK10)" dataDxfId="289"/>
    <tableColumn id="35" xr3:uid="{95E240A2-5CBE-420D-864D-CF24F8329705}" name="Gratis Parkering (EK12)" dataDxfId="288"/>
    <tableColumn id="36" xr3:uid="{234B0060-43AF-4F08-A1AA-8AB6EBCB3DA6}" name="Aflåste eller videoovervågede parkering (EK13)" dataDxfId="287"/>
    <tableColumn id="37" xr3:uid="{40ACF4DD-3AB8-4CD8-8635-F68715761803}" name="El-bil opladning (EK14)"/>
    <tableColumn id="31" xr3:uid="{AF82BFCB-0761-4985-ADA7-80C550034D4A}" name="Tidlig morgenmad (EK15)" dataDxfId="286"/>
    <tableColumn id="38" xr3:uid="{26B74D85-F033-45C3-BC57-E8B0982C6812}" name="Restaurant (EK16)" dataDxfId="285"/>
    <tableColumn id="39" xr3:uid="{24041427-E56F-4F44-AD34-FA111B4135D4}" name="Restaurant takeaway (EK17)" dataDxfId="284"/>
    <tableColumn id="40" xr3:uid="{98029487-DD4B-4581-B740-9508743D8C4E}" name="Frokostpakke (EK18)" dataDxfId="283"/>
    <tableColumn id="41" xr3:uid="{E4A90526-9E0A-4930-B521-4F467FBB35DC}" name="Økologisk forplejning (EK19)"/>
    <tableColumn id="42" xr3:uid="{560D9B1E-9A6E-40A8-9871-1107CEB1E5B7}" name="Lounge-område (EK20)" dataDxfId="282"/>
    <tableColumn id="32" xr3:uid="{259A3EAE-7C71-4821-BEAD-1B29A25A74A6}" name="Motionsrum (EK21)" dataDxfId="281"/>
    <tableColumn id="29" xr3:uid="{15B7977A-399D-4D0E-B1AC-D613FCDE203D}" name="Tøjvask (EK22)" dataDxfId="280"/>
    <tableColumn id="30" xr3:uid="{B959BF82-EBD5-4C77-BCEA-91E7E2AE6739}" name="Hjertestarter (EK23)" dataDxfId="279"/>
    <tableColumn id="4" xr3:uid="{F088AAF0-E584-426B-92DB-2C6D7908B968}" name="Kaffe og te på værelset (EK25)" dataDxfId="278"/>
    <tableColumn id="28" xr3:uid="{8E962215-23CC-446E-AFA7-E6556EBAD657}" name="GDS (EK26)" dataDxfId="277"/>
    <tableColumn id="18" xr3:uid="{F812203C-8368-4478-B61E-EDFD245EFE44}" name="Afstand til offentlig transport (EK11)" dataDxfId="276"/>
    <tableColumn id="13" xr3:uid="{1B2C2C19-E660-4742-B92B-031576051762}" name="Værelses-pris Q1 2023" dataDxfId="275"/>
    <tableColumn id="14" xr3:uid="{BBD410C9-BF45-4182-81AD-83208A07C50D}" name="Værelses-pris Q2 2023" dataDxfId="274"/>
    <tableColumn id="15" xr3:uid="{B5510784-3B46-49D8-B44B-7A6AE8CB1680}" name="Værelses-pris Q3 2023" dataDxfId="273"/>
    <tableColumn id="16" xr3:uid="{851F55CC-28D9-4694-8EDC-8A771A2DD4BF}" name="Værelses-pris Q4 2023" dataDxfId="272"/>
    <tableColumn id="17" xr3:uid="{8031C890-0740-4EA7-B992-82FF30F155D3}" name="Morgenmad" dataDxfId="271"/>
  </tableColumns>
  <tableStyleInfo name="TableStyleLight1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84E07C96-9FB9-4B4A-9FA3-102F6714D975}" name="Tabel68" displayName="Tabel68" ref="A1:I102" totalsRowShown="0" headerRowDxfId="106" headerRowBorderDxfId="105" tableBorderDxfId="104" headerRowCellStyle="20 % - Farve5" dataCellStyle="20 % - Farve5">
  <autoFilter ref="A1:I102" xr:uid="{84E07C96-9FB9-4B4A-9FA3-102F6714D975}"/>
  <sortState xmlns:xlrd2="http://schemas.microsoft.com/office/spreadsheetml/2017/richdata2" ref="A2:I102">
    <sortCondition ref="F1:F102"/>
  </sortState>
  <tableColumns count="9">
    <tableColumn id="1" xr3:uid="{24D71A3E-4CAC-4400-8434-6B8CA49646FC}" name="Kontraktnr." dataCellStyle="20 % - Farve5"/>
    <tableColumn id="2" xr3:uid="{0E2E4855-6B15-4F51-A393-09B57425ADDD}" name="Hotelnavn" dataCellStyle="20 % - Farve5"/>
    <tableColumn id="3" xr3:uid="{B21A865E-1BF5-4612-8C29-D34341CD9292}" name="Hotel CVR-nr" dataCellStyle="20 % - Farve5"/>
    <tableColumn id="4" xr3:uid="{E88387D2-F296-402F-9BC1-CE0B80E73DF0}" name="Lukket fra dato" dataDxfId="103" dataCellStyle="20 % - Farve5"/>
    <tableColumn id="5" xr3:uid="{DAF2A8FE-0602-4116-A5C7-2685A5099DFC}" name="Lukket fra tidspunkt" dataDxfId="102" dataCellStyle="20 % - Farve5"/>
    <tableColumn id="6" xr3:uid="{25AB767B-D790-4AC8-A7A2-6806747F0C72}" name="Lukket til dato" dataDxfId="101" dataCellStyle="20 % - Farve5"/>
    <tableColumn id="7" xr3:uid="{C1655A70-7E0C-444D-98F5-BD195FCCBB22}" name="Lukket til tidspunkt" dataDxfId="100" dataCellStyle="20 % - Farve5"/>
    <tableColumn id="8" xr3:uid="{EF852BF0-6B58-4E3A-9B92-F7038179B333}" name="Antal dage" dataDxfId="99" dataCellStyle="20 % - Farve5">
      <calculatedColumnFormula>Tabel68[[#This Row],[Lukket til dato]]-Tabel68[[#This Row],[Lukket fra dato]]</calculatedColumnFormula>
    </tableColumn>
    <tableColumn id="9" xr3:uid="{060E18F7-E0DF-48BC-A508-0DBBFDC32AE0}" name="År" dataCellStyle="20 % - Farve5"/>
  </tableColumns>
  <tableStyleInfo name="TableStyleLight2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24AED0A-2CBC-4EA9-9C78-C6CA873D36DA}" name="Tabel6" displayName="Tabel6" ref="A1:I93" totalsRowShown="0" headerRowDxfId="98" dataDxfId="96" headerRowBorderDxfId="97" tableBorderDxfId="95">
  <autoFilter ref="A1:I93" xr:uid="{E24AED0A-2CBC-4EA9-9C78-C6CA873D36DA}">
    <filterColumn colId="5">
      <filters>
        <dateGroupItem year="2025" dateTimeGrouping="year"/>
      </filters>
    </filterColumn>
  </autoFilter>
  <sortState xmlns:xlrd2="http://schemas.microsoft.com/office/spreadsheetml/2017/richdata2" ref="A2:I93">
    <sortCondition ref="B1:B93"/>
  </sortState>
  <tableColumns count="9">
    <tableColumn id="1" xr3:uid="{947CEB87-B57F-40C8-9E37-418D2F4C9BC8}" name="Kontraktnr." dataDxfId="94"/>
    <tableColumn id="2" xr3:uid="{8BAA6F71-787A-44C9-B98A-519DA7D767C6}" name="Hotelnavn" dataDxfId="93"/>
    <tableColumn id="3" xr3:uid="{6E377A63-F3B2-4974-A79E-61442695EBD1}" name="Hotel CVR-nr" dataDxfId="92"/>
    <tableColumn id="4" xr3:uid="{640AE04E-F0A5-4AFA-8936-2054FD8BD168}" name="Lukket fra dato" dataDxfId="91"/>
    <tableColumn id="5" xr3:uid="{13738279-E1E9-4B99-B9FF-150A932F8CA4}" name="Lukket fra tidspunkt" dataDxfId="90"/>
    <tableColumn id="6" xr3:uid="{E0BF2AAC-366A-462C-A78C-85B1E139D929}" name="Lukket til dato" dataDxfId="89"/>
    <tableColumn id="7" xr3:uid="{0ADB8965-D16B-4AE0-9B7C-ADDE15F637ED}" name="Lukket til tidspunkt" dataDxfId="88"/>
    <tableColumn id="8" xr3:uid="{83B01EEF-F20A-4E15-9290-F0DD5EC4F3DA}" name="Antal dage" dataDxfId="87">
      <calculatedColumnFormula>Tabel6[[#This Row],[Lukket til dato]]-Tabel6[[#This Row],[Lukket fra dato]]</calculatedColumnFormula>
    </tableColumn>
    <tableColumn id="9" xr3:uid="{1AE8D344-7311-47EB-BCDE-CAB2D23C5183}" name="År" dataDxfId="86"/>
  </tableColumns>
  <tableStyleInfo name="TableStyleLight2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4B89BDB-49BC-4DF5-8182-04C0577C541D}" name="Tabel2" displayName="Tabel2" ref="A1:I76" totalsRowShown="0" headerRowDxfId="85">
  <autoFilter ref="A1:I76" xr:uid="{64B89BDB-49BC-4DF5-8182-04C0577C541D}"/>
  <sortState xmlns:xlrd2="http://schemas.microsoft.com/office/spreadsheetml/2017/richdata2" ref="A2:I76">
    <sortCondition ref="A1:A76"/>
  </sortState>
  <tableColumns count="9">
    <tableColumn id="1" xr3:uid="{E25FB1F5-BA10-4BBF-9748-0988329B7EE6}" name="Kontraktnr."/>
    <tableColumn id="2" xr3:uid="{BB2DEAA5-1B2E-460D-A2DA-C115CBA9BB31}" name="Hotelnavn"/>
    <tableColumn id="3" xr3:uid="{BE079067-4CDA-4488-A42F-B362C9B83944}" name="Hotel CVR-nr"/>
    <tableColumn id="9" xr3:uid="{579503EF-C02D-4F39-B8D4-AE7176428DC1}" name="Lukket fra dato"/>
    <tableColumn id="13" xr3:uid="{BB8179C3-B32E-435D-89CD-E1F9B0014375}" name="Lukket fra tidspunkt"/>
    <tableColumn id="10" xr3:uid="{3892B1F1-E79C-486D-BDA3-FDE166956F2C}" name="Lukket til dato"/>
    <tableColumn id="14" xr3:uid="{D818BF0A-B5C9-4564-A573-2B53EBB0C23D}" name="Lukket til tidspunkt"/>
    <tableColumn id="11" xr3:uid="{BB319F73-2440-4F87-AE0E-E2C9758B39A2}" name="Antal dage">
      <calculatedColumnFormula>Tabel2[[#This Row],[Lukket til dato]]-Tabel2[[#This Row],[Lukket fra dato]]</calculatedColumnFormula>
    </tableColumn>
    <tableColumn id="12" xr3:uid="{61F8ECCF-52A9-46D9-B682-7DAFC20A24C1}" name="År">
      <calculatedColumnFormula>YEAR(Tabel2[[#This Row],[Lukket til dato]])</calculatedColumnFormula>
    </tableColumn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SKI 2016 farver">
      <a:dk1>
        <a:srgbClr val="2A2A2A"/>
      </a:dk1>
      <a:lt1>
        <a:srgbClr val="FFFFFF"/>
      </a:lt1>
      <a:dk2>
        <a:srgbClr val="063A40"/>
      </a:dk2>
      <a:lt2>
        <a:srgbClr val="E6ECE9"/>
      </a:lt2>
      <a:accent1>
        <a:srgbClr val="004A64"/>
      </a:accent1>
      <a:accent2>
        <a:srgbClr val="637575"/>
      </a:accent2>
      <a:accent3>
        <a:srgbClr val="68B1D2"/>
      </a:accent3>
      <a:accent4>
        <a:srgbClr val="6AC3AD"/>
      </a:accent4>
      <a:accent5>
        <a:srgbClr val="DF4777"/>
      </a:accent5>
      <a:accent6>
        <a:srgbClr val="EDBF15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marriott.com/en-us/hotels/cphkf-four-points-flex-koge/overview/" TargetMode="External"/><Relationship Id="rId18" Type="http://schemas.openxmlformats.org/officeDocument/2006/relationships/hyperlink" Target="https://www.marriott.com/en-us/hotels/aarsf-four-points-flex-aarhus-skejby/overview/" TargetMode="External"/><Relationship Id="rId26" Type="http://schemas.openxmlformats.org/officeDocument/2006/relationships/hyperlink" Target="mailto:cjo@alsik.dk" TargetMode="External"/><Relationship Id="rId39" Type="http://schemas.openxmlformats.org/officeDocument/2006/relationships/hyperlink" Target="mailto:k.serritslev@arp-hansen.dk" TargetMode="External"/><Relationship Id="rId21" Type="http://schemas.openxmlformats.org/officeDocument/2006/relationships/hyperlink" Target="https://www.marriott.com/en-us/hotels/ebjel-a-place-to-hotel-esbjerg/overview/" TargetMode="External"/><Relationship Id="rId34" Type="http://schemas.openxmlformats.org/officeDocument/2006/relationships/hyperlink" Target="mailto:lasse@europahotel.dk" TargetMode="External"/><Relationship Id="rId42" Type="http://schemas.openxmlformats.org/officeDocument/2006/relationships/hyperlink" Target="mailto:k.serritslev@arp-hansen.dk" TargetMode="External"/><Relationship Id="rId47" Type="http://schemas.openxmlformats.org/officeDocument/2006/relationships/hyperlink" Target="mailto:k.serritslev@arp-hansen.dk" TargetMode="External"/><Relationship Id="rId50" Type="http://schemas.openxmlformats.org/officeDocument/2006/relationships/hyperlink" Target="mailto:info@hotelsonderborgkaserne.dk" TargetMode="External"/><Relationship Id="rId7" Type="http://schemas.openxmlformats.org/officeDocument/2006/relationships/hyperlink" Target="mailto:jolj@brochner-hotels.dk" TargetMode="External"/><Relationship Id="rId2" Type="http://schemas.openxmlformats.org/officeDocument/2006/relationships/hyperlink" Target="https://millinghotels.dk/hoteller/milling-hotel-vejle/" TargetMode="External"/><Relationship Id="rId16" Type="http://schemas.openxmlformats.org/officeDocument/2006/relationships/hyperlink" Target="https://www.marriott.com/en-us/hotels/bllvf-four-points-flex-vejle/overview/" TargetMode="External"/><Relationship Id="rId29" Type="http://schemas.openxmlformats.org/officeDocument/2006/relationships/hyperlink" Target="mailto:karina@hermanbang.dk" TargetMode="External"/><Relationship Id="rId11" Type="http://schemas.openxmlformats.org/officeDocument/2006/relationships/hyperlink" Target="https://www.marriott.com/en-us/hotels/cphcf-four-points-flex-copenhagen-city/overview/" TargetMode="External"/><Relationship Id="rId24" Type="http://schemas.openxmlformats.org/officeDocument/2006/relationships/hyperlink" Target="mailto:info@hotelpalads.dk" TargetMode="External"/><Relationship Id="rId32" Type="http://schemas.openxmlformats.org/officeDocument/2006/relationships/hyperlink" Target="mailto:jp@charlottehaven.com" TargetMode="External"/><Relationship Id="rId37" Type="http://schemas.openxmlformats.org/officeDocument/2006/relationships/hyperlink" Target="mailto:k.serritslev@arp-hansen.dk" TargetMode="External"/><Relationship Id="rId40" Type="http://schemas.openxmlformats.org/officeDocument/2006/relationships/hyperlink" Target="mailto:k.serritslev@arp-hansen.dk" TargetMode="External"/><Relationship Id="rId45" Type="http://schemas.openxmlformats.org/officeDocument/2006/relationships/hyperlink" Target="mailto:k.serritslev@arp-hansen.dk" TargetMode="External"/><Relationship Id="rId5" Type="http://schemas.openxmlformats.org/officeDocument/2006/relationships/hyperlink" Target="mailto:jolj@brochner-hotels.dk" TargetMode="External"/><Relationship Id="rId15" Type="http://schemas.openxmlformats.org/officeDocument/2006/relationships/hyperlink" Target="https://www.marriott.com/en-us/hotels/cphrf-four-points-flex-roskilde/overview/" TargetMode="External"/><Relationship Id="rId23" Type="http://schemas.openxmlformats.org/officeDocument/2006/relationships/hyperlink" Target="mailto:info@hotelpalads.dk" TargetMode="External"/><Relationship Id="rId28" Type="http://schemas.openxmlformats.org/officeDocument/2006/relationships/hyperlink" Target="mailto:karina@hermanbang.dk" TargetMode="External"/><Relationship Id="rId36" Type="http://schemas.openxmlformats.org/officeDocument/2006/relationships/hyperlink" Target="mailto:k.serritslev@arp-hansen.dk" TargetMode="External"/><Relationship Id="rId49" Type="http://schemas.openxmlformats.org/officeDocument/2006/relationships/hyperlink" Target="mailto:info@hotelsonderborgkaserne.dk" TargetMode="External"/><Relationship Id="rId10" Type="http://schemas.openxmlformats.org/officeDocument/2006/relationships/hyperlink" Target="https://www.marriott.com/en-us/hotels/cphnf-four-points-flex-copenhagen-arena/overview/" TargetMode="External"/><Relationship Id="rId19" Type="http://schemas.openxmlformats.org/officeDocument/2006/relationships/hyperlink" Target="https://www.marriott.com/en-us/hotels/aarvf-four-points-flex-aarhus-viby/overview/" TargetMode="External"/><Relationship Id="rId31" Type="http://schemas.openxmlformats.org/officeDocument/2006/relationships/hyperlink" Target="mailto:cl@kysthotellet.dk" TargetMode="External"/><Relationship Id="rId44" Type="http://schemas.openxmlformats.org/officeDocument/2006/relationships/hyperlink" Target="mailto:k.serritslev@arp-hansen.dk" TargetMode="External"/><Relationship Id="rId52" Type="http://schemas.openxmlformats.org/officeDocument/2006/relationships/hyperlink" Target="mailto:hotelchef@skagahotel.dk" TargetMode="External"/><Relationship Id="rId4" Type="http://schemas.openxmlformats.org/officeDocument/2006/relationships/hyperlink" Target="mailto:Hotelchef@struergrandhotel.dk" TargetMode="External"/><Relationship Id="rId9" Type="http://schemas.openxmlformats.org/officeDocument/2006/relationships/hyperlink" Target="https://www.marriott.com/en-us/hotels/cphaf-four-points-flex-copenhagen-airport/overview/" TargetMode="External"/><Relationship Id="rId14" Type="http://schemas.openxmlformats.org/officeDocument/2006/relationships/hyperlink" Target="https://www.marriott.com/en-us/hotels/cphlf-four-points-flex-lyngby/overview/" TargetMode="External"/><Relationship Id="rId22" Type="http://schemas.openxmlformats.org/officeDocument/2006/relationships/hyperlink" Target="mailto:ale@alsik.dk" TargetMode="External"/><Relationship Id="rId27" Type="http://schemas.openxmlformats.org/officeDocument/2006/relationships/hyperlink" Target="mailto:hm@ribe-byferie.dk" TargetMode="External"/><Relationship Id="rId30" Type="http://schemas.openxmlformats.org/officeDocument/2006/relationships/hyperlink" Target="mailto:disk@kysthotellet.dk" TargetMode="External"/><Relationship Id="rId35" Type="http://schemas.openxmlformats.org/officeDocument/2006/relationships/hyperlink" Target="mailto:k.serritslev@arp-hansen.dk" TargetMode="External"/><Relationship Id="rId43" Type="http://schemas.openxmlformats.org/officeDocument/2006/relationships/hyperlink" Target="mailto:k.serritslev@arp-hansen.dk" TargetMode="External"/><Relationship Id="rId48" Type="http://schemas.openxmlformats.org/officeDocument/2006/relationships/hyperlink" Target="mailto:k.serritslev@arp-hansen.dk" TargetMode="External"/><Relationship Id="rId8" Type="http://schemas.openxmlformats.org/officeDocument/2006/relationships/hyperlink" Target="https://www.marriott.com/en-us/hotels/cphbf-four-points-flex-ballerup/overview/" TargetMode="External"/><Relationship Id="rId51" Type="http://schemas.openxmlformats.org/officeDocument/2006/relationships/hyperlink" Target="mailto:booking@hotelstrandparken.dk" TargetMode="External"/><Relationship Id="rId3" Type="http://schemas.openxmlformats.org/officeDocument/2006/relationships/hyperlink" Target="mailto:Hotelchef@struergrandhotel.dk" TargetMode="External"/><Relationship Id="rId12" Type="http://schemas.openxmlformats.org/officeDocument/2006/relationships/hyperlink" Target="https://www.marriott.com/en-us/hotels/cphif-four-points-flex-ishoj/overview/" TargetMode="External"/><Relationship Id="rId17" Type="http://schemas.openxmlformats.org/officeDocument/2006/relationships/hyperlink" Target="https://www.marriott.com/en-us/hotels/aalxf-four-points-flex-aalborg/overview/" TargetMode="External"/><Relationship Id="rId25" Type="http://schemas.openxmlformats.org/officeDocument/2006/relationships/hyperlink" Target="mailto:mail@hotelgammelhavn.dk" TargetMode="External"/><Relationship Id="rId33" Type="http://schemas.openxmlformats.org/officeDocument/2006/relationships/hyperlink" Target="mailto:lasse@europahotel.dk" TargetMode="External"/><Relationship Id="rId38" Type="http://schemas.openxmlformats.org/officeDocument/2006/relationships/hyperlink" Target="mailto:k.serritslev@arp-hansen.dk" TargetMode="External"/><Relationship Id="rId46" Type="http://schemas.openxmlformats.org/officeDocument/2006/relationships/hyperlink" Target="mailto:k.serritslev@arp-hansen.dk" TargetMode="External"/><Relationship Id="rId20" Type="http://schemas.openxmlformats.org/officeDocument/2006/relationships/hyperlink" Target="https://www.thonhotels.com/da/hoteller/danmark/taastrup/thon-partner-hotel-hoje-taastrup/" TargetMode="External"/><Relationship Id="rId41" Type="http://schemas.openxmlformats.org/officeDocument/2006/relationships/hyperlink" Target="mailto:k.serritslev@arp-hansen.dk" TargetMode="External"/><Relationship Id="rId1" Type="http://schemas.openxmlformats.org/officeDocument/2006/relationships/hyperlink" Target="mailto:vejle@millinghotels.dk" TargetMode="External"/><Relationship Id="rId6" Type="http://schemas.openxmlformats.org/officeDocument/2006/relationships/hyperlink" Target="mailto:jolj@brochner-hotels.d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arriott.com/en-us/hotels/cphbf-four-points-flex-ballerup/overview/" TargetMode="External"/><Relationship Id="rId13" Type="http://schemas.openxmlformats.org/officeDocument/2006/relationships/hyperlink" Target="https://www.marriott.com/en-us/hotels/cphkf-four-points-flex-koge/overview/" TargetMode="External"/><Relationship Id="rId18" Type="http://schemas.openxmlformats.org/officeDocument/2006/relationships/hyperlink" Target="https://www.marriott.com/en-us/hotels/aarsf-four-points-flex-aarhus-skejby/overview/" TargetMode="External"/><Relationship Id="rId26" Type="http://schemas.openxmlformats.org/officeDocument/2006/relationships/hyperlink" Target="mailto:cjo@alsik.dk" TargetMode="External"/><Relationship Id="rId3" Type="http://schemas.openxmlformats.org/officeDocument/2006/relationships/hyperlink" Target="mailto:Hotelchef@struergrandhotel.dk" TargetMode="External"/><Relationship Id="rId21" Type="http://schemas.openxmlformats.org/officeDocument/2006/relationships/hyperlink" Target="https://www.marriott.com/en-us/hotels/ebjel-a-place-to-hotel-esbjerg/overview/" TargetMode="External"/><Relationship Id="rId7" Type="http://schemas.openxmlformats.org/officeDocument/2006/relationships/hyperlink" Target="mailto:jolj@brochner-hotels.dk" TargetMode="External"/><Relationship Id="rId12" Type="http://schemas.openxmlformats.org/officeDocument/2006/relationships/hyperlink" Target="https://www.marriott.com/en-us/hotels/cphif-four-points-flex-ishoj/overview/" TargetMode="External"/><Relationship Id="rId17" Type="http://schemas.openxmlformats.org/officeDocument/2006/relationships/hyperlink" Target="https://www.marriott.com/en-us/hotels/aalxf-four-points-flex-aalborg/overview/" TargetMode="External"/><Relationship Id="rId25" Type="http://schemas.openxmlformats.org/officeDocument/2006/relationships/hyperlink" Target="mailto:mail@hotelgammelhavn.dk" TargetMode="External"/><Relationship Id="rId2" Type="http://schemas.openxmlformats.org/officeDocument/2006/relationships/hyperlink" Target="https://millinghotels.dk/hoteller/milling-hotel-vejle/" TargetMode="External"/><Relationship Id="rId16" Type="http://schemas.openxmlformats.org/officeDocument/2006/relationships/hyperlink" Target="https://www.marriott.com/en-us/hotels/bllvf-four-points-flex-vejle/overview/" TargetMode="External"/><Relationship Id="rId20" Type="http://schemas.openxmlformats.org/officeDocument/2006/relationships/hyperlink" Target="https://www.thonhotels.com/da/hoteller/danmark/taastrup/thon-partner-hotel-hoje-taastrup/" TargetMode="External"/><Relationship Id="rId1" Type="http://schemas.openxmlformats.org/officeDocument/2006/relationships/hyperlink" Target="mailto:vejle@millinghotels.dk" TargetMode="External"/><Relationship Id="rId6" Type="http://schemas.openxmlformats.org/officeDocument/2006/relationships/hyperlink" Target="mailto:jolj@brochner-hotels.dk" TargetMode="External"/><Relationship Id="rId11" Type="http://schemas.openxmlformats.org/officeDocument/2006/relationships/hyperlink" Target="https://www.marriott.com/en-us/hotels/cphcf-four-points-flex-copenhagen-city/overview/" TargetMode="External"/><Relationship Id="rId24" Type="http://schemas.openxmlformats.org/officeDocument/2006/relationships/hyperlink" Target="mailto:info@hotelpalads.dk" TargetMode="External"/><Relationship Id="rId5" Type="http://schemas.openxmlformats.org/officeDocument/2006/relationships/hyperlink" Target="mailto:jolj@brochner-hotels.dk" TargetMode="External"/><Relationship Id="rId15" Type="http://schemas.openxmlformats.org/officeDocument/2006/relationships/hyperlink" Target="https://www.marriott.com/en-us/hotels/cphrf-four-points-flex-roskilde/overview/" TargetMode="External"/><Relationship Id="rId23" Type="http://schemas.openxmlformats.org/officeDocument/2006/relationships/hyperlink" Target="mailto:info@hotelpalads.dk" TargetMode="External"/><Relationship Id="rId10" Type="http://schemas.openxmlformats.org/officeDocument/2006/relationships/hyperlink" Target="https://www.marriott.com/en-us/hotels/cphnf-four-points-flex-copenhagen-arena/overview/" TargetMode="External"/><Relationship Id="rId19" Type="http://schemas.openxmlformats.org/officeDocument/2006/relationships/hyperlink" Target="https://www.marriott.com/en-us/hotels/aarvf-four-points-flex-aarhus-viby/overview/" TargetMode="External"/><Relationship Id="rId4" Type="http://schemas.openxmlformats.org/officeDocument/2006/relationships/hyperlink" Target="mailto:Hotelchef@struergrandhotel.dk" TargetMode="External"/><Relationship Id="rId9" Type="http://schemas.openxmlformats.org/officeDocument/2006/relationships/hyperlink" Target="https://www.marriott.com/en-us/hotels/cphaf-four-points-flex-copenhagen-airport/overview/" TargetMode="External"/><Relationship Id="rId14" Type="http://schemas.openxmlformats.org/officeDocument/2006/relationships/hyperlink" Target="https://www.marriott.com/en-us/hotels/cphlf-four-points-flex-lyngby/overview/" TargetMode="External"/><Relationship Id="rId22" Type="http://schemas.openxmlformats.org/officeDocument/2006/relationships/hyperlink" Target="mailto:cjo@alsik.dk" TargetMode="External"/><Relationship Id="rId27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Hotelchef@struergrandhotel.dk" TargetMode="External"/><Relationship Id="rId7" Type="http://schemas.openxmlformats.org/officeDocument/2006/relationships/table" Target="../tables/table3.xml"/><Relationship Id="rId2" Type="http://schemas.openxmlformats.org/officeDocument/2006/relationships/hyperlink" Target="https://millinghotels.dk/hoteller/milling-hotel-vejle/" TargetMode="External"/><Relationship Id="rId1" Type="http://schemas.openxmlformats.org/officeDocument/2006/relationships/hyperlink" Target="mailto:vejle@millinghotels.dk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bettina@hojhuset.com" TargetMode="External"/><Relationship Id="rId4" Type="http://schemas.openxmlformats.org/officeDocument/2006/relationships/hyperlink" Target="mailto:Hotelchef@struergrandhotel.dk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kristian.overgaard@alsik.steigenberger.com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29A9F-F99D-4B02-9DD5-4A2DDD2EEC46}">
  <dimension ref="A1:AS226"/>
  <sheetViews>
    <sheetView tabSelected="1" zoomScale="80" zoomScaleNormal="80" workbookViewId="0">
      <pane ySplit="8" topLeftCell="A9" activePane="bottomLeft" state="frozen"/>
      <selection pane="bottomLeft" activeCell="A9" sqref="A9"/>
    </sheetView>
  </sheetViews>
  <sheetFormatPr defaultRowHeight="15" x14ac:dyDescent="0.25"/>
  <cols>
    <col min="1" max="1" width="17.7109375" customWidth="1"/>
    <col min="3" max="3" width="11.5703125" customWidth="1"/>
    <col min="4" max="4" width="53" bestFit="1" customWidth="1"/>
    <col min="5" max="5" width="12.42578125" customWidth="1"/>
    <col min="6" max="6" width="43.28515625" bestFit="1" customWidth="1"/>
    <col min="7" max="7" width="15.7109375" bestFit="1" customWidth="1"/>
    <col min="8" max="8" width="14.85546875" customWidth="1"/>
    <col min="9" max="9" width="14.7109375" customWidth="1"/>
    <col min="10" max="10" width="28" customWidth="1"/>
    <col min="11" max="11" width="23.42578125" customWidth="1"/>
    <col min="12" max="12" width="35" customWidth="1"/>
    <col min="13" max="13" width="25.28515625" bestFit="1" customWidth="1"/>
    <col min="14" max="14" width="34.5703125" customWidth="1"/>
    <col min="15" max="15" width="24.140625" customWidth="1"/>
    <col min="17" max="17" width="15.140625" customWidth="1"/>
    <col min="41" max="41" width="11.28515625" customWidth="1"/>
    <col min="42" max="42" width="12.7109375" customWidth="1"/>
    <col min="43" max="43" width="11.7109375" customWidth="1"/>
    <col min="44" max="44" width="11.85546875" customWidth="1"/>
    <col min="45" max="45" width="11.5703125" customWidth="1"/>
  </cols>
  <sheetData>
    <row r="1" spans="1:45" x14ac:dyDescent="0.25">
      <c r="A1" s="34" t="s">
        <v>0</v>
      </c>
      <c r="B1" s="35"/>
      <c r="C1" s="35"/>
      <c r="D1" s="35"/>
      <c r="E1" s="35"/>
      <c r="F1" s="182" t="s">
        <v>1954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73"/>
      <c r="AO1" s="35"/>
      <c r="AP1" s="35"/>
      <c r="AQ1" s="35"/>
      <c r="AR1" s="35"/>
      <c r="AS1" s="35"/>
    </row>
    <row r="2" spans="1:45" x14ac:dyDescent="0.25">
      <c r="A2" s="35" t="s">
        <v>1999</v>
      </c>
      <c r="B2" s="35"/>
      <c r="C2" s="35"/>
      <c r="D2" s="35"/>
      <c r="E2" s="35"/>
      <c r="F2" s="182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6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73"/>
      <c r="AO2" s="35"/>
      <c r="AP2" s="35"/>
      <c r="AQ2" s="35"/>
      <c r="AR2" s="35"/>
      <c r="AS2" s="35"/>
    </row>
    <row r="3" spans="1:45" x14ac:dyDescent="0.25">
      <c r="A3" s="37" t="s">
        <v>2</v>
      </c>
      <c r="B3" s="35"/>
      <c r="C3" s="35"/>
      <c r="D3" s="35"/>
      <c r="E3" s="35"/>
      <c r="F3" s="182"/>
      <c r="G3" s="70" t="s">
        <v>1955</v>
      </c>
      <c r="H3" s="35"/>
      <c r="I3" s="35"/>
      <c r="J3" s="35"/>
      <c r="K3" s="35"/>
      <c r="L3" s="35"/>
      <c r="M3" s="35"/>
      <c r="N3" s="35"/>
      <c r="O3" s="34"/>
      <c r="P3" s="35"/>
      <c r="Q3" s="35"/>
      <c r="R3" s="36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73"/>
      <c r="AO3" s="35"/>
      <c r="AP3" s="35"/>
      <c r="AQ3" s="35"/>
      <c r="AR3" s="35"/>
      <c r="AS3" s="35"/>
    </row>
    <row r="4" spans="1:45" x14ac:dyDescent="0.25">
      <c r="A4" s="38"/>
      <c r="B4" s="38"/>
      <c r="C4" s="38"/>
      <c r="D4" s="38"/>
      <c r="E4" s="35"/>
      <c r="F4" s="86">
        <v>2.18E-2</v>
      </c>
      <c r="G4" s="86">
        <v>1.0218</v>
      </c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73"/>
      <c r="AO4" s="35"/>
      <c r="AP4" s="35"/>
      <c r="AQ4" s="35"/>
      <c r="AR4" s="35"/>
      <c r="AS4" s="35"/>
    </row>
    <row r="5" spans="1:45" x14ac:dyDescent="0.25">
      <c r="A5" s="183" t="s">
        <v>3</v>
      </c>
      <c r="B5" s="183"/>
      <c r="C5" s="183"/>
      <c r="D5" s="183"/>
      <c r="E5" s="35"/>
      <c r="F5" s="72" t="s">
        <v>2000</v>
      </c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73"/>
      <c r="AO5" s="35"/>
      <c r="AP5" s="35"/>
      <c r="AQ5" s="35"/>
      <c r="AR5" s="35"/>
      <c r="AS5" s="35"/>
    </row>
    <row r="6" spans="1:45" x14ac:dyDescent="0.25">
      <c r="A6" s="183"/>
      <c r="B6" s="183"/>
      <c r="C6" s="183"/>
      <c r="D6" s="183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40" t="s">
        <v>4</v>
      </c>
      <c r="V6" s="40"/>
      <c r="W6" s="40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73"/>
      <c r="AO6" s="35"/>
      <c r="AP6" s="35"/>
      <c r="AQ6" s="35"/>
      <c r="AR6" s="35"/>
      <c r="AS6" s="35"/>
    </row>
    <row r="7" spans="1:45" ht="60" x14ac:dyDescent="0.25">
      <c r="A7" s="7"/>
      <c r="B7" s="7" t="s">
        <v>5</v>
      </c>
      <c r="C7" s="7"/>
      <c r="D7" s="7"/>
      <c r="E7" s="7" t="s">
        <v>6</v>
      </c>
      <c r="F7" s="7"/>
      <c r="G7" s="7"/>
      <c r="H7" s="7"/>
      <c r="I7" s="7"/>
      <c r="J7" s="7"/>
      <c r="K7" s="18" t="s">
        <v>7</v>
      </c>
      <c r="L7" s="7"/>
      <c r="M7" s="7"/>
      <c r="N7" s="7"/>
      <c r="O7" s="7"/>
      <c r="P7" s="7"/>
      <c r="Q7" s="7"/>
      <c r="R7" s="7" t="s">
        <v>8</v>
      </c>
      <c r="S7" s="7"/>
      <c r="T7" s="7"/>
      <c r="U7" s="7" t="s">
        <v>8</v>
      </c>
      <c r="V7" s="7" t="s">
        <v>8</v>
      </c>
      <c r="W7" s="7" t="s">
        <v>8</v>
      </c>
      <c r="X7" s="7" t="s">
        <v>9</v>
      </c>
      <c r="Y7" s="7" t="s">
        <v>9</v>
      </c>
      <c r="Z7" s="7" t="s">
        <v>9</v>
      </c>
      <c r="AA7" s="7" t="s">
        <v>9</v>
      </c>
      <c r="AB7" s="7" t="s">
        <v>9</v>
      </c>
      <c r="AC7" s="7" t="s">
        <v>9</v>
      </c>
      <c r="AD7" s="7" t="s">
        <v>9</v>
      </c>
      <c r="AE7" s="7" t="s">
        <v>9</v>
      </c>
      <c r="AF7" s="7" t="s">
        <v>9</v>
      </c>
      <c r="AG7" s="7" t="s">
        <v>9</v>
      </c>
      <c r="AH7" s="7" t="s">
        <v>9</v>
      </c>
      <c r="AI7" s="7" t="s">
        <v>9</v>
      </c>
      <c r="AJ7" s="7" t="s">
        <v>9</v>
      </c>
      <c r="AK7" s="7" t="s">
        <v>9</v>
      </c>
      <c r="AL7" s="7" t="s">
        <v>9</v>
      </c>
      <c r="AM7" s="7" t="s">
        <v>9</v>
      </c>
      <c r="AN7" s="74"/>
      <c r="AO7" s="130" t="s">
        <v>2001</v>
      </c>
      <c r="AP7" s="7"/>
      <c r="AQ7" s="7"/>
      <c r="AR7" s="7"/>
      <c r="AS7" s="61" t="s">
        <v>11</v>
      </c>
    </row>
    <row r="8" spans="1:45" ht="105.75" thickBot="1" x14ac:dyDescent="0.3">
      <c r="A8" s="88" t="s">
        <v>12</v>
      </c>
      <c r="B8" s="88" t="s">
        <v>13</v>
      </c>
      <c r="C8" s="88" t="s">
        <v>14</v>
      </c>
      <c r="D8" s="88" t="s">
        <v>15</v>
      </c>
      <c r="E8" s="88" t="s">
        <v>16</v>
      </c>
      <c r="F8" s="89" t="s">
        <v>17</v>
      </c>
      <c r="G8" s="89" t="s">
        <v>18</v>
      </c>
      <c r="H8" s="88" t="s">
        <v>19</v>
      </c>
      <c r="I8" s="88" t="s">
        <v>20</v>
      </c>
      <c r="J8" s="89" t="s">
        <v>21</v>
      </c>
      <c r="K8" s="90" t="s">
        <v>22</v>
      </c>
      <c r="L8" s="90" t="s">
        <v>23</v>
      </c>
      <c r="M8" s="90" t="s">
        <v>24</v>
      </c>
      <c r="N8" s="90" t="s">
        <v>25</v>
      </c>
      <c r="O8" s="88" t="s">
        <v>26</v>
      </c>
      <c r="P8" s="88" t="s">
        <v>27</v>
      </c>
      <c r="Q8" s="88" t="s">
        <v>28</v>
      </c>
      <c r="R8" s="91" t="s">
        <v>29</v>
      </c>
      <c r="S8" s="88" t="s">
        <v>30</v>
      </c>
      <c r="T8" s="88" t="s">
        <v>31</v>
      </c>
      <c r="U8" s="91" t="s">
        <v>32</v>
      </c>
      <c r="V8" s="91" t="s">
        <v>33</v>
      </c>
      <c r="W8" s="91" t="s">
        <v>34</v>
      </c>
      <c r="X8" s="92" t="s">
        <v>35</v>
      </c>
      <c r="Y8" s="92" t="s">
        <v>36</v>
      </c>
      <c r="Z8" s="92" t="s">
        <v>37</v>
      </c>
      <c r="AA8" s="92" t="s">
        <v>38</v>
      </c>
      <c r="AB8" s="92" t="s">
        <v>39</v>
      </c>
      <c r="AC8" s="92" t="s">
        <v>40</v>
      </c>
      <c r="AD8" s="92" t="s">
        <v>41</v>
      </c>
      <c r="AE8" s="92" t="s">
        <v>42</v>
      </c>
      <c r="AF8" s="92" t="s">
        <v>43</v>
      </c>
      <c r="AG8" s="92" t="s">
        <v>44</v>
      </c>
      <c r="AH8" s="92" t="s">
        <v>45</v>
      </c>
      <c r="AI8" s="92" t="s">
        <v>46</v>
      </c>
      <c r="AJ8" s="92" t="s">
        <v>47</v>
      </c>
      <c r="AK8" s="92" t="s">
        <v>48</v>
      </c>
      <c r="AL8" s="92" t="s">
        <v>49</v>
      </c>
      <c r="AM8" s="91" t="s">
        <v>50</v>
      </c>
      <c r="AN8" s="93" t="s">
        <v>51</v>
      </c>
      <c r="AO8" s="131" t="s">
        <v>2016</v>
      </c>
      <c r="AP8" s="131" t="s">
        <v>2017</v>
      </c>
      <c r="AQ8" s="131" t="s">
        <v>1986</v>
      </c>
      <c r="AR8" s="131" t="s">
        <v>2018</v>
      </c>
      <c r="AS8" s="131" t="s">
        <v>2019</v>
      </c>
    </row>
    <row r="9" spans="1:45" x14ac:dyDescent="0.25">
      <c r="A9" s="111" t="s">
        <v>59</v>
      </c>
      <c r="B9" s="111" t="s">
        <v>60</v>
      </c>
      <c r="C9" s="112">
        <v>45089</v>
      </c>
      <c r="D9" s="111" t="s">
        <v>61</v>
      </c>
      <c r="E9" s="111">
        <v>39908484</v>
      </c>
      <c r="F9" s="111" t="s">
        <v>62</v>
      </c>
      <c r="G9" s="111">
        <v>32501502</v>
      </c>
      <c r="H9" s="111">
        <v>1024006359</v>
      </c>
      <c r="I9" s="111" t="s">
        <v>63</v>
      </c>
      <c r="J9" s="111" t="s">
        <v>64</v>
      </c>
      <c r="K9" s="111" t="s">
        <v>65</v>
      </c>
      <c r="L9" s="111" t="s">
        <v>66</v>
      </c>
      <c r="M9" s="111" t="s">
        <v>67</v>
      </c>
      <c r="N9" s="111" t="s">
        <v>66</v>
      </c>
      <c r="O9" s="94" t="s">
        <v>68</v>
      </c>
      <c r="P9" s="111">
        <v>2770</v>
      </c>
      <c r="Q9" s="111" t="s">
        <v>69</v>
      </c>
      <c r="R9" s="111">
        <v>200</v>
      </c>
      <c r="S9" s="111" t="s">
        <v>1970</v>
      </c>
      <c r="T9" s="111">
        <v>200</v>
      </c>
      <c r="U9" s="111">
        <v>10</v>
      </c>
      <c r="V9" s="111">
        <v>10</v>
      </c>
      <c r="W9" s="111">
        <v>50</v>
      </c>
      <c r="X9" s="111" t="s">
        <v>71</v>
      </c>
      <c r="Y9" s="111" t="s">
        <v>72</v>
      </c>
      <c r="Z9" s="111" t="s">
        <v>71</v>
      </c>
      <c r="AA9" s="111" t="s">
        <v>72</v>
      </c>
      <c r="AB9" s="111" t="s">
        <v>71</v>
      </c>
      <c r="AC9" s="111" t="s">
        <v>72</v>
      </c>
      <c r="AD9" s="111" t="s">
        <v>72</v>
      </c>
      <c r="AE9" s="111" t="s">
        <v>72</v>
      </c>
      <c r="AF9" s="111" t="s">
        <v>72</v>
      </c>
      <c r="AG9" s="111" t="s">
        <v>71</v>
      </c>
      <c r="AH9" s="111" t="s">
        <v>72</v>
      </c>
      <c r="AI9" s="111" t="s">
        <v>72</v>
      </c>
      <c r="AJ9" s="111" t="s">
        <v>72</v>
      </c>
      <c r="AK9" s="111" t="s">
        <v>72</v>
      </c>
      <c r="AL9" s="111" t="s">
        <v>71</v>
      </c>
      <c r="AM9" s="111" t="s">
        <v>72</v>
      </c>
      <c r="AN9" s="113">
        <v>100</v>
      </c>
      <c r="AO9" s="84">
        <v>778.85</v>
      </c>
      <c r="AP9" s="84">
        <v>833.83</v>
      </c>
      <c r="AQ9" s="84">
        <v>833.83</v>
      </c>
      <c r="AR9" s="84">
        <v>797.17</v>
      </c>
      <c r="AS9" s="84">
        <v>66.75</v>
      </c>
    </row>
    <row r="10" spans="1:45" x14ac:dyDescent="0.25">
      <c r="A10" s="95" t="s">
        <v>73</v>
      </c>
      <c r="B10" s="95" t="s">
        <v>60</v>
      </c>
      <c r="C10" s="96">
        <v>45089</v>
      </c>
      <c r="D10" s="95" t="s">
        <v>74</v>
      </c>
      <c r="E10" s="95">
        <v>10282977</v>
      </c>
      <c r="F10" s="95" t="s">
        <v>75</v>
      </c>
      <c r="G10" s="95">
        <v>48240800</v>
      </c>
      <c r="H10" s="95">
        <v>1000049455</v>
      </c>
      <c r="I10" s="95" t="s">
        <v>76</v>
      </c>
      <c r="J10" s="95" t="s">
        <v>77</v>
      </c>
      <c r="K10" s="95" t="s">
        <v>78</v>
      </c>
      <c r="L10" s="95" t="s">
        <v>79</v>
      </c>
      <c r="M10" s="95" t="s">
        <v>80</v>
      </c>
      <c r="N10" s="95" t="s">
        <v>81</v>
      </c>
      <c r="O10" s="95" t="s">
        <v>82</v>
      </c>
      <c r="P10" s="95">
        <v>3400</v>
      </c>
      <c r="Q10" s="95" t="s">
        <v>83</v>
      </c>
      <c r="R10" s="95">
        <v>60</v>
      </c>
      <c r="S10" s="95" t="s">
        <v>84</v>
      </c>
      <c r="T10" s="95">
        <v>60</v>
      </c>
      <c r="U10" s="95">
        <v>0</v>
      </c>
      <c r="V10" s="95">
        <v>20</v>
      </c>
      <c r="W10" s="95">
        <v>60</v>
      </c>
      <c r="X10" s="95" t="s">
        <v>72</v>
      </c>
      <c r="Y10" s="95" t="s">
        <v>71</v>
      </c>
      <c r="Z10" s="95" t="s">
        <v>72</v>
      </c>
      <c r="AA10" s="95" t="s">
        <v>71</v>
      </c>
      <c r="AB10" s="95" t="s">
        <v>72</v>
      </c>
      <c r="AC10" s="95" t="s">
        <v>72</v>
      </c>
      <c r="AD10" s="95" t="s">
        <v>72</v>
      </c>
      <c r="AE10" s="95" t="s">
        <v>72</v>
      </c>
      <c r="AF10" s="95" t="s">
        <v>72</v>
      </c>
      <c r="AG10" s="95" t="s">
        <v>71</v>
      </c>
      <c r="AH10" s="95" t="s">
        <v>72</v>
      </c>
      <c r="AI10" s="95" t="s">
        <v>71</v>
      </c>
      <c r="AJ10" s="95" t="s">
        <v>72</v>
      </c>
      <c r="AK10" s="95" t="s">
        <v>72</v>
      </c>
      <c r="AL10" s="95" t="s">
        <v>72</v>
      </c>
      <c r="AM10" s="95" t="s">
        <v>72</v>
      </c>
      <c r="AN10" s="97">
        <v>800</v>
      </c>
      <c r="AO10" s="10">
        <v>915.16</v>
      </c>
      <c r="AP10" s="10">
        <v>915.16</v>
      </c>
      <c r="AQ10" s="10">
        <v>915.16</v>
      </c>
      <c r="AR10" s="10">
        <v>915.16</v>
      </c>
      <c r="AS10" s="10">
        <v>74.42</v>
      </c>
    </row>
    <row r="11" spans="1:45" x14ac:dyDescent="0.25">
      <c r="A11" s="94" t="s">
        <v>85</v>
      </c>
      <c r="B11" s="94" t="s">
        <v>60</v>
      </c>
      <c r="C11" s="98">
        <v>45089</v>
      </c>
      <c r="D11" s="94" t="s">
        <v>86</v>
      </c>
      <c r="E11" s="94">
        <v>10288347</v>
      </c>
      <c r="F11" s="94" t="s">
        <v>87</v>
      </c>
      <c r="G11" s="94">
        <v>88773400</v>
      </c>
      <c r="H11" s="94">
        <v>1012097421</v>
      </c>
      <c r="I11" s="94" t="s">
        <v>88</v>
      </c>
      <c r="J11" s="94" t="s">
        <v>89</v>
      </c>
      <c r="K11" s="94" t="s">
        <v>2029</v>
      </c>
      <c r="L11" t="s">
        <v>2030</v>
      </c>
      <c r="M11" s="94" t="s">
        <v>2029</v>
      </c>
      <c r="N11" t="s">
        <v>2030</v>
      </c>
      <c r="O11" s="94" t="s">
        <v>92</v>
      </c>
      <c r="P11" s="94">
        <v>8800</v>
      </c>
      <c r="Q11" s="94" t="s">
        <v>93</v>
      </c>
      <c r="R11" s="94">
        <v>40</v>
      </c>
      <c r="S11" s="94" t="s">
        <v>94</v>
      </c>
      <c r="T11" s="94">
        <v>155</v>
      </c>
      <c r="U11" s="94">
        <v>4</v>
      </c>
      <c r="V11" s="94">
        <v>2</v>
      </c>
      <c r="W11" s="94">
        <v>0</v>
      </c>
      <c r="X11" s="94" t="s">
        <v>72</v>
      </c>
      <c r="Y11" s="94" t="s">
        <v>72</v>
      </c>
      <c r="Z11" s="94" t="s">
        <v>72</v>
      </c>
      <c r="AA11" s="94" t="s">
        <v>71</v>
      </c>
      <c r="AB11" s="94" t="s">
        <v>72</v>
      </c>
      <c r="AC11" s="94" t="s">
        <v>72</v>
      </c>
      <c r="AD11" s="94" t="s">
        <v>72</v>
      </c>
      <c r="AE11" s="94" t="s">
        <v>72</v>
      </c>
      <c r="AF11" s="94" t="s">
        <v>72</v>
      </c>
      <c r="AG11" s="94" t="s">
        <v>72</v>
      </c>
      <c r="AH11" s="94" t="s">
        <v>72</v>
      </c>
      <c r="AI11" s="94" t="s">
        <v>71</v>
      </c>
      <c r="AJ11" s="94" t="s">
        <v>72</v>
      </c>
      <c r="AK11" s="94" t="s">
        <v>72</v>
      </c>
      <c r="AL11" s="94" t="s">
        <v>72</v>
      </c>
      <c r="AM11" s="94" t="s">
        <v>72</v>
      </c>
      <c r="AN11" s="99">
        <v>1000</v>
      </c>
      <c r="AO11" s="84">
        <v>820.08</v>
      </c>
      <c r="AP11" s="84">
        <v>820.08</v>
      </c>
      <c r="AQ11" s="84">
        <v>820.08</v>
      </c>
      <c r="AR11" s="84">
        <v>820.08</v>
      </c>
      <c r="AS11" s="84">
        <v>0</v>
      </c>
    </row>
    <row r="12" spans="1:45" x14ac:dyDescent="0.25">
      <c r="A12" s="95" t="s">
        <v>95</v>
      </c>
      <c r="B12" s="95" t="s">
        <v>60</v>
      </c>
      <c r="C12" s="96">
        <v>45089</v>
      </c>
      <c r="D12" s="95" t="s">
        <v>96</v>
      </c>
      <c r="E12" s="95">
        <v>10691133</v>
      </c>
      <c r="F12" s="95" t="s">
        <v>97</v>
      </c>
      <c r="G12" s="95">
        <v>87225500</v>
      </c>
      <c r="H12" s="95">
        <v>1020177957</v>
      </c>
      <c r="I12" s="95" t="s">
        <v>88</v>
      </c>
      <c r="J12" s="95" t="s">
        <v>98</v>
      </c>
      <c r="K12" s="95" t="s">
        <v>99</v>
      </c>
      <c r="L12" s="95" t="s">
        <v>100</v>
      </c>
      <c r="M12" s="95" t="s">
        <v>99</v>
      </c>
      <c r="N12" s="95" t="s">
        <v>100</v>
      </c>
      <c r="O12" s="95" t="s">
        <v>101</v>
      </c>
      <c r="P12" s="95">
        <v>8600</v>
      </c>
      <c r="Q12" s="95" t="s">
        <v>102</v>
      </c>
      <c r="R12" s="95">
        <v>56</v>
      </c>
      <c r="S12" s="95" t="s">
        <v>94</v>
      </c>
      <c r="T12" s="95">
        <v>56</v>
      </c>
      <c r="U12" s="95">
        <v>2</v>
      </c>
      <c r="V12" s="95">
        <v>2</v>
      </c>
      <c r="W12" s="95">
        <v>52</v>
      </c>
      <c r="X12" s="95" t="s">
        <v>72</v>
      </c>
      <c r="Y12" s="95" t="s">
        <v>71</v>
      </c>
      <c r="Z12" s="95" t="s">
        <v>72</v>
      </c>
      <c r="AA12" s="95" t="s">
        <v>71</v>
      </c>
      <c r="AB12" s="95" t="s">
        <v>72</v>
      </c>
      <c r="AC12" s="95" t="s">
        <v>72</v>
      </c>
      <c r="AD12" s="95" t="s">
        <v>72</v>
      </c>
      <c r="AE12" s="95" t="s">
        <v>72</v>
      </c>
      <c r="AF12" s="95" t="s">
        <v>72</v>
      </c>
      <c r="AG12" s="95" t="s">
        <v>71</v>
      </c>
      <c r="AH12" s="95" t="s">
        <v>72</v>
      </c>
      <c r="AI12" s="95" t="s">
        <v>72</v>
      </c>
      <c r="AJ12" s="95" t="s">
        <v>72</v>
      </c>
      <c r="AK12" s="95" t="s">
        <v>72</v>
      </c>
      <c r="AL12" s="95" t="s">
        <v>72</v>
      </c>
      <c r="AM12" s="95" t="s">
        <v>72</v>
      </c>
      <c r="AN12" s="97">
        <v>1400</v>
      </c>
      <c r="AO12" s="10">
        <v>655.14</v>
      </c>
      <c r="AP12" s="10">
        <v>655.14</v>
      </c>
      <c r="AQ12" s="10">
        <v>655.14</v>
      </c>
      <c r="AR12" s="10">
        <v>655.14</v>
      </c>
      <c r="AS12" s="10">
        <v>0</v>
      </c>
    </row>
    <row r="13" spans="1:45" x14ac:dyDescent="0.25">
      <c r="A13" s="94" t="s">
        <v>103</v>
      </c>
      <c r="B13" s="94" t="s">
        <v>60</v>
      </c>
      <c r="C13" s="98">
        <v>45089</v>
      </c>
      <c r="D13" s="94" t="s">
        <v>104</v>
      </c>
      <c r="E13" s="94">
        <v>10691133</v>
      </c>
      <c r="F13" s="94" t="s">
        <v>105</v>
      </c>
      <c r="G13" s="94">
        <v>89212121</v>
      </c>
      <c r="H13" s="94">
        <v>1003351359</v>
      </c>
      <c r="I13" s="94" t="s">
        <v>88</v>
      </c>
      <c r="J13" s="94" t="s">
        <v>106</v>
      </c>
      <c r="K13" s="94" t="s">
        <v>99</v>
      </c>
      <c r="L13" s="94" t="s">
        <v>100</v>
      </c>
      <c r="M13" s="94" t="s">
        <v>99</v>
      </c>
      <c r="N13" s="94" t="s">
        <v>100</v>
      </c>
      <c r="O13" s="94" t="s">
        <v>107</v>
      </c>
      <c r="P13" s="94">
        <v>8600</v>
      </c>
      <c r="Q13" s="94" t="s">
        <v>102</v>
      </c>
      <c r="R13" s="94">
        <v>49</v>
      </c>
      <c r="S13" s="94" t="s">
        <v>94</v>
      </c>
      <c r="T13" s="94">
        <v>49</v>
      </c>
      <c r="U13" s="94">
        <v>1</v>
      </c>
      <c r="V13" s="94">
        <v>2</v>
      </c>
      <c r="W13" s="94">
        <v>33</v>
      </c>
      <c r="X13" s="94" t="s">
        <v>72</v>
      </c>
      <c r="Y13" s="94" t="s">
        <v>71</v>
      </c>
      <c r="Z13" s="94" t="s">
        <v>72</v>
      </c>
      <c r="AA13" s="94" t="s">
        <v>71</v>
      </c>
      <c r="AB13" s="94" t="s">
        <v>72</v>
      </c>
      <c r="AC13" s="94" t="s">
        <v>72</v>
      </c>
      <c r="AD13" s="94" t="s">
        <v>72</v>
      </c>
      <c r="AE13" s="94" t="s">
        <v>72</v>
      </c>
      <c r="AF13" s="94" t="s">
        <v>72</v>
      </c>
      <c r="AG13" s="94" t="s">
        <v>72</v>
      </c>
      <c r="AH13" s="94" t="s">
        <v>72</v>
      </c>
      <c r="AI13" s="94" t="s">
        <v>71</v>
      </c>
      <c r="AJ13" s="94" t="s">
        <v>72</v>
      </c>
      <c r="AK13" s="94" t="s">
        <v>72</v>
      </c>
      <c r="AL13" s="94" t="s">
        <v>72</v>
      </c>
      <c r="AM13" s="94" t="s">
        <v>72</v>
      </c>
      <c r="AN13" s="99">
        <v>2100</v>
      </c>
      <c r="AO13" s="84">
        <v>563.52</v>
      </c>
      <c r="AP13" s="84">
        <v>563.52</v>
      </c>
      <c r="AQ13" s="84">
        <v>563.52</v>
      </c>
      <c r="AR13" s="84">
        <v>563.52</v>
      </c>
      <c r="AS13" s="84">
        <v>0</v>
      </c>
    </row>
    <row r="14" spans="1:45" x14ac:dyDescent="0.25">
      <c r="A14" s="95" t="s">
        <v>108</v>
      </c>
      <c r="B14" s="95" t="s">
        <v>60</v>
      </c>
      <c r="C14" s="96">
        <v>45089</v>
      </c>
      <c r="D14" s="95" t="s">
        <v>109</v>
      </c>
      <c r="E14" s="95">
        <v>12596774</v>
      </c>
      <c r="F14" s="95" t="s">
        <v>110</v>
      </c>
      <c r="G14" s="95">
        <v>33480450</v>
      </c>
      <c r="H14" s="95">
        <v>1002401919</v>
      </c>
      <c r="I14" s="95" t="s">
        <v>63</v>
      </c>
      <c r="J14" s="95" t="s">
        <v>111</v>
      </c>
      <c r="K14" s="95" t="s">
        <v>112</v>
      </c>
      <c r="L14" s="95" t="s">
        <v>113</v>
      </c>
      <c r="M14" s="95" t="s">
        <v>112</v>
      </c>
      <c r="N14" s="95" t="s">
        <v>113</v>
      </c>
      <c r="O14" s="95" t="s">
        <v>114</v>
      </c>
      <c r="P14" s="95">
        <v>1601</v>
      </c>
      <c r="Q14" s="95" t="s">
        <v>115</v>
      </c>
      <c r="R14" s="95">
        <v>40</v>
      </c>
      <c r="S14" s="95" t="s">
        <v>94</v>
      </c>
      <c r="T14" s="95">
        <v>187</v>
      </c>
      <c r="U14" s="95">
        <v>4</v>
      </c>
      <c r="V14" s="95">
        <v>2</v>
      </c>
      <c r="W14" s="95">
        <v>34</v>
      </c>
      <c r="X14" s="95" t="s">
        <v>72</v>
      </c>
      <c r="Y14" s="95" t="s">
        <v>72</v>
      </c>
      <c r="Z14" s="95" t="s">
        <v>72</v>
      </c>
      <c r="AA14" s="95" t="s">
        <v>72</v>
      </c>
      <c r="AB14" s="95" t="s">
        <v>72</v>
      </c>
      <c r="AC14" s="95" t="s">
        <v>72</v>
      </c>
      <c r="AD14" s="95" t="s">
        <v>72</v>
      </c>
      <c r="AE14" s="95" t="s">
        <v>72</v>
      </c>
      <c r="AF14" s="95" t="s">
        <v>72</v>
      </c>
      <c r="AG14" s="95" t="s">
        <v>72</v>
      </c>
      <c r="AH14" s="95" t="s">
        <v>72</v>
      </c>
      <c r="AI14" s="95" t="s">
        <v>72</v>
      </c>
      <c r="AJ14" s="95" t="s">
        <v>72</v>
      </c>
      <c r="AK14" s="95" t="s">
        <v>72</v>
      </c>
      <c r="AL14" s="95" t="s">
        <v>72</v>
      </c>
      <c r="AM14" s="95" t="s">
        <v>72</v>
      </c>
      <c r="AN14" s="97">
        <v>200</v>
      </c>
      <c r="AO14" s="10">
        <v>985.02</v>
      </c>
      <c r="AP14" s="10">
        <v>1168.29</v>
      </c>
      <c r="AQ14" s="10">
        <v>1168.29</v>
      </c>
      <c r="AR14" s="10">
        <v>985.02</v>
      </c>
      <c r="AS14" s="10">
        <v>0</v>
      </c>
    </row>
    <row r="15" spans="1:45" x14ac:dyDescent="0.25">
      <c r="A15" s="94" t="s">
        <v>116</v>
      </c>
      <c r="B15" s="94" t="s">
        <v>60</v>
      </c>
      <c r="C15" s="98">
        <v>45089</v>
      </c>
      <c r="D15" s="94" t="s">
        <v>117</v>
      </c>
      <c r="E15" s="94">
        <v>12596774</v>
      </c>
      <c r="F15" s="94" t="s">
        <v>118</v>
      </c>
      <c r="G15" s="94">
        <v>33480450</v>
      </c>
      <c r="H15" s="94">
        <v>1026250141</v>
      </c>
      <c r="I15" s="94" t="s">
        <v>63</v>
      </c>
      <c r="J15" s="94" t="s">
        <v>111</v>
      </c>
      <c r="K15" s="94" t="s">
        <v>112</v>
      </c>
      <c r="L15" s="94" t="s">
        <v>113</v>
      </c>
      <c r="M15" s="94" t="s">
        <v>112</v>
      </c>
      <c r="N15" s="94" t="s">
        <v>113</v>
      </c>
      <c r="O15" s="94" t="s">
        <v>119</v>
      </c>
      <c r="P15" s="94">
        <v>2770</v>
      </c>
      <c r="Q15" s="94" t="s">
        <v>69</v>
      </c>
      <c r="R15" s="94">
        <v>40</v>
      </c>
      <c r="S15" s="94" t="s">
        <v>94</v>
      </c>
      <c r="T15" s="94">
        <v>205</v>
      </c>
      <c r="U15" s="94">
        <v>4</v>
      </c>
      <c r="V15" s="94">
        <v>2</v>
      </c>
      <c r="W15" s="94">
        <v>34</v>
      </c>
      <c r="X15" s="94" t="s">
        <v>72</v>
      </c>
      <c r="Y15" s="94" t="s">
        <v>72</v>
      </c>
      <c r="Z15" s="94" t="s">
        <v>71</v>
      </c>
      <c r="AA15" s="94" t="s">
        <v>72</v>
      </c>
      <c r="AB15" s="94" t="s">
        <v>72</v>
      </c>
      <c r="AC15" s="94" t="s">
        <v>72</v>
      </c>
      <c r="AD15" s="94" t="s">
        <v>72</v>
      </c>
      <c r="AE15" s="94" t="s">
        <v>72</v>
      </c>
      <c r="AF15" s="94" t="s">
        <v>72</v>
      </c>
      <c r="AG15" s="94" t="s">
        <v>72</v>
      </c>
      <c r="AH15" s="94" t="s">
        <v>72</v>
      </c>
      <c r="AI15" s="94" t="s">
        <v>72</v>
      </c>
      <c r="AJ15" s="94" t="s">
        <v>72</v>
      </c>
      <c r="AK15" s="94" t="s">
        <v>72</v>
      </c>
      <c r="AL15" s="94" t="s">
        <v>72</v>
      </c>
      <c r="AM15" s="94" t="s">
        <v>72</v>
      </c>
      <c r="AN15" s="99">
        <v>400</v>
      </c>
      <c r="AO15" s="84">
        <v>957.53</v>
      </c>
      <c r="AP15" s="84">
        <v>1049.1600000000001</v>
      </c>
      <c r="AQ15" s="84">
        <v>1049.1600000000001</v>
      </c>
      <c r="AR15" s="84">
        <v>957.53</v>
      </c>
      <c r="AS15" s="84">
        <v>0</v>
      </c>
    </row>
    <row r="16" spans="1:45" x14ac:dyDescent="0.25">
      <c r="A16" s="95" t="s">
        <v>120</v>
      </c>
      <c r="B16" s="95" t="s">
        <v>60</v>
      </c>
      <c r="C16" s="96">
        <v>45089</v>
      </c>
      <c r="D16" s="95" t="s">
        <v>121</v>
      </c>
      <c r="E16" s="95">
        <v>12596774</v>
      </c>
      <c r="F16" s="95" t="s">
        <v>122</v>
      </c>
      <c r="G16" s="95">
        <v>33480450</v>
      </c>
      <c r="H16" s="95">
        <v>1022910376</v>
      </c>
      <c r="I16" s="95" t="s">
        <v>63</v>
      </c>
      <c r="J16" s="95" t="s">
        <v>111</v>
      </c>
      <c r="K16" s="95" t="s">
        <v>112</v>
      </c>
      <c r="L16" s="95" t="s">
        <v>113</v>
      </c>
      <c r="M16" s="95" t="s">
        <v>112</v>
      </c>
      <c r="N16" s="95" t="s">
        <v>113</v>
      </c>
      <c r="O16" s="95" t="s">
        <v>123</v>
      </c>
      <c r="P16" s="95">
        <v>2000</v>
      </c>
      <c r="Q16" s="95" t="s">
        <v>124</v>
      </c>
      <c r="R16" s="95">
        <v>40</v>
      </c>
      <c r="S16" s="95" t="s">
        <v>94</v>
      </c>
      <c r="T16" s="95">
        <v>178</v>
      </c>
      <c r="U16" s="95">
        <v>4</v>
      </c>
      <c r="V16" s="95">
        <v>2</v>
      </c>
      <c r="W16" s="95">
        <v>8</v>
      </c>
      <c r="X16" s="95" t="s">
        <v>72</v>
      </c>
      <c r="Y16" s="95" t="s">
        <v>72</v>
      </c>
      <c r="Z16" s="95" t="s">
        <v>71</v>
      </c>
      <c r="AA16" s="95" t="s">
        <v>72</v>
      </c>
      <c r="AB16" s="95" t="s">
        <v>72</v>
      </c>
      <c r="AC16" s="95" t="s">
        <v>72</v>
      </c>
      <c r="AD16" s="95" t="s">
        <v>72</v>
      </c>
      <c r="AE16" s="95" t="s">
        <v>72</v>
      </c>
      <c r="AF16" s="95" t="s">
        <v>72</v>
      </c>
      <c r="AG16" s="95" t="s">
        <v>72</v>
      </c>
      <c r="AH16" s="95" t="s">
        <v>72</v>
      </c>
      <c r="AI16" s="95" t="s">
        <v>72</v>
      </c>
      <c r="AJ16" s="95" t="s">
        <v>72</v>
      </c>
      <c r="AK16" s="95" t="s">
        <v>72</v>
      </c>
      <c r="AL16" s="95" t="s">
        <v>72</v>
      </c>
      <c r="AM16" s="95" t="s">
        <v>72</v>
      </c>
      <c r="AN16" s="97">
        <v>400</v>
      </c>
      <c r="AO16" s="10">
        <v>966.7</v>
      </c>
      <c r="AP16" s="10">
        <v>1149.95</v>
      </c>
      <c r="AQ16" s="10">
        <v>1149.95</v>
      </c>
      <c r="AR16" s="10">
        <v>966.7</v>
      </c>
      <c r="AS16" s="10">
        <v>0</v>
      </c>
    </row>
    <row r="17" spans="1:45" x14ac:dyDescent="0.25">
      <c r="A17" s="94" t="s">
        <v>125</v>
      </c>
      <c r="B17" s="94" t="s">
        <v>60</v>
      </c>
      <c r="C17" s="98">
        <v>45089</v>
      </c>
      <c r="D17" s="94" t="s">
        <v>126</v>
      </c>
      <c r="E17" s="94">
        <v>12596774</v>
      </c>
      <c r="F17" s="94" t="s">
        <v>127</v>
      </c>
      <c r="G17" s="94">
        <v>33480450</v>
      </c>
      <c r="H17" s="94">
        <v>1015210962</v>
      </c>
      <c r="I17" s="94" t="s">
        <v>63</v>
      </c>
      <c r="J17" s="94" t="s">
        <v>111</v>
      </c>
      <c r="K17" s="94" t="s">
        <v>112</v>
      </c>
      <c r="L17" s="94" t="s">
        <v>113</v>
      </c>
      <c r="M17" s="94" t="s">
        <v>112</v>
      </c>
      <c r="N17" s="94" t="s">
        <v>113</v>
      </c>
      <c r="O17" s="94" t="s">
        <v>128</v>
      </c>
      <c r="P17" s="94">
        <v>1250</v>
      </c>
      <c r="Q17" s="94" t="s">
        <v>129</v>
      </c>
      <c r="R17" s="94">
        <v>40</v>
      </c>
      <c r="S17" s="94" t="s">
        <v>94</v>
      </c>
      <c r="T17" s="94">
        <v>96</v>
      </c>
      <c r="U17" s="94">
        <v>4</v>
      </c>
      <c r="V17" s="94">
        <v>2</v>
      </c>
      <c r="W17" s="94">
        <v>8</v>
      </c>
      <c r="X17" s="94" t="s">
        <v>72</v>
      </c>
      <c r="Y17" s="94" t="s">
        <v>72</v>
      </c>
      <c r="Z17" s="94" t="s">
        <v>71</v>
      </c>
      <c r="AA17" s="94" t="s">
        <v>72</v>
      </c>
      <c r="AB17" s="94" t="s">
        <v>72</v>
      </c>
      <c r="AC17" s="94" t="s">
        <v>72</v>
      </c>
      <c r="AD17" s="94" t="s">
        <v>72</v>
      </c>
      <c r="AE17" s="94" t="s">
        <v>72</v>
      </c>
      <c r="AF17" s="94" t="s">
        <v>72</v>
      </c>
      <c r="AG17" s="94" t="s">
        <v>72</v>
      </c>
      <c r="AH17" s="94" t="s">
        <v>72</v>
      </c>
      <c r="AI17" s="94" t="s">
        <v>72</v>
      </c>
      <c r="AJ17" s="94" t="s">
        <v>72</v>
      </c>
      <c r="AK17" s="94" t="s">
        <v>72</v>
      </c>
      <c r="AL17" s="94" t="s">
        <v>72</v>
      </c>
      <c r="AM17" s="94" t="s">
        <v>72</v>
      </c>
      <c r="AN17" s="99">
        <v>500</v>
      </c>
      <c r="AO17" s="84">
        <v>1140.8</v>
      </c>
      <c r="AP17" s="84">
        <v>1324.08</v>
      </c>
      <c r="AQ17" s="84">
        <v>1324.08</v>
      </c>
      <c r="AR17" s="84">
        <v>1140.8</v>
      </c>
      <c r="AS17" s="84">
        <v>0</v>
      </c>
    </row>
    <row r="18" spans="1:45" x14ac:dyDescent="0.25">
      <c r="A18" s="95" t="s">
        <v>130</v>
      </c>
      <c r="B18" s="95" t="s">
        <v>60</v>
      </c>
      <c r="C18" s="96">
        <v>45089</v>
      </c>
      <c r="D18" s="95" t="s">
        <v>131</v>
      </c>
      <c r="E18" s="95">
        <v>12596774</v>
      </c>
      <c r="F18" s="95" t="s">
        <v>132</v>
      </c>
      <c r="G18" s="95">
        <v>33480450</v>
      </c>
      <c r="H18" s="95">
        <v>1002926357</v>
      </c>
      <c r="I18" s="95" t="s">
        <v>63</v>
      </c>
      <c r="J18" s="95" t="s">
        <v>111</v>
      </c>
      <c r="K18" s="95" t="s">
        <v>112</v>
      </c>
      <c r="L18" s="95" t="s">
        <v>113</v>
      </c>
      <c r="M18" s="95" t="s">
        <v>112</v>
      </c>
      <c r="N18" s="95" t="s">
        <v>113</v>
      </c>
      <c r="O18" s="95" t="s">
        <v>133</v>
      </c>
      <c r="P18" s="95">
        <v>2605</v>
      </c>
      <c r="Q18" s="95" t="s">
        <v>134</v>
      </c>
      <c r="R18" s="95">
        <v>40</v>
      </c>
      <c r="S18" s="95" t="s">
        <v>94</v>
      </c>
      <c r="T18" s="95">
        <v>69</v>
      </c>
      <c r="U18" s="95">
        <v>4</v>
      </c>
      <c r="V18" s="95">
        <v>2</v>
      </c>
      <c r="W18" s="95">
        <v>34</v>
      </c>
      <c r="X18" s="95" t="s">
        <v>72</v>
      </c>
      <c r="Y18" s="95" t="s">
        <v>72</v>
      </c>
      <c r="Z18" s="95" t="s">
        <v>72</v>
      </c>
      <c r="AA18" s="95" t="s">
        <v>72</v>
      </c>
      <c r="AB18" s="95" t="s">
        <v>72</v>
      </c>
      <c r="AC18" s="95" t="s">
        <v>72</v>
      </c>
      <c r="AD18" s="95" t="s">
        <v>72</v>
      </c>
      <c r="AE18" s="95" t="s">
        <v>72</v>
      </c>
      <c r="AF18" s="95" t="s">
        <v>72</v>
      </c>
      <c r="AG18" s="95" t="s">
        <v>72</v>
      </c>
      <c r="AH18" s="95" t="s">
        <v>72</v>
      </c>
      <c r="AI18" s="95" t="s">
        <v>72</v>
      </c>
      <c r="AJ18" s="95" t="s">
        <v>72</v>
      </c>
      <c r="AK18" s="95" t="s">
        <v>72</v>
      </c>
      <c r="AL18" s="95" t="s">
        <v>72</v>
      </c>
      <c r="AM18" s="95" t="s">
        <v>72</v>
      </c>
      <c r="AN18" s="97">
        <v>1500</v>
      </c>
      <c r="AO18" s="10">
        <v>847.58</v>
      </c>
      <c r="AP18" s="10">
        <v>847.58</v>
      </c>
      <c r="AQ18" s="10">
        <v>847.58</v>
      </c>
      <c r="AR18" s="10">
        <v>847.58</v>
      </c>
      <c r="AS18" s="10">
        <v>0</v>
      </c>
    </row>
    <row r="19" spans="1:45" x14ac:dyDescent="0.25">
      <c r="A19" s="94" t="s">
        <v>135</v>
      </c>
      <c r="B19" s="94" t="s">
        <v>60</v>
      </c>
      <c r="C19" s="98">
        <v>45089</v>
      </c>
      <c r="D19" s="94" t="s">
        <v>136</v>
      </c>
      <c r="E19" s="94">
        <v>12596774</v>
      </c>
      <c r="F19" s="94" t="s">
        <v>137</v>
      </c>
      <c r="G19" s="94">
        <v>33480450</v>
      </c>
      <c r="H19" s="94">
        <v>1002926254</v>
      </c>
      <c r="I19" s="94" t="s">
        <v>63</v>
      </c>
      <c r="J19" s="94" t="s">
        <v>111</v>
      </c>
      <c r="K19" s="94" t="s">
        <v>112</v>
      </c>
      <c r="L19" s="94" t="s">
        <v>113</v>
      </c>
      <c r="M19" s="94" t="s">
        <v>112</v>
      </c>
      <c r="N19" s="94" t="s">
        <v>113</v>
      </c>
      <c r="O19" s="94" t="s">
        <v>138</v>
      </c>
      <c r="P19" s="94">
        <v>2650</v>
      </c>
      <c r="Q19" s="94" t="s">
        <v>139</v>
      </c>
      <c r="R19" s="94">
        <v>40</v>
      </c>
      <c r="S19" s="94" t="s">
        <v>94</v>
      </c>
      <c r="T19" s="94">
        <v>105</v>
      </c>
      <c r="U19" s="94">
        <v>4</v>
      </c>
      <c r="V19" s="94">
        <v>2</v>
      </c>
      <c r="W19" s="94">
        <v>34</v>
      </c>
      <c r="X19" s="94" t="s">
        <v>72</v>
      </c>
      <c r="Y19" s="94" t="s">
        <v>72</v>
      </c>
      <c r="Z19" s="94" t="s">
        <v>72</v>
      </c>
      <c r="AA19" s="94" t="s">
        <v>72</v>
      </c>
      <c r="AB19" s="94" t="s">
        <v>72</v>
      </c>
      <c r="AC19" s="94" t="s">
        <v>72</v>
      </c>
      <c r="AD19" s="94" t="s">
        <v>72</v>
      </c>
      <c r="AE19" s="94" t="s">
        <v>72</v>
      </c>
      <c r="AF19" s="94" t="s">
        <v>72</v>
      </c>
      <c r="AG19" s="94" t="s">
        <v>72</v>
      </c>
      <c r="AH19" s="94" t="s">
        <v>72</v>
      </c>
      <c r="AI19" s="94" t="s">
        <v>72</v>
      </c>
      <c r="AJ19" s="94" t="s">
        <v>72</v>
      </c>
      <c r="AK19" s="94" t="s">
        <v>72</v>
      </c>
      <c r="AL19" s="94" t="s">
        <v>72</v>
      </c>
      <c r="AM19" s="94" t="s">
        <v>72</v>
      </c>
      <c r="AN19" s="99">
        <v>1000</v>
      </c>
      <c r="AO19" s="84">
        <v>820.08</v>
      </c>
      <c r="AP19" s="84">
        <v>820.08</v>
      </c>
      <c r="AQ19" s="84">
        <v>820.08</v>
      </c>
      <c r="AR19" s="84">
        <v>820.08</v>
      </c>
      <c r="AS19" s="84">
        <v>0</v>
      </c>
    </row>
    <row r="20" spans="1:45" x14ac:dyDescent="0.25">
      <c r="A20" s="95" t="s">
        <v>140</v>
      </c>
      <c r="B20" s="95" t="s">
        <v>60</v>
      </c>
      <c r="C20" s="96">
        <v>45089</v>
      </c>
      <c r="D20" s="95" t="s">
        <v>141</v>
      </c>
      <c r="E20" s="95">
        <v>12596774</v>
      </c>
      <c r="F20" s="95" t="s">
        <v>142</v>
      </c>
      <c r="G20" s="95">
        <v>33480450</v>
      </c>
      <c r="H20" s="95">
        <v>1002926400</v>
      </c>
      <c r="I20" s="95" t="s">
        <v>143</v>
      </c>
      <c r="J20" s="95" t="s">
        <v>111</v>
      </c>
      <c r="K20" s="95" t="s">
        <v>112</v>
      </c>
      <c r="L20" s="95" t="s">
        <v>113</v>
      </c>
      <c r="M20" s="95" t="s">
        <v>112</v>
      </c>
      <c r="N20" s="95" t="s">
        <v>113</v>
      </c>
      <c r="O20" s="95" t="s">
        <v>144</v>
      </c>
      <c r="P20" s="95">
        <v>6000</v>
      </c>
      <c r="Q20" s="95" t="s">
        <v>145</v>
      </c>
      <c r="R20" s="95">
        <v>40</v>
      </c>
      <c r="S20" s="95" t="s">
        <v>94</v>
      </c>
      <c r="T20" s="95">
        <v>64</v>
      </c>
      <c r="U20" s="95">
        <v>4</v>
      </c>
      <c r="V20" s="95">
        <v>2</v>
      </c>
      <c r="W20" s="95">
        <v>34</v>
      </c>
      <c r="X20" s="95" t="s">
        <v>72</v>
      </c>
      <c r="Y20" s="95" t="s">
        <v>72</v>
      </c>
      <c r="Z20" s="95" t="s">
        <v>72</v>
      </c>
      <c r="AA20" s="95" t="s">
        <v>72</v>
      </c>
      <c r="AB20" s="95" t="s">
        <v>72</v>
      </c>
      <c r="AC20" s="95" t="s">
        <v>72</v>
      </c>
      <c r="AD20" s="95" t="s">
        <v>72</v>
      </c>
      <c r="AE20" s="95" t="s">
        <v>72</v>
      </c>
      <c r="AF20" s="95" t="s">
        <v>72</v>
      </c>
      <c r="AG20" s="95" t="s">
        <v>72</v>
      </c>
      <c r="AH20" s="95" t="s">
        <v>72</v>
      </c>
      <c r="AI20" s="95" t="s">
        <v>72</v>
      </c>
      <c r="AJ20" s="95" t="s">
        <v>72</v>
      </c>
      <c r="AK20" s="95" t="s">
        <v>72</v>
      </c>
      <c r="AL20" s="95" t="s">
        <v>72</v>
      </c>
      <c r="AM20" s="95" t="s">
        <v>72</v>
      </c>
      <c r="AN20" s="97">
        <v>6000</v>
      </c>
      <c r="AO20" s="10">
        <v>792.6</v>
      </c>
      <c r="AP20" s="10">
        <v>792.6</v>
      </c>
      <c r="AQ20" s="10">
        <v>792.6</v>
      </c>
      <c r="AR20" s="10">
        <v>792.6</v>
      </c>
      <c r="AS20" s="10">
        <v>0</v>
      </c>
    </row>
    <row r="21" spans="1:45" x14ac:dyDescent="0.25">
      <c r="A21" s="94" t="s">
        <v>146</v>
      </c>
      <c r="B21" s="94" t="s">
        <v>60</v>
      </c>
      <c r="C21" s="98">
        <v>45089</v>
      </c>
      <c r="D21" s="94" t="s">
        <v>147</v>
      </c>
      <c r="E21" s="94">
        <v>12596774</v>
      </c>
      <c r="F21" s="94" t="s">
        <v>1971</v>
      </c>
      <c r="G21" s="94">
        <v>33480450</v>
      </c>
      <c r="H21" s="94">
        <v>1022910333</v>
      </c>
      <c r="I21" s="94" t="s">
        <v>63</v>
      </c>
      <c r="J21" s="94" t="s">
        <v>111</v>
      </c>
      <c r="K21" s="94" t="s">
        <v>112</v>
      </c>
      <c r="L21" s="94" t="s">
        <v>113</v>
      </c>
      <c r="M21" s="94" t="s">
        <v>112</v>
      </c>
      <c r="N21" s="94" t="s">
        <v>113</v>
      </c>
      <c r="O21" s="94" t="s">
        <v>149</v>
      </c>
      <c r="P21" s="94">
        <v>1717</v>
      </c>
      <c r="Q21" s="94" t="s">
        <v>115</v>
      </c>
      <c r="R21" s="94">
        <v>40</v>
      </c>
      <c r="S21" s="94" t="s">
        <v>94</v>
      </c>
      <c r="T21" s="94">
        <v>135</v>
      </c>
      <c r="U21" s="94">
        <v>4</v>
      </c>
      <c r="V21" s="94">
        <v>2</v>
      </c>
      <c r="W21" s="94">
        <v>8</v>
      </c>
      <c r="X21" s="94" t="s">
        <v>72</v>
      </c>
      <c r="Y21" s="94" t="s">
        <v>72</v>
      </c>
      <c r="Z21" s="94" t="s">
        <v>71</v>
      </c>
      <c r="AA21" s="94" t="s">
        <v>72</v>
      </c>
      <c r="AB21" s="94" t="s">
        <v>72</v>
      </c>
      <c r="AC21" s="94" t="s">
        <v>72</v>
      </c>
      <c r="AD21" s="94" t="s">
        <v>72</v>
      </c>
      <c r="AE21" s="94" t="s">
        <v>72</v>
      </c>
      <c r="AF21" s="94" t="s">
        <v>72</v>
      </c>
      <c r="AG21" s="94" t="s">
        <v>72</v>
      </c>
      <c r="AH21" s="94" t="s">
        <v>72</v>
      </c>
      <c r="AI21" s="94" t="s">
        <v>72</v>
      </c>
      <c r="AJ21" s="94" t="s">
        <v>72</v>
      </c>
      <c r="AK21" s="94" t="s">
        <v>72</v>
      </c>
      <c r="AL21" s="94" t="s">
        <v>72</v>
      </c>
      <c r="AM21" s="94" t="s">
        <v>72</v>
      </c>
      <c r="AN21" s="99">
        <v>500</v>
      </c>
      <c r="AO21" s="84">
        <v>985.02</v>
      </c>
      <c r="AP21" s="84">
        <v>1168.29</v>
      </c>
      <c r="AQ21" s="84">
        <v>1168.29</v>
      </c>
      <c r="AR21" s="84">
        <v>985.02</v>
      </c>
      <c r="AS21" s="84">
        <v>0</v>
      </c>
    </row>
    <row r="22" spans="1:45" x14ac:dyDescent="0.25">
      <c r="A22" s="95" t="s">
        <v>150</v>
      </c>
      <c r="B22" s="95" t="s">
        <v>60</v>
      </c>
      <c r="C22" s="96">
        <v>45089</v>
      </c>
      <c r="D22" s="95" t="s">
        <v>151</v>
      </c>
      <c r="E22" s="95">
        <v>12596774</v>
      </c>
      <c r="F22" s="95" t="s">
        <v>152</v>
      </c>
      <c r="G22" s="95">
        <v>33480450</v>
      </c>
      <c r="H22" s="95">
        <v>1002926308</v>
      </c>
      <c r="I22" s="95" t="s">
        <v>143</v>
      </c>
      <c r="J22" s="95" t="s">
        <v>111</v>
      </c>
      <c r="K22" s="95" t="s">
        <v>112</v>
      </c>
      <c r="L22" s="95" t="s">
        <v>113</v>
      </c>
      <c r="M22" s="95" t="s">
        <v>112</v>
      </c>
      <c r="N22" s="95" t="s">
        <v>113</v>
      </c>
      <c r="O22" s="95" t="s">
        <v>153</v>
      </c>
      <c r="P22" s="95">
        <v>5250</v>
      </c>
      <c r="Q22" s="95" t="s">
        <v>154</v>
      </c>
      <c r="R22" s="95">
        <v>40</v>
      </c>
      <c r="S22" s="95" t="s">
        <v>94</v>
      </c>
      <c r="T22" s="95">
        <v>72</v>
      </c>
      <c r="U22" s="95">
        <v>4</v>
      </c>
      <c r="V22" s="95">
        <v>2</v>
      </c>
      <c r="W22" s="95">
        <v>8</v>
      </c>
      <c r="X22" s="95" t="s">
        <v>72</v>
      </c>
      <c r="Y22" s="95" t="s">
        <v>72</v>
      </c>
      <c r="Z22" s="95" t="s">
        <v>72</v>
      </c>
      <c r="AA22" s="95" t="s">
        <v>72</v>
      </c>
      <c r="AB22" s="95" t="s">
        <v>72</v>
      </c>
      <c r="AC22" s="95" t="s">
        <v>72</v>
      </c>
      <c r="AD22" s="95" t="s">
        <v>72</v>
      </c>
      <c r="AE22" s="95" t="s">
        <v>72</v>
      </c>
      <c r="AF22" s="95" t="s">
        <v>72</v>
      </c>
      <c r="AG22" s="95" t="s">
        <v>72</v>
      </c>
      <c r="AH22" s="95" t="s">
        <v>72</v>
      </c>
      <c r="AI22" s="95" t="s">
        <v>72</v>
      </c>
      <c r="AJ22" s="95" t="s">
        <v>72</v>
      </c>
      <c r="AK22" s="95" t="s">
        <v>72</v>
      </c>
      <c r="AL22" s="95" t="s">
        <v>72</v>
      </c>
      <c r="AM22" s="95" t="s">
        <v>72</v>
      </c>
      <c r="AN22" s="97">
        <v>8000</v>
      </c>
      <c r="AO22" s="10">
        <v>760.51</v>
      </c>
      <c r="AP22" s="10">
        <v>760.51</v>
      </c>
      <c r="AQ22" s="10">
        <v>760.51</v>
      </c>
      <c r="AR22" s="10">
        <v>760.51</v>
      </c>
      <c r="AS22" s="10">
        <v>0</v>
      </c>
    </row>
    <row r="23" spans="1:45" x14ac:dyDescent="0.25">
      <c r="A23" s="94" t="s">
        <v>155</v>
      </c>
      <c r="B23" s="94" t="s">
        <v>60</v>
      </c>
      <c r="C23" s="98">
        <v>45089</v>
      </c>
      <c r="D23" s="94" t="s">
        <v>156</v>
      </c>
      <c r="E23" s="94">
        <v>12596774</v>
      </c>
      <c r="F23" s="94" t="s">
        <v>157</v>
      </c>
      <c r="G23" s="94">
        <v>33480450</v>
      </c>
      <c r="H23" s="94">
        <v>1002926266</v>
      </c>
      <c r="I23" s="94" t="s">
        <v>143</v>
      </c>
      <c r="J23" s="94" t="s">
        <v>111</v>
      </c>
      <c r="K23" s="94" t="s">
        <v>112</v>
      </c>
      <c r="L23" s="94" t="s">
        <v>113</v>
      </c>
      <c r="M23" s="94" t="s">
        <v>112</v>
      </c>
      <c r="N23" s="94" t="s">
        <v>113</v>
      </c>
      <c r="O23" s="94" t="s">
        <v>158</v>
      </c>
      <c r="P23" s="94">
        <v>6700</v>
      </c>
      <c r="Q23" s="94" t="s">
        <v>159</v>
      </c>
      <c r="R23" s="94">
        <v>40</v>
      </c>
      <c r="S23" s="94" t="s">
        <v>94</v>
      </c>
      <c r="T23" s="94">
        <v>100</v>
      </c>
      <c r="U23" s="94">
        <v>4</v>
      </c>
      <c r="V23" s="94">
        <v>2</v>
      </c>
      <c r="W23" s="94">
        <v>34</v>
      </c>
      <c r="X23" s="94" t="s">
        <v>72</v>
      </c>
      <c r="Y23" s="94" t="s">
        <v>72</v>
      </c>
      <c r="Z23" s="94" t="s">
        <v>71</v>
      </c>
      <c r="AA23" s="94" t="s">
        <v>72</v>
      </c>
      <c r="AB23" s="94" t="s">
        <v>72</v>
      </c>
      <c r="AC23" s="94" t="s">
        <v>72</v>
      </c>
      <c r="AD23" s="94" t="s">
        <v>72</v>
      </c>
      <c r="AE23" s="94" t="s">
        <v>72</v>
      </c>
      <c r="AF23" s="94" t="s">
        <v>72</v>
      </c>
      <c r="AG23" s="94" t="s">
        <v>72</v>
      </c>
      <c r="AH23" s="94" t="s">
        <v>72</v>
      </c>
      <c r="AI23" s="94" t="s">
        <v>72</v>
      </c>
      <c r="AJ23" s="94" t="s">
        <v>72</v>
      </c>
      <c r="AK23" s="94" t="s">
        <v>72</v>
      </c>
      <c r="AL23" s="94" t="s">
        <v>72</v>
      </c>
      <c r="AM23" s="94" t="s">
        <v>72</v>
      </c>
      <c r="AN23" s="99">
        <v>1000</v>
      </c>
      <c r="AO23" s="84">
        <v>994.18</v>
      </c>
      <c r="AP23" s="84">
        <v>994.18</v>
      </c>
      <c r="AQ23" s="84">
        <v>994.18</v>
      </c>
      <c r="AR23" s="84">
        <v>994.18</v>
      </c>
      <c r="AS23" s="84">
        <v>0</v>
      </c>
    </row>
    <row r="24" spans="1:45" x14ac:dyDescent="0.25">
      <c r="A24" s="95" t="s">
        <v>160</v>
      </c>
      <c r="B24" s="95" t="s">
        <v>60</v>
      </c>
      <c r="C24" s="96">
        <v>45089</v>
      </c>
      <c r="D24" s="95" t="s">
        <v>161</v>
      </c>
      <c r="E24" s="95">
        <v>12596774</v>
      </c>
      <c r="F24" s="95" t="s">
        <v>162</v>
      </c>
      <c r="G24" s="95">
        <v>33480450</v>
      </c>
      <c r="H24" s="95">
        <v>1028365140</v>
      </c>
      <c r="I24" s="95" t="s">
        <v>88</v>
      </c>
      <c r="J24" s="95" t="s">
        <v>111</v>
      </c>
      <c r="K24" s="95" t="s">
        <v>112</v>
      </c>
      <c r="L24" s="95" t="s">
        <v>113</v>
      </c>
      <c r="M24" s="95" t="s">
        <v>112</v>
      </c>
      <c r="N24" s="95" t="s">
        <v>113</v>
      </c>
      <c r="O24" s="95" t="s">
        <v>163</v>
      </c>
      <c r="P24" s="95">
        <v>8700</v>
      </c>
      <c r="Q24" s="95" t="s">
        <v>164</v>
      </c>
      <c r="R24" s="95">
        <v>40</v>
      </c>
      <c r="S24" s="95" t="s">
        <v>94</v>
      </c>
      <c r="T24" s="95">
        <v>55</v>
      </c>
      <c r="U24" s="95">
        <v>0</v>
      </c>
      <c r="V24" s="95">
        <v>2</v>
      </c>
      <c r="W24" s="95">
        <v>38</v>
      </c>
      <c r="X24" s="95" t="s">
        <v>165</v>
      </c>
      <c r="Y24" s="95" t="s">
        <v>72</v>
      </c>
      <c r="Z24" s="95" t="s">
        <v>72</v>
      </c>
      <c r="AA24" s="95" t="s">
        <v>72</v>
      </c>
      <c r="AB24" s="95" t="s">
        <v>72</v>
      </c>
      <c r="AC24" s="95" t="s">
        <v>72</v>
      </c>
      <c r="AD24" s="95" t="s">
        <v>72</v>
      </c>
      <c r="AE24" s="95" t="s">
        <v>72</v>
      </c>
      <c r="AF24" s="95" t="s">
        <v>72</v>
      </c>
      <c r="AG24" s="95" t="s">
        <v>72</v>
      </c>
      <c r="AH24" s="95" t="s">
        <v>72</v>
      </c>
      <c r="AI24" s="95" t="s">
        <v>72</v>
      </c>
      <c r="AJ24" s="95" t="s">
        <v>72</v>
      </c>
      <c r="AK24" s="95" t="s">
        <v>72</v>
      </c>
      <c r="AL24" s="95" t="s">
        <v>72</v>
      </c>
      <c r="AM24" s="95" t="s">
        <v>72</v>
      </c>
      <c r="AN24" s="97">
        <v>800</v>
      </c>
      <c r="AO24" s="10">
        <v>728.45</v>
      </c>
      <c r="AP24" s="10">
        <v>728.45</v>
      </c>
      <c r="AQ24" s="10">
        <v>728.45</v>
      </c>
      <c r="AR24" s="10">
        <v>728.45</v>
      </c>
      <c r="AS24" s="10">
        <v>0</v>
      </c>
    </row>
    <row r="25" spans="1:45" x14ac:dyDescent="0.25">
      <c r="A25" s="94" t="s">
        <v>166</v>
      </c>
      <c r="B25" s="94" t="s">
        <v>60</v>
      </c>
      <c r="C25" s="98">
        <v>45089</v>
      </c>
      <c r="D25" s="94" t="s">
        <v>167</v>
      </c>
      <c r="E25" s="94">
        <v>12596774</v>
      </c>
      <c r="F25" s="94" t="s">
        <v>168</v>
      </c>
      <c r="G25" s="94">
        <v>33480450</v>
      </c>
      <c r="H25" s="94">
        <v>1002926382</v>
      </c>
      <c r="I25" s="94" t="s">
        <v>88</v>
      </c>
      <c r="J25" s="94" t="s">
        <v>111</v>
      </c>
      <c r="K25" s="94" t="s">
        <v>112</v>
      </c>
      <c r="L25" s="94" t="s">
        <v>113</v>
      </c>
      <c r="M25" s="94" t="s">
        <v>112</v>
      </c>
      <c r="N25" s="94" t="s">
        <v>113</v>
      </c>
      <c r="O25" s="94" t="s">
        <v>169</v>
      </c>
      <c r="P25" s="94">
        <v>7400</v>
      </c>
      <c r="Q25" s="94" t="s">
        <v>170</v>
      </c>
      <c r="R25" s="94">
        <v>40</v>
      </c>
      <c r="S25" s="94" t="s">
        <v>94</v>
      </c>
      <c r="T25" s="94">
        <v>97</v>
      </c>
      <c r="U25" s="94">
        <v>4</v>
      </c>
      <c r="V25" s="94">
        <v>2</v>
      </c>
      <c r="W25" s="94">
        <v>34</v>
      </c>
      <c r="X25" s="94" t="s">
        <v>72</v>
      </c>
      <c r="Y25" s="94" t="s">
        <v>72</v>
      </c>
      <c r="Z25" s="94" t="s">
        <v>72</v>
      </c>
      <c r="AA25" s="94" t="s">
        <v>72</v>
      </c>
      <c r="AB25" s="94" t="s">
        <v>72</v>
      </c>
      <c r="AC25" s="94" t="s">
        <v>72</v>
      </c>
      <c r="AD25" s="94" t="s">
        <v>72</v>
      </c>
      <c r="AE25" s="94" t="s">
        <v>72</v>
      </c>
      <c r="AF25" s="94" t="s">
        <v>72</v>
      </c>
      <c r="AG25" s="94" t="s">
        <v>72</v>
      </c>
      <c r="AH25" s="94" t="s">
        <v>72</v>
      </c>
      <c r="AI25" s="94" t="s">
        <v>72</v>
      </c>
      <c r="AJ25" s="94" t="s">
        <v>72</v>
      </c>
      <c r="AK25" s="94" t="s">
        <v>72</v>
      </c>
      <c r="AL25" s="94" t="s">
        <v>72</v>
      </c>
      <c r="AM25" s="94" t="s">
        <v>72</v>
      </c>
      <c r="AN25" s="99">
        <v>50</v>
      </c>
      <c r="AO25" s="84">
        <v>847.58</v>
      </c>
      <c r="AP25" s="84">
        <v>847.58</v>
      </c>
      <c r="AQ25" s="84">
        <v>847.58</v>
      </c>
      <c r="AR25" s="84">
        <v>847.58</v>
      </c>
      <c r="AS25" s="84">
        <v>0</v>
      </c>
    </row>
    <row r="26" spans="1:45" x14ac:dyDescent="0.25">
      <c r="A26" s="95" t="s">
        <v>171</v>
      </c>
      <c r="B26" s="95" t="s">
        <v>60</v>
      </c>
      <c r="C26" s="96">
        <v>45089</v>
      </c>
      <c r="D26" s="95" t="s">
        <v>172</v>
      </c>
      <c r="E26" s="95">
        <v>12596774</v>
      </c>
      <c r="F26" s="95" t="s">
        <v>173</v>
      </c>
      <c r="G26" s="95">
        <v>33480450</v>
      </c>
      <c r="H26" s="95">
        <v>1002926321</v>
      </c>
      <c r="I26" s="95" t="s">
        <v>174</v>
      </c>
      <c r="J26" s="95" t="s">
        <v>111</v>
      </c>
      <c r="K26" s="95" t="s">
        <v>112</v>
      </c>
      <c r="L26" s="95" t="s">
        <v>113</v>
      </c>
      <c r="M26" s="95" t="s">
        <v>112</v>
      </c>
      <c r="N26" s="95" t="s">
        <v>113</v>
      </c>
      <c r="O26" s="95" t="s">
        <v>175</v>
      </c>
      <c r="P26" s="95">
        <v>4100</v>
      </c>
      <c r="Q26" s="95" t="s">
        <v>176</v>
      </c>
      <c r="R26" s="95">
        <v>40</v>
      </c>
      <c r="S26" s="95" t="s">
        <v>94</v>
      </c>
      <c r="T26" s="95">
        <v>65</v>
      </c>
      <c r="U26" s="95">
        <v>4</v>
      </c>
      <c r="V26" s="95">
        <v>2</v>
      </c>
      <c r="W26" s="95">
        <v>8</v>
      </c>
      <c r="X26" s="95" t="s">
        <v>72</v>
      </c>
      <c r="Y26" s="95" t="s">
        <v>72</v>
      </c>
      <c r="Z26" s="95" t="s">
        <v>72</v>
      </c>
      <c r="AA26" s="95" t="s">
        <v>72</v>
      </c>
      <c r="AB26" s="95" t="s">
        <v>72</v>
      </c>
      <c r="AC26" s="95" t="s">
        <v>72</v>
      </c>
      <c r="AD26" s="95" t="s">
        <v>72</v>
      </c>
      <c r="AE26" s="95" t="s">
        <v>72</v>
      </c>
      <c r="AF26" s="95" t="s">
        <v>72</v>
      </c>
      <c r="AG26" s="95" t="s">
        <v>72</v>
      </c>
      <c r="AH26" s="95" t="s">
        <v>72</v>
      </c>
      <c r="AI26" s="95" t="s">
        <v>72</v>
      </c>
      <c r="AJ26" s="95" t="s">
        <v>72</v>
      </c>
      <c r="AK26" s="95" t="s">
        <v>72</v>
      </c>
      <c r="AL26" s="95" t="s">
        <v>72</v>
      </c>
      <c r="AM26" s="95" t="s">
        <v>72</v>
      </c>
      <c r="AN26" s="97">
        <v>1500</v>
      </c>
      <c r="AO26" s="10">
        <v>820.08</v>
      </c>
      <c r="AP26" s="10">
        <v>820.08</v>
      </c>
      <c r="AQ26" s="10">
        <v>820.08</v>
      </c>
      <c r="AR26" s="10">
        <v>820.08</v>
      </c>
      <c r="AS26" s="10">
        <v>0</v>
      </c>
    </row>
    <row r="27" spans="1:45" x14ac:dyDescent="0.25">
      <c r="A27" s="94" t="s">
        <v>177</v>
      </c>
      <c r="B27" s="94" t="s">
        <v>60</v>
      </c>
      <c r="C27" s="98">
        <v>45089</v>
      </c>
      <c r="D27" s="94" t="s">
        <v>178</v>
      </c>
      <c r="E27" s="94">
        <v>12596774</v>
      </c>
      <c r="F27" s="94" t="s">
        <v>179</v>
      </c>
      <c r="G27" s="94">
        <v>33480450</v>
      </c>
      <c r="H27" s="94">
        <v>1002926369</v>
      </c>
      <c r="I27" s="94" t="s">
        <v>174</v>
      </c>
      <c r="J27" s="94" t="s">
        <v>111</v>
      </c>
      <c r="K27" s="94" t="s">
        <v>112</v>
      </c>
      <c r="L27" s="94" t="s">
        <v>113</v>
      </c>
      <c r="M27" s="94" t="s">
        <v>112</v>
      </c>
      <c r="N27" s="94" t="s">
        <v>113</v>
      </c>
      <c r="O27" s="94" t="s">
        <v>180</v>
      </c>
      <c r="P27" s="94">
        <v>4000</v>
      </c>
      <c r="Q27" s="94" t="s">
        <v>181</v>
      </c>
      <c r="R27" s="94">
        <v>40</v>
      </c>
      <c r="S27" s="94" t="s">
        <v>94</v>
      </c>
      <c r="T27" s="94">
        <v>61</v>
      </c>
      <c r="U27" s="94">
        <v>4</v>
      </c>
      <c r="V27" s="94">
        <v>2</v>
      </c>
      <c r="W27" s="94">
        <v>8</v>
      </c>
      <c r="X27" s="94" t="s">
        <v>72</v>
      </c>
      <c r="Y27" s="94" t="s">
        <v>72</v>
      </c>
      <c r="Z27" s="94" t="s">
        <v>72</v>
      </c>
      <c r="AA27" s="94" t="s">
        <v>72</v>
      </c>
      <c r="AB27" s="94" t="s">
        <v>72</v>
      </c>
      <c r="AC27" s="94" t="s">
        <v>72</v>
      </c>
      <c r="AD27" s="94" t="s">
        <v>72</v>
      </c>
      <c r="AE27" s="94" t="s">
        <v>72</v>
      </c>
      <c r="AF27" s="94" t="s">
        <v>72</v>
      </c>
      <c r="AG27" s="94" t="s">
        <v>72</v>
      </c>
      <c r="AH27" s="94" t="s">
        <v>72</v>
      </c>
      <c r="AI27" s="94" t="s">
        <v>72</v>
      </c>
      <c r="AJ27" s="94" t="s">
        <v>72</v>
      </c>
      <c r="AK27" s="94" t="s">
        <v>72</v>
      </c>
      <c r="AL27" s="94" t="s">
        <v>72</v>
      </c>
      <c r="AM27" s="94" t="s">
        <v>72</v>
      </c>
      <c r="AN27" s="99">
        <v>1500</v>
      </c>
      <c r="AO27" s="84">
        <v>910.56</v>
      </c>
      <c r="AP27" s="84">
        <v>910.56</v>
      </c>
      <c r="AQ27" s="84">
        <v>910.56</v>
      </c>
      <c r="AR27" s="84">
        <v>910.56</v>
      </c>
      <c r="AS27" s="84">
        <v>0</v>
      </c>
    </row>
    <row r="28" spans="1:45" x14ac:dyDescent="0.25">
      <c r="A28" s="95" t="s">
        <v>182</v>
      </c>
      <c r="B28" s="95" t="s">
        <v>60</v>
      </c>
      <c r="C28" s="96">
        <v>45089</v>
      </c>
      <c r="D28" s="95" t="s">
        <v>183</v>
      </c>
      <c r="E28" s="95">
        <v>12596774</v>
      </c>
      <c r="F28" s="95" t="s">
        <v>184</v>
      </c>
      <c r="G28" s="95">
        <v>33480450</v>
      </c>
      <c r="H28" s="95">
        <v>1002926394</v>
      </c>
      <c r="I28" s="95" t="s">
        <v>88</v>
      </c>
      <c r="J28" s="95" t="s">
        <v>111</v>
      </c>
      <c r="K28" s="95" t="s">
        <v>112</v>
      </c>
      <c r="L28" s="95" t="s">
        <v>113</v>
      </c>
      <c r="M28" s="95" t="s">
        <v>112</v>
      </c>
      <c r="N28" s="95" t="s">
        <v>113</v>
      </c>
      <c r="O28" s="95" t="s">
        <v>185</v>
      </c>
      <c r="P28" s="95">
        <v>8600</v>
      </c>
      <c r="Q28" s="95" t="s">
        <v>102</v>
      </c>
      <c r="R28" s="95">
        <v>40</v>
      </c>
      <c r="S28" s="95" t="s">
        <v>94</v>
      </c>
      <c r="T28" s="95">
        <v>66</v>
      </c>
      <c r="U28" s="95">
        <v>4</v>
      </c>
      <c r="V28" s="95">
        <v>2</v>
      </c>
      <c r="W28" s="95">
        <v>8</v>
      </c>
      <c r="X28" s="95" t="s">
        <v>72</v>
      </c>
      <c r="Y28" s="95" t="s">
        <v>72</v>
      </c>
      <c r="Z28" s="95" t="s">
        <v>72</v>
      </c>
      <c r="AA28" s="95" t="s">
        <v>72</v>
      </c>
      <c r="AB28" s="95" t="s">
        <v>72</v>
      </c>
      <c r="AC28" s="95" t="s">
        <v>72</v>
      </c>
      <c r="AD28" s="95" t="s">
        <v>72</v>
      </c>
      <c r="AE28" s="95" t="s">
        <v>72</v>
      </c>
      <c r="AF28" s="95" t="s">
        <v>72</v>
      </c>
      <c r="AG28" s="95" t="s">
        <v>72</v>
      </c>
      <c r="AH28" s="95" t="s">
        <v>72</v>
      </c>
      <c r="AI28" s="95" t="s">
        <v>72</v>
      </c>
      <c r="AJ28" s="95" t="s">
        <v>72</v>
      </c>
      <c r="AK28" s="95" t="s">
        <v>72</v>
      </c>
      <c r="AL28" s="95" t="s">
        <v>72</v>
      </c>
      <c r="AM28" s="95" t="s">
        <v>72</v>
      </c>
      <c r="AN28" s="97">
        <v>3000</v>
      </c>
      <c r="AO28" s="10">
        <v>774.27</v>
      </c>
      <c r="AP28" s="10">
        <v>774.27</v>
      </c>
      <c r="AQ28" s="10">
        <v>774.27</v>
      </c>
      <c r="AR28" s="10">
        <v>774.27</v>
      </c>
      <c r="AS28" s="10">
        <v>0</v>
      </c>
    </row>
    <row r="29" spans="1:45" x14ac:dyDescent="0.25">
      <c r="A29" s="94" t="s">
        <v>186</v>
      </c>
      <c r="B29" s="94" t="s">
        <v>60</v>
      </c>
      <c r="C29" s="98">
        <v>45089</v>
      </c>
      <c r="D29" s="94" t="s">
        <v>187</v>
      </c>
      <c r="E29" s="94">
        <v>12596774</v>
      </c>
      <c r="F29" s="94" t="s">
        <v>188</v>
      </c>
      <c r="G29" s="94">
        <v>33480450</v>
      </c>
      <c r="H29" s="94">
        <v>1022104728</v>
      </c>
      <c r="I29" s="94" t="s">
        <v>63</v>
      </c>
      <c r="J29" s="94" t="s">
        <v>111</v>
      </c>
      <c r="K29" s="94" t="s">
        <v>112</v>
      </c>
      <c r="L29" s="94" t="s">
        <v>113</v>
      </c>
      <c r="M29" s="94" t="s">
        <v>112</v>
      </c>
      <c r="N29" s="94" t="s">
        <v>113</v>
      </c>
      <c r="O29" s="94" t="s">
        <v>189</v>
      </c>
      <c r="P29" s="94">
        <v>2450</v>
      </c>
      <c r="Q29" s="94" t="s">
        <v>190</v>
      </c>
      <c r="R29" s="94">
        <v>40</v>
      </c>
      <c r="S29" s="94" t="s">
        <v>94</v>
      </c>
      <c r="T29" s="94">
        <v>128</v>
      </c>
      <c r="U29" s="94">
        <v>4</v>
      </c>
      <c r="V29" s="94">
        <v>2</v>
      </c>
      <c r="W29" s="94">
        <v>8</v>
      </c>
      <c r="X29" s="94" t="s">
        <v>72</v>
      </c>
      <c r="Y29" s="94" t="s">
        <v>72</v>
      </c>
      <c r="Z29" s="94" t="s">
        <v>72</v>
      </c>
      <c r="AA29" s="94" t="s">
        <v>72</v>
      </c>
      <c r="AB29" s="94" t="s">
        <v>72</v>
      </c>
      <c r="AC29" s="94" t="s">
        <v>72</v>
      </c>
      <c r="AD29" s="94" t="s">
        <v>72</v>
      </c>
      <c r="AE29" s="94" t="s">
        <v>72</v>
      </c>
      <c r="AF29" s="94" t="s">
        <v>72</v>
      </c>
      <c r="AG29" s="94" t="s">
        <v>72</v>
      </c>
      <c r="AH29" s="94" t="s">
        <v>72</v>
      </c>
      <c r="AI29" s="94" t="s">
        <v>72</v>
      </c>
      <c r="AJ29" s="94" t="s">
        <v>72</v>
      </c>
      <c r="AK29" s="94" t="s">
        <v>72</v>
      </c>
      <c r="AL29" s="94" t="s">
        <v>72</v>
      </c>
      <c r="AM29" s="94" t="s">
        <v>72</v>
      </c>
      <c r="AN29" s="99">
        <v>1700</v>
      </c>
      <c r="AO29" s="84">
        <v>948.37</v>
      </c>
      <c r="AP29" s="84">
        <v>948.37</v>
      </c>
      <c r="AQ29" s="84">
        <v>948.37</v>
      </c>
      <c r="AR29" s="84">
        <v>948.37</v>
      </c>
      <c r="AS29" s="84">
        <v>0</v>
      </c>
    </row>
    <row r="30" spans="1:45" x14ac:dyDescent="0.25">
      <c r="A30" s="95" t="s">
        <v>191</v>
      </c>
      <c r="B30" s="95" t="s">
        <v>60</v>
      </c>
      <c r="C30" s="96">
        <v>45089</v>
      </c>
      <c r="D30" s="95" t="s">
        <v>192</v>
      </c>
      <c r="E30" s="95">
        <v>12596774</v>
      </c>
      <c r="F30" s="95" t="s">
        <v>193</v>
      </c>
      <c r="G30" s="95">
        <v>33480450</v>
      </c>
      <c r="H30" s="95">
        <v>1027436869</v>
      </c>
      <c r="I30" s="95" t="s">
        <v>63</v>
      </c>
      <c r="J30" s="95" t="s">
        <v>111</v>
      </c>
      <c r="K30" s="95" t="s">
        <v>112</v>
      </c>
      <c r="L30" s="95" t="s">
        <v>113</v>
      </c>
      <c r="M30" s="95" t="s">
        <v>112</v>
      </c>
      <c r="N30" s="95" t="s">
        <v>113</v>
      </c>
      <c r="O30" s="95" t="s">
        <v>194</v>
      </c>
      <c r="P30" s="95">
        <v>1560</v>
      </c>
      <c r="Q30" s="95" t="s">
        <v>115</v>
      </c>
      <c r="R30" s="95">
        <v>40</v>
      </c>
      <c r="S30" s="95" t="s">
        <v>94</v>
      </c>
      <c r="T30" s="95">
        <v>173</v>
      </c>
      <c r="U30" s="95">
        <v>4</v>
      </c>
      <c r="V30" s="95">
        <v>2</v>
      </c>
      <c r="W30" s="95">
        <v>0</v>
      </c>
      <c r="X30" s="95" t="s">
        <v>72</v>
      </c>
      <c r="Y30" s="95" t="s">
        <v>72</v>
      </c>
      <c r="Z30" s="95" t="s">
        <v>71</v>
      </c>
      <c r="AA30" s="95" t="s">
        <v>72</v>
      </c>
      <c r="AB30" s="95" t="s">
        <v>72</v>
      </c>
      <c r="AC30" s="95" t="s">
        <v>72</v>
      </c>
      <c r="AD30" s="95" t="s">
        <v>72</v>
      </c>
      <c r="AE30" s="95" t="s">
        <v>72</v>
      </c>
      <c r="AF30" s="95" t="s">
        <v>72</v>
      </c>
      <c r="AG30" s="95" t="s">
        <v>72</v>
      </c>
      <c r="AH30" s="95" t="s">
        <v>72</v>
      </c>
      <c r="AI30" s="95" t="s">
        <v>72</v>
      </c>
      <c r="AJ30" s="95" t="s">
        <v>72</v>
      </c>
      <c r="AK30" s="95" t="s">
        <v>72</v>
      </c>
      <c r="AL30" s="95" t="s">
        <v>72</v>
      </c>
      <c r="AM30" s="95" t="s">
        <v>72</v>
      </c>
      <c r="AN30" s="97">
        <v>850</v>
      </c>
      <c r="AO30" s="10">
        <v>1021.68</v>
      </c>
      <c r="AP30" s="10">
        <v>1204.94</v>
      </c>
      <c r="AQ30" s="10">
        <v>1204.94</v>
      </c>
      <c r="AR30" s="10">
        <v>1021.68</v>
      </c>
      <c r="AS30" s="10">
        <v>0</v>
      </c>
    </row>
    <row r="31" spans="1:45" x14ac:dyDescent="0.25">
      <c r="A31" s="94" t="s">
        <v>195</v>
      </c>
      <c r="B31" s="94" t="s">
        <v>60</v>
      </c>
      <c r="C31" s="98">
        <v>45089</v>
      </c>
      <c r="D31" s="94" t="s">
        <v>196</v>
      </c>
      <c r="E31" s="94">
        <v>12596774</v>
      </c>
      <c r="F31" s="94" t="s">
        <v>197</v>
      </c>
      <c r="G31" s="94">
        <v>33480450</v>
      </c>
      <c r="H31" s="94">
        <v>1009069565</v>
      </c>
      <c r="I31" s="94" t="s">
        <v>63</v>
      </c>
      <c r="J31" s="94" t="s">
        <v>111</v>
      </c>
      <c r="K31" s="94" t="s">
        <v>112</v>
      </c>
      <c r="L31" s="94" t="s">
        <v>113</v>
      </c>
      <c r="M31" s="94" t="s">
        <v>112</v>
      </c>
      <c r="N31" s="94" t="s">
        <v>113</v>
      </c>
      <c r="O31" s="94" t="s">
        <v>198</v>
      </c>
      <c r="P31" s="94">
        <v>2450</v>
      </c>
      <c r="Q31" s="94" t="s">
        <v>190</v>
      </c>
      <c r="R31" s="94">
        <v>40</v>
      </c>
      <c r="S31" s="94" t="s">
        <v>94</v>
      </c>
      <c r="T31" s="94">
        <v>204</v>
      </c>
      <c r="U31" s="94">
        <v>4</v>
      </c>
      <c r="V31" s="94">
        <v>2</v>
      </c>
      <c r="W31" s="94">
        <v>8</v>
      </c>
      <c r="X31" s="94" t="s">
        <v>72</v>
      </c>
      <c r="Y31" s="94" t="s">
        <v>72</v>
      </c>
      <c r="Z31" s="94" t="s">
        <v>72</v>
      </c>
      <c r="AA31" s="94" t="s">
        <v>72</v>
      </c>
      <c r="AB31" s="94" t="s">
        <v>72</v>
      </c>
      <c r="AC31" s="94" t="s">
        <v>72</v>
      </c>
      <c r="AD31" s="94" t="s">
        <v>72</v>
      </c>
      <c r="AE31" s="94" t="s">
        <v>72</v>
      </c>
      <c r="AF31" s="94" t="s">
        <v>72</v>
      </c>
      <c r="AG31" s="94" t="s">
        <v>72</v>
      </c>
      <c r="AH31" s="94" t="s">
        <v>72</v>
      </c>
      <c r="AI31" s="94" t="s">
        <v>72</v>
      </c>
      <c r="AJ31" s="94" t="s">
        <v>72</v>
      </c>
      <c r="AK31" s="94" t="s">
        <v>72</v>
      </c>
      <c r="AL31" s="94" t="s">
        <v>72</v>
      </c>
      <c r="AM31" s="94" t="s">
        <v>72</v>
      </c>
      <c r="AN31" s="99">
        <v>200</v>
      </c>
      <c r="AO31" s="84">
        <v>911.73</v>
      </c>
      <c r="AP31" s="84">
        <v>911.73</v>
      </c>
      <c r="AQ31" s="84">
        <v>911.73</v>
      </c>
      <c r="AR31" s="84">
        <v>911.73</v>
      </c>
      <c r="AS31" s="84">
        <v>0</v>
      </c>
    </row>
    <row r="32" spans="1:45" x14ac:dyDescent="0.25">
      <c r="A32" s="95" t="s">
        <v>199</v>
      </c>
      <c r="B32" s="95" t="s">
        <v>60</v>
      </c>
      <c r="C32" s="96">
        <v>45089</v>
      </c>
      <c r="D32" s="95" t="s">
        <v>200</v>
      </c>
      <c r="E32" s="95">
        <v>12596774</v>
      </c>
      <c r="F32" s="95" t="s">
        <v>201</v>
      </c>
      <c r="G32" s="95">
        <v>33480450</v>
      </c>
      <c r="H32" s="95">
        <v>1013756135</v>
      </c>
      <c r="I32" s="95" t="s">
        <v>143</v>
      </c>
      <c r="J32" s="95" t="s">
        <v>111</v>
      </c>
      <c r="K32" s="95" t="s">
        <v>112</v>
      </c>
      <c r="L32" s="95" t="s">
        <v>113</v>
      </c>
      <c r="M32" s="95" t="s">
        <v>112</v>
      </c>
      <c r="N32" s="95" t="s">
        <v>113</v>
      </c>
      <c r="O32" s="95" t="s">
        <v>202</v>
      </c>
      <c r="P32" s="95">
        <v>6400</v>
      </c>
      <c r="Q32" s="95" t="s">
        <v>203</v>
      </c>
      <c r="R32" s="95">
        <v>40</v>
      </c>
      <c r="S32" s="95" t="s">
        <v>94</v>
      </c>
      <c r="T32" s="95">
        <v>52</v>
      </c>
      <c r="U32" s="95">
        <v>4</v>
      </c>
      <c r="V32" s="95">
        <v>2</v>
      </c>
      <c r="W32" s="95">
        <v>8</v>
      </c>
      <c r="X32" s="95" t="s">
        <v>72</v>
      </c>
      <c r="Y32" s="95" t="s">
        <v>72</v>
      </c>
      <c r="Z32" s="95" t="s">
        <v>72</v>
      </c>
      <c r="AA32" s="95" t="s">
        <v>72</v>
      </c>
      <c r="AB32" s="95" t="s">
        <v>72</v>
      </c>
      <c r="AC32" s="95" t="s">
        <v>72</v>
      </c>
      <c r="AD32" s="95" t="s">
        <v>72</v>
      </c>
      <c r="AE32" s="95" t="s">
        <v>72</v>
      </c>
      <c r="AF32" s="95" t="s">
        <v>72</v>
      </c>
      <c r="AG32" s="95" t="s">
        <v>72</v>
      </c>
      <c r="AH32" s="95" t="s">
        <v>72</v>
      </c>
      <c r="AI32" s="95" t="s">
        <v>72</v>
      </c>
      <c r="AJ32" s="95" t="s">
        <v>72</v>
      </c>
      <c r="AK32" s="95" t="s">
        <v>72</v>
      </c>
      <c r="AL32" s="95" t="s">
        <v>72</v>
      </c>
      <c r="AM32" s="95" t="s">
        <v>72</v>
      </c>
      <c r="AN32" s="97">
        <v>5000</v>
      </c>
      <c r="AO32" s="10">
        <v>612.77</v>
      </c>
      <c r="AP32" s="10">
        <v>612.77</v>
      </c>
      <c r="AQ32" s="10">
        <v>612.77</v>
      </c>
      <c r="AR32" s="10">
        <v>612.77</v>
      </c>
      <c r="AS32" s="10">
        <v>0</v>
      </c>
    </row>
    <row r="33" spans="1:45" x14ac:dyDescent="0.25">
      <c r="A33" s="94" t="s">
        <v>204</v>
      </c>
      <c r="B33" s="94" t="s">
        <v>60</v>
      </c>
      <c r="C33" s="98">
        <v>45089</v>
      </c>
      <c r="D33" s="94" t="s">
        <v>205</v>
      </c>
      <c r="E33" s="94">
        <v>12596774</v>
      </c>
      <c r="F33" s="94" t="s">
        <v>206</v>
      </c>
      <c r="G33" s="94">
        <v>33480450</v>
      </c>
      <c r="H33" s="94">
        <v>1023171712</v>
      </c>
      <c r="I33" s="94" t="s">
        <v>88</v>
      </c>
      <c r="J33" s="94" t="s">
        <v>111</v>
      </c>
      <c r="K33" s="94" t="s">
        <v>112</v>
      </c>
      <c r="L33" s="94" t="s">
        <v>113</v>
      </c>
      <c r="M33" s="94" t="s">
        <v>112</v>
      </c>
      <c r="N33" s="94" t="s">
        <v>113</v>
      </c>
      <c r="O33" s="94" t="s">
        <v>207</v>
      </c>
      <c r="P33" s="94">
        <v>8000</v>
      </c>
      <c r="Q33" s="94" t="s">
        <v>208</v>
      </c>
      <c r="R33" s="94">
        <v>40</v>
      </c>
      <c r="S33" s="94" t="s">
        <v>94</v>
      </c>
      <c r="T33" s="94">
        <v>110</v>
      </c>
      <c r="U33" s="94">
        <v>2</v>
      </c>
      <c r="V33" s="94">
        <v>4</v>
      </c>
      <c r="W33" s="94">
        <v>8</v>
      </c>
      <c r="X33" s="94" t="s">
        <v>72</v>
      </c>
      <c r="Y33" s="94" t="s">
        <v>72</v>
      </c>
      <c r="Z33" s="94" t="s">
        <v>71</v>
      </c>
      <c r="AA33" s="94" t="s">
        <v>72</v>
      </c>
      <c r="AB33" s="94" t="s">
        <v>72</v>
      </c>
      <c r="AC33" s="94" t="s">
        <v>72</v>
      </c>
      <c r="AD33" s="94" t="s">
        <v>72</v>
      </c>
      <c r="AE33" s="94" t="s">
        <v>72</v>
      </c>
      <c r="AF33" s="94" t="s">
        <v>72</v>
      </c>
      <c r="AG33" s="94" t="s">
        <v>72</v>
      </c>
      <c r="AH33" s="94" t="s">
        <v>72</v>
      </c>
      <c r="AI33" s="94" t="s">
        <v>72</v>
      </c>
      <c r="AJ33" s="94" t="s">
        <v>72</v>
      </c>
      <c r="AK33" s="94" t="s">
        <v>72</v>
      </c>
      <c r="AL33" s="94" t="s">
        <v>72</v>
      </c>
      <c r="AM33" s="94" t="s">
        <v>72</v>
      </c>
      <c r="AN33" s="99">
        <v>100</v>
      </c>
      <c r="AO33" s="84">
        <v>710.13</v>
      </c>
      <c r="AP33" s="84">
        <v>792.6</v>
      </c>
      <c r="AQ33" s="84">
        <v>792.6</v>
      </c>
      <c r="AR33" s="84">
        <v>710.13</v>
      </c>
      <c r="AS33" s="84">
        <v>0</v>
      </c>
    </row>
    <row r="34" spans="1:45" x14ac:dyDescent="0.25">
      <c r="A34" s="95" t="s">
        <v>209</v>
      </c>
      <c r="B34" s="95" t="s">
        <v>60</v>
      </c>
      <c r="C34" s="96">
        <v>45089</v>
      </c>
      <c r="D34" s="95" t="s">
        <v>210</v>
      </c>
      <c r="E34" s="95">
        <v>12596774</v>
      </c>
      <c r="F34" s="95" t="s">
        <v>211</v>
      </c>
      <c r="G34" s="95">
        <v>33480450</v>
      </c>
      <c r="H34" s="95">
        <v>1001355850</v>
      </c>
      <c r="I34" s="95" t="s">
        <v>63</v>
      </c>
      <c r="J34" s="95" t="s">
        <v>111</v>
      </c>
      <c r="K34" s="95" t="s">
        <v>112</v>
      </c>
      <c r="L34" s="95" t="s">
        <v>113</v>
      </c>
      <c r="M34" s="95" t="s">
        <v>112</v>
      </c>
      <c r="N34" s="95" t="s">
        <v>113</v>
      </c>
      <c r="O34" s="95" t="s">
        <v>212</v>
      </c>
      <c r="P34" s="95">
        <v>1620</v>
      </c>
      <c r="Q34" s="95" t="s">
        <v>115</v>
      </c>
      <c r="R34" s="95">
        <v>40</v>
      </c>
      <c r="S34" s="95" t="s">
        <v>94</v>
      </c>
      <c r="T34" s="95">
        <v>113</v>
      </c>
      <c r="U34" s="95">
        <v>4</v>
      </c>
      <c r="V34" s="95">
        <v>2</v>
      </c>
      <c r="W34" s="95">
        <v>8</v>
      </c>
      <c r="X34" s="95" t="s">
        <v>72</v>
      </c>
      <c r="Y34" s="95" t="s">
        <v>72</v>
      </c>
      <c r="Z34" s="95" t="s">
        <v>71</v>
      </c>
      <c r="AA34" s="95" t="s">
        <v>71</v>
      </c>
      <c r="AB34" s="95" t="s">
        <v>71</v>
      </c>
      <c r="AC34" s="95" t="s">
        <v>72</v>
      </c>
      <c r="AD34" s="95" t="s">
        <v>71</v>
      </c>
      <c r="AE34" s="95" t="s">
        <v>72</v>
      </c>
      <c r="AF34" s="95" t="s">
        <v>72</v>
      </c>
      <c r="AG34" s="95" t="s">
        <v>72</v>
      </c>
      <c r="AH34" s="95" t="s">
        <v>72</v>
      </c>
      <c r="AI34" s="95" t="s">
        <v>72</v>
      </c>
      <c r="AJ34" s="95" t="s">
        <v>72</v>
      </c>
      <c r="AK34" s="95" t="s">
        <v>72</v>
      </c>
      <c r="AL34" s="95" t="s">
        <v>72</v>
      </c>
      <c r="AM34" s="95" t="s">
        <v>72</v>
      </c>
      <c r="AN34" s="97">
        <v>100</v>
      </c>
      <c r="AO34" s="10">
        <v>911.73</v>
      </c>
      <c r="AP34" s="10">
        <v>1003.34</v>
      </c>
      <c r="AQ34" s="10">
        <v>1003.34</v>
      </c>
      <c r="AR34" s="10">
        <v>911.73</v>
      </c>
      <c r="AS34" s="10">
        <v>0</v>
      </c>
    </row>
    <row r="35" spans="1:45" x14ac:dyDescent="0.25">
      <c r="A35" s="94" t="s">
        <v>213</v>
      </c>
      <c r="B35" s="94" t="s">
        <v>60</v>
      </c>
      <c r="C35" s="98">
        <v>45089</v>
      </c>
      <c r="D35" s="94" t="s">
        <v>214</v>
      </c>
      <c r="E35" s="94">
        <v>12596774</v>
      </c>
      <c r="F35" s="94" t="s">
        <v>215</v>
      </c>
      <c r="G35" s="94">
        <v>33480450</v>
      </c>
      <c r="H35" s="94">
        <v>1021308575</v>
      </c>
      <c r="I35" s="94" t="s">
        <v>216</v>
      </c>
      <c r="J35" s="94" t="s">
        <v>111</v>
      </c>
      <c r="K35" s="94" t="s">
        <v>112</v>
      </c>
      <c r="L35" s="94" t="s">
        <v>113</v>
      </c>
      <c r="M35" s="94" t="s">
        <v>112</v>
      </c>
      <c r="N35" s="94" t="s">
        <v>113</v>
      </c>
      <c r="O35" s="94" t="s">
        <v>217</v>
      </c>
      <c r="P35" s="94">
        <v>9000</v>
      </c>
      <c r="Q35" s="94" t="s">
        <v>218</v>
      </c>
      <c r="R35" s="94">
        <v>40</v>
      </c>
      <c r="S35" s="94" t="s">
        <v>94</v>
      </c>
      <c r="T35" s="94">
        <v>119</v>
      </c>
      <c r="U35" s="94">
        <v>4</v>
      </c>
      <c r="V35" s="94">
        <v>2</v>
      </c>
      <c r="W35" s="94">
        <v>8</v>
      </c>
      <c r="X35" s="94" t="s">
        <v>72</v>
      </c>
      <c r="Y35" s="94" t="s">
        <v>72</v>
      </c>
      <c r="Z35" s="94" t="s">
        <v>71</v>
      </c>
      <c r="AA35" s="94" t="s">
        <v>72</v>
      </c>
      <c r="AB35" s="94" t="s">
        <v>72</v>
      </c>
      <c r="AC35" s="94" t="s">
        <v>72</v>
      </c>
      <c r="AD35" s="94" t="s">
        <v>72</v>
      </c>
      <c r="AE35" s="94" t="s">
        <v>72</v>
      </c>
      <c r="AF35" s="94" t="s">
        <v>72</v>
      </c>
      <c r="AG35" s="94" t="s">
        <v>72</v>
      </c>
      <c r="AH35" s="94" t="s">
        <v>72</v>
      </c>
      <c r="AI35" s="94" t="s">
        <v>72</v>
      </c>
      <c r="AJ35" s="94" t="s">
        <v>72</v>
      </c>
      <c r="AK35" s="94" t="s">
        <v>72</v>
      </c>
      <c r="AL35" s="94" t="s">
        <v>72</v>
      </c>
      <c r="AM35" s="94" t="s">
        <v>72</v>
      </c>
      <c r="AN35" s="99">
        <v>800</v>
      </c>
      <c r="AO35" s="84">
        <v>774.27</v>
      </c>
      <c r="AP35" s="84">
        <v>774.27</v>
      </c>
      <c r="AQ35" s="84">
        <v>774.27</v>
      </c>
      <c r="AR35" s="84">
        <v>774.27</v>
      </c>
      <c r="AS35" s="84">
        <v>0</v>
      </c>
    </row>
    <row r="36" spans="1:45" x14ac:dyDescent="0.25">
      <c r="A36" s="95" t="s">
        <v>219</v>
      </c>
      <c r="B36" s="95" t="s">
        <v>60</v>
      </c>
      <c r="C36" s="96">
        <v>45089</v>
      </c>
      <c r="D36" s="95" t="s">
        <v>220</v>
      </c>
      <c r="E36" s="95">
        <v>12596774</v>
      </c>
      <c r="F36" s="95" t="s">
        <v>221</v>
      </c>
      <c r="G36" s="95">
        <v>33480450</v>
      </c>
      <c r="H36" s="95">
        <v>1002926291</v>
      </c>
      <c r="I36" s="95" t="s">
        <v>216</v>
      </c>
      <c r="J36" s="95" t="s">
        <v>111</v>
      </c>
      <c r="K36" s="95" t="s">
        <v>112</v>
      </c>
      <c r="L36" s="95" t="s">
        <v>113</v>
      </c>
      <c r="M36" s="95" t="s">
        <v>112</v>
      </c>
      <c r="N36" s="95" t="s">
        <v>113</v>
      </c>
      <c r="O36" s="95" t="s">
        <v>222</v>
      </c>
      <c r="P36" s="95">
        <v>9220</v>
      </c>
      <c r="Q36" s="95" t="s">
        <v>223</v>
      </c>
      <c r="R36" s="95">
        <v>40</v>
      </c>
      <c r="S36" s="95" t="s">
        <v>94</v>
      </c>
      <c r="T36" s="95">
        <v>60</v>
      </c>
      <c r="U36" s="95">
        <v>4</v>
      </c>
      <c r="V36" s="95">
        <v>2</v>
      </c>
      <c r="W36" s="95">
        <v>8</v>
      </c>
      <c r="X36" s="95" t="s">
        <v>72</v>
      </c>
      <c r="Y36" s="95" t="s">
        <v>72</v>
      </c>
      <c r="Z36" s="95" t="s">
        <v>72</v>
      </c>
      <c r="AA36" s="95" t="s">
        <v>72</v>
      </c>
      <c r="AB36" s="95" t="s">
        <v>72</v>
      </c>
      <c r="AC36" s="95" t="s">
        <v>72</v>
      </c>
      <c r="AD36" s="95" t="s">
        <v>72</v>
      </c>
      <c r="AE36" s="95" t="s">
        <v>72</v>
      </c>
      <c r="AF36" s="95" t="s">
        <v>72</v>
      </c>
      <c r="AG36" s="95" t="s">
        <v>72</v>
      </c>
      <c r="AH36" s="95" t="s">
        <v>72</v>
      </c>
      <c r="AI36" s="95" t="s">
        <v>72</v>
      </c>
      <c r="AJ36" s="95" t="s">
        <v>72</v>
      </c>
      <c r="AK36" s="95" t="s">
        <v>72</v>
      </c>
      <c r="AL36" s="95" t="s">
        <v>72</v>
      </c>
      <c r="AM36" s="95" t="s">
        <v>72</v>
      </c>
      <c r="AN36" s="97">
        <v>4000</v>
      </c>
      <c r="AO36" s="10">
        <v>801.76</v>
      </c>
      <c r="AP36" s="10">
        <v>801.76</v>
      </c>
      <c r="AQ36" s="10">
        <v>801.76</v>
      </c>
      <c r="AR36" s="10">
        <v>801.76</v>
      </c>
      <c r="AS36" s="10">
        <v>0</v>
      </c>
    </row>
    <row r="37" spans="1:45" x14ac:dyDescent="0.25">
      <c r="A37" s="94" t="s">
        <v>224</v>
      </c>
      <c r="B37" s="94" t="s">
        <v>60</v>
      </c>
      <c r="C37" s="98">
        <v>45089</v>
      </c>
      <c r="D37" s="94" t="s">
        <v>225</v>
      </c>
      <c r="E37" s="94">
        <v>12596774</v>
      </c>
      <c r="F37" s="94" t="s">
        <v>226</v>
      </c>
      <c r="G37" s="94">
        <v>33480450</v>
      </c>
      <c r="H37" s="94">
        <v>1017073598</v>
      </c>
      <c r="I37" s="94" t="s">
        <v>88</v>
      </c>
      <c r="J37" s="94" t="s">
        <v>111</v>
      </c>
      <c r="K37" s="94" t="s">
        <v>112</v>
      </c>
      <c r="L37" s="94" t="s">
        <v>113</v>
      </c>
      <c r="M37" s="94" t="s">
        <v>112</v>
      </c>
      <c r="N37" s="94" t="s">
        <v>113</v>
      </c>
      <c r="O37" s="94" t="s">
        <v>227</v>
      </c>
      <c r="P37" s="94">
        <v>8000</v>
      </c>
      <c r="Q37" s="94" t="s">
        <v>208</v>
      </c>
      <c r="R37" s="94">
        <v>40</v>
      </c>
      <c r="S37" s="94" t="s">
        <v>94</v>
      </c>
      <c r="T37" s="94">
        <v>160</v>
      </c>
      <c r="U37" s="94">
        <v>4</v>
      </c>
      <c r="V37" s="94">
        <v>2</v>
      </c>
      <c r="W37" s="94">
        <v>8</v>
      </c>
      <c r="X37" s="94" t="s">
        <v>72</v>
      </c>
      <c r="Y37" s="94" t="s">
        <v>72</v>
      </c>
      <c r="Z37" s="94" t="s">
        <v>71</v>
      </c>
      <c r="AA37" s="94" t="s">
        <v>72</v>
      </c>
      <c r="AB37" s="94" t="s">
        <v>72</v>
      </c>
      <c r="AC37" s="94" t="s">
        <v>72</v>
      </c>
      <c r="AD37" s="94" t="s">
        <v>72</v>
      </c>
      <c r="AE37" s="94" t="s">
        <v>72</v>
      </c>
      <c r="AF37" s="94" t="s">
        <v>72</v>
      </c>
      <c r="AG37" s="94" t="s">
        <v>72</v>
      </c>
      <c r="AH37" s="94" t="s">
        <v>72</v>
      </c>
      <c r="AI37" s="94" t="s">
        <v>72</v>
      </c>
      <c r="AJ37" s="94" t="s">
        <v>72</v>
      </c>
      <c r="AK37" s="94" t="s">
        <v>72</v>
      </c>
      <c r="AL37" s="94" t="s">
        <v>72</v>
      </c>
      <c r="AM37" s="94" t="s">
        <v>72</v>
      </c>
      <c r="AN37" s="99">
        <v>500</v>
      </c>
      <c r="AO37" s="84">
        <v>911.73</v>
      </c>
      <c r="AP37" s="84">
        <v>911.73</v>
      </c>
      <c r="AQ37" s="84">
        <v>911.73</v>
      </c>
      <c r="AR37" s="84">
        <v>911.73</v>
      </c>
      <c r="AS37" s="84">
        <v>0</v>
      </c>
    </row>
    <row r="38" spans="1:45" x14ac:dyDescent="0.25">
      <c r="A38" s="95" t="s">
        <v>228</v>
      </c>
      <c r="B38" s="95" t="s">
        <v>60</v>
      </c>
      <c r="C38" s="96">
        <v>45089</v>
      </c>
      <c r="D38" s="95" t="s">
        <v>229</v>
      </c>
      <c r="E38" s="95">
        <v>12596774</v>
      </c>
      <c r="F38" s="95" t="s">
        <v>230</v>
      </c>
      <c r="G38" s="95">
        <v>33480450</v>
      </c>
      <c r="H38" s="95">
        <v>1002926370</v>
      </c>
      <c r="I38" s="95" t="s">
        <v>88</v>
      </c>
      <c r="J38" s="95" t="s">
        <v>111</v>
      </c>
      <c r="K38" s="95" t="s">
        <v>112</v>
      </c>
      <c r="L38" s="95" t="s">
        <v>113</v>
      </c>
      <c r="M38" s="95" t="s">
        <v>112</v>
      </c>
      <c r="N38" s="95" t="s">
        <v>113</v>
      </c>
      <c r="O38" s="95" t="s">
        <v>231</v>
      </c>
      <c r="P38" s="95">
        <v>8210</v>
      </c>
      <c r="Q38" s="95" t="s">
        <v>232</v>
      </c>
      <c r="R38" s="95">
        <v>40</v>
      </c>
      <c r="S38" s="95" t="s">
        <v>94</v>
      </c>
      <c r="T38" s="95">
        <v>112</v>
      </c>
      <c r="U38" s="95">
        <v>4</v>
      </c>
      <c r="V38" s="95">
        <v>2</v>
      </c>
      <c r="W38" s="95">
        <v>8</v>
      </c>
      <c r="X38" s="95" t="s">
        <v>72</v>
      </c>
      <c r="Y38" s="95" t="s">
        <v>72</v>
      </c>
      <c r="Z38" s="95" t="s">
        <v>72</v>
      </c>
      <c r="AA38" s="95" t="s">
        <v>72</v>
      </c>
      <c r="AB38" s="95" t="s">
        <v>72</v>
      </c>
      <c r="AC38" s="95" t="s">
        <v>72</v>
      </c>
      <c r="AD38" s="95" t="s">
        <v>72</v>
      </c>
      <c r="AE38" s="95" t="s">
        <v>72</v>
      </c>
      <c r="AF38" s="95" t="s">
        <v>72</v>
      </c>
      <c r="AG38" s="95" t="s">
        <v>72</v>
      </c>
      <c r="AH38" s="95" t="s">
        <v>72</v>
      </c>
      <c r="AI38" s="95" t="s">
        <v>72</v>
      </c>
      <c r="AJ38" s="95" t="s">
        <v>72</v>
      </c>
      <c r="AK38" s="95" t="s">
        <v>72</v>
      </c>
      <c r="AL38" s="95" t="s">
        <v>72</v>
      </c>
      <c r="AM38" s="95" t="s">
        <v>72</v>
      </c>
      <c r="AN38" s="97">
        <v>4000</v>
      </c>
      <c r="AO38" s="10">
        <v>655.14</v>
      </c>
      <c r="AP38" s="10">
        <v>700.96</v>
      </c>
      <c r="AQ38" s="10">
        <v>700.96</v>
      </c>
      <c r="AR38" s="10">
        <v>655.14</v>
      </c>
      <c r="AS38" s="10">
        <v>0</v>
      </c>
    </row>
    <row r="39" spans="1:45" x14ac:dyDescent="0.25">
      <c r="A39" s="94" t="s">
        <v>233</v>
      </c>
      <c r="B39" s="94" t="s">
        <v>60</v>
      </c>
      <c r="C39" s="98">
        <v>45089</v>
      </c>
      <c r="D39" s="94" t="s">
        <v>234</v>
      </c>
      <c r="E39" s="94">
        <v>12812930</v>
      </c>
      <c r="F39" s="94" t="s">
        <v>235</v>
      </c>
      <c r="G39" s="94">
        <v>82271717</v>
      </c>
      <c r="H39" s="94">
        <v>1000706824</v>
      </c>
      <c r="I39" s="94" t="s">
        <v>143</v>
      </c>
      <c r="J39" s="94" t="s">
        <v>236</v>
      </c>
      <c r="K39" s="94" t="s">
        <v>237</v>
      </c>
      <c r="L39" s="94" t="s">
        <v>238</v>
      </c>
      <c r="M39" s="94" t="s">
        <v>237</v>
      </c>
      <c r="N39" s="94" t="s">
        <v>238</v>
      </c>
      <c r="O39" s="94" t="s">
        <v>239</v>
      </c>
      <c r="P39" s="94">
        <v>7000</v>
      </c>
      <c r="Q39" s="94" t="s">
        <v>240</v>
      </c>
      <c r="R39" s="94">
        <v>46</v>
      </c>
      <c r="S39" s="94" t="s">
        <v>241</v>
      </c>
      <c r="T39" s="94">
        <v>46</v>
      </c>
      <c r="U39" s="94">
        <v>5</v>
      </c>
      <c r="V39" s="94">
        <v>5</v>
      </c>
      <c r="W39" s="94">
        <v>46</v>
      </c>
      <c r="X39" s="94" t="s">
        <v>72</v>
      </c>
      <c r="Y39" s="94" t="s">
        <v>72</v>
      </c>
      <c r="Z39" s="94" t="s">
        <v>72</v>
      </c>
      <c r="AA39" s="94" t="s">
        <v>71</v>
      </c>
      <c r="AB39" s="94" t="s">
        <v>72</v>
      </c>
      <c r="AC39" s="94" t="s">
        <v>72</v>
      </c>
      <c r="AD39" s="94" t="s">
        <v>72</v>
      </c>
      <c r="AE39" s="94" t="s">
        <v>72</v>
      </c>
      <c r="AF39" s="94" t="s">
        <v>72</v>
      </c>
      <c r="AG39" s="94" t="s">
        <v>72</v>
      </c>
      <c r="AH39" s="94" t="s">
        <v>72</v>
      </c>
      <c r="AI39" s="94" t="s">
        <v>72</v>
      </c>
      <c r="AJ39" s="94" t="s">
        <v>72</v>
      </c>
      <c r="AK39" s="94" t="s">
        <v>72</v>
      </c>
      <c r="AL39" s="94" t="s">
        <v>72</v>
      </c>
      <c r="AM39" s="94" t="s">
        <v>72</v>
      </c>
      <c r="AN39" s="99">
        <v>4900</v>
      </c>
      <c r="AO39" s="84">
        <v>865.91</v>
      </c>
      <c r="AP39" s="84">
        <v>865.91</v>
      </c>
      <c r="AQ39" s="84">
        <v>865.91</v>
      </c>
      <c r="AR39" s="84">
        <v>865.91</v>
      </c>
      <c r="AS39" s="84">
        <v>0</v>
      </c>
    </row>
    <row r="40" spans="1:45" x14ac:dyDescent="0.25">
      <c r="A40" s="95" t="s">
        <v>242</v>
      </c>
      <c r="B40" s="95" t="s">
        <v>60</v>
      </c>
      <c r="C40" s="96">
        <v>45089</v>
      </c>
      <c r="D40" s="95" t="s">
        <v>243</v>
      </c>
      <c r="E40" s="95">
        <v>12974035</v>
      </c>
      <c r="F40" s="95" t="s">
        <v>244</v>
      </c>
      <c r="G40" s="95">
        <v>98841533</v>
      </c>
      <c r="H40" s="95">
        <v>1000594178</v>
      </c>
      <c r="I40" s="95" t="s">
        <v>216</v>
      </c>
      <c r="J40" s="95" t="s">
        <v>245</v>
      </c>
      <c r="K40" s="95" t="s">
        <v>246</v>
      </c>
      <c r="L40" s="95" t="s">
        <v>247</v>
      </c>
      <c r="M40" s="95" t="s">
        <v>246</v>
      </c>
      <c r="N40" s="95" t="s">
        <v>247</v>
      </c>
      <c r="O40" s="95" t="s">
        <v>248</v>
      </c>
      <c r="P40" s="95">
        <v>9330</v>
      </c>
      <c r="Q40" s="95" t="s">
        <v>249</v>
      </c>
      <c r="R40" s="95">
        <v>42</v>
      </c>
      <c r="S40" s="95" t="s">
        <v>84</v>
      </c>
      <c r="T40" s="95">
        <v>42</v>
      </c>
      <c r="U40" s="95">
        <v>0</v>
      </c>
      <c r="V40" s="95">
        <v>42</v>
      </c>
      <c r="W40" s="95">
        <v>42</v>
      </c>
      <c r="X40" s="95" t="s">
        <v>71</v>
      </c>
      <c r="Y40" s="95" t="s">
        <v>72</v>
      </c>
      <c r="Z40" s="95" t="s">
        <v>72</v>
      </c>
      <c r="AA40" s="95" t="s">
        <v>71</v>
      </c>
      <c r="AB40" s="95" t="s">
        <v>72</v>
      </c>
      <c r="AC40" s="95" t="s">
        <v>72</v>
      </c>
      <c r="AD40" s="95" t="s">
        <v>72</v>
      </c>
      <c r="AE40" s="95" t="s">
        <v>72</v>
      </c>
      <c r="AF40" s="95" t="s">
        <v>72</v>
      </c>
      <c r="AG40" s="95" t="s">
        <v>71</v>
      </c>
      <c r="AH40" s="95" t="s">
        <v>72</v>
      </c>
      <c r="AI40" s="95" t="s">
        <v>71</v>
      </c>
      <c r="AJ40" s="95" t="s">
        <v>71</v>
      </c>
      <c r="AK40" s="95" t="s">
        <v>72</v>
      </c>
      <c r="AL40" s="95" t="s">
        <v>71</v>
      </c>
      <c r="AM40" s="95" t="s">
        <v>72</v>
      </c>
      <c r="AN40" s="97">
        <v>30200</v>
      </c>
      <c r="AO40" s="10">
        <v>682.63</v>
      </c>
      <c r="AP40" s="10">
        <v>682.63</v>
      </c>
      <c r="AQ40" s="10">
        <v>865.91</v>
      </c>
      <c r="AR40" s="10">
        <v>682.63</v>
      </c>
      <c r="AS40" s="10">
        <v>0</v>
      </c>
    </row>
    <row r="41" spans="1:45" x14ac:dyDescent="0.25">
      <c r="A41" s="94" t="s">
        <v>250</v>
      </c>
      <c r="B41" s="94" t="s">
        <v>60</v>
      </c>
      <c r="C41" s="98">
        <v>45089</v>
      </c>
      <c r="D41" s="94" t="s">
        <v>251</v>
      </c>
      <c r="E41" s="94">
        <v>16218707</v>
      </c>
      <c r="F41" s="94" t="s">
        <v>252</v>
      </c>
      <c r="G41" s="94">
        <v>86610222</v>
      </c>
      <c r="H41" s="94">
        <v>1001057954</v>
      </c>
      <c r="I41" s="94" t="s">
        <v>88</v>
      </c>
      <c r="J41" s="94" t="s">
        <v>253</v>
      </c>
      <c r="K41" s="94" t="s">
        <v>2026</v>
      </c>
      <c r="L41" s="94" t="s">
        <v>2025</v>
      </c>
      <c r="M41" s="94" t="s">
        <v>2026</v>
      </c>
      <c r="N41" s="94" t="s">
        <v>2025</v>
      </c>
      <c r="O41" s="94" t="s">
        <v>256</v>
      </c>
      <c r="P41" s="94">
        <v>8800</v>
      </c>
      <c r="Q41" s="94" t="s">
        <v>93</v>
      </c>
      <c r="R41" s="94">
        <v>80</v>
      </c>
      <c r="S41" s="94" t="s">
        <v>94</v>
      </c>
      <c r="T41" s="94">
        <v>130</v>
      </c>
      <c r="U41" s="94">
        <v>10</v>
      </c>
      <c r="V41" s="94">
        <v>4</v>
      </c>
      <c r="W41" s="94">
        <v>60</v>
      </c>
      <c r="X41" s="94" t="s">
        <v>72</v>
      </c>
      <c r="Y41" s="94" t="s">
        <v>72</v>
      </c>
      <c r="Z41" s="94" t="s">
        <v>72</v>
      </c>
      <c r="AA41" s="94" t="s">
        <v>72</v>
      </c>
      <c r="AB41" s="94" t="s">
        <v>72</v>
      </c>
      <c r="AC41" s="94" t="s">
        <v>72</v>
      </c>
      <c r="AD41" s="94" t="s">
        <v>72</v>
      </c>
      <c r="AE41" s="94" t="s">
        <v>72</v>
      </c>
      <c r="AF41" s="94" t="s">
        <v>72</v>
      </c>
      <c r="AG41" s="94" t="s">
        <v>71</v>
      </c>
      <c r="AH41" s="94" t="s">
        <v>72</v>
      </c>
      <c r="AI41" s="94" t="s">
        <v>72</v>
      </c>
      <c r="AJ41" s="94" t="s">
        <v>72</v>
      </c>
      <c r="AK41" s="94" t="s">
        <v>72</v>
      </c>
      <c r="AL41" s="94" t="s">
        <v>72</v>
      </c>
      <c r="AM41" s="94" t="s">
        <v>72</v>
      </c>
      <c r="AN41" s="99">
        <v>1400</v>
      </c>
      <c r="AO41" s="84">
        <v>788.01</v>
      </c>
      <c r="AP41" s="84">
        <v>788.01</v>
      </c>
      <c r="AQ41" s="84">
        <v>788.01</v>
      </c>
      <c r="AR41" s="84">
        <v>788.01</v>
      </c>
      <c r="AS41" s="84">
        <v>0</v>
      </c>
    </row>
    <row r="42" spans="1:45" x14ac:dyDescent="0.25">
      <c r="A42" s="95" t="s">
        <v>257</v>
      </c>
      <c r="B42" s="95" t="s">
        <v>60</v>
      </c>
      <c r="C42" s="96">
        <v>45089</v>
      </c>
      <c r="D42" s="95" t="s">
        <v>258</v>
      </c>
      <c r="E42" s="95">
        <v>33859155</v>
      </c>
      <c r="F42" s="95" t="s">
        <v>259</v>
      </c>
      <c r="G42" s="95">
        <v>75128244</v>
      </c>
      <c r="H42" s="95">
        <v>1017005991</v>
      </c>
      <c r="I42" s="95" t="s">
        <v>143</v>
      </c>
      <c r="J42" s="95" t="s">
        <v>260</v>
      </c>
      <c r="K42" s="95" t="s">
        <v>246</v>
      </c>
      <c r="L42" s="95" t="s">
        <v>247</v>
      </c>
      <c r="M42" s="95" t="s">
        <v>246</v>
      </c>
      <c r="N42" s="95" t="s">
        <v>247</v>
      </c>
      <c r="O42" s="95" t="s">
        <v>261</v>
      </c>
      <c r="P42" s="95">
        <v>6700</v>
      </c>
      <c r="Q42" s="95" t="s">
        <v>159</v>
      </c>
      <c r="R42" s="95">
        <v>51</v>
      </c>
      <c r="S42" s="95" t="s">
        <v>84</v>
      </c>
      <c r="T42" s="95">
        <v>51</v>
      </c>
      <c r="U42" s="95">
        <v>0</v>
      </c>
      <c r="V42" s="95">
        <v>4</v>
      </c>
      <c r="W42" s="95">
        <v>51</v>
      </c>
      <c r="X42" s="95" t="s">
        <v>71</v>
      </c>
      <c r="Y42" s="95" t="s">
        <v>72</v>
      </c>
      <c r="Z42" s="95" t="s">
        <v>72</v>
      </c>
      <c r="AA42" s="95" t="s">
        <v>71</v>
      </c>
      <c r="AB42" s="95" t="s">
        <v>72</v>
      </c>
      <c r="AC42" s="95" t="s">
        <v>72</v>
      </c>
      <c r="AD42" s="95" t="s">
        <v>71</v>
      </c>
      <c r="AE42" s="95" t="s">
        <v>71</v>
      </c>
      <c r="AF42" s="95" t="s">
        <v>72</v>
      </c>
      <c r="AG42" s="95" t="s">
        <v>71</v>
      </c>
      <c r="AH42" s="95" t="s">
        <v>72</v>
      </c>
      <c r="AI42" s="95" t="s">
        <v>71</v>
      </c>
      <c r="AJ42" s="95" t="s">
        <v>71</v>
      </c>
      <c r="AK42" s="95" t="s">
        <v>72</v>
      </c>
      <c r="AL42" s="95" t="s">
        <v>72</v>
      </c>
      <c r="AM42" s="95" t="s">
        <v>72</v>
      </c>
      <c r="AN42" s="97">
        <v>550</v>
      </c>
      <c r="AO42" s="10">
        <v>820.08</v>
      </c>
      <c r="AP42" s="10">
        <v>820.08</v>
      </c>
      <c r="AQ42" s="10">
        <v>820.08</v>
      </c>
      <c r="AR42" s="10">
        <v>820.08</v>
      </c>
      <c r="AS42" s="10">
        <v>0</v>
      </c>
    </row>
    <row r="43" spans="1:45" x14ac:dyDescent="0.25">
      <c r="A43" s="94" t="s">
        <v>262</v>
      </c>
      <c r="B43" s="94" t="s">
        <v>60</v>
      </c>
      <c r="C43" s="98">
        <v>45089</v>
      </c>
      <c r="D43" s="94" t="s">
        <v>263</v>
      </c>
      <c r="E43" s="94">
        <v>31777348</v>
      </c>
      <c r="F43" s="94" t="s">
        <v>264</v>
      </c>
      <c r="G43" s="94">
        <v>75420033</v>
      </c>
      <c r="H43" s="94">
        <v>1014838852</v>
      </c>
      <c r="I43" s="94" t="s">
        <v>143</v>
      </c>
      <c r="J43" s="94" t="s">
        <v>265</v>
      </c>
      <c r="K43" s="94" t="s">
        <v>246</v>
      </c>
      <c r="L43" s="94" t="s">
        <v>247</v>
      </c>
      <c r="M43" s="94" t="s">
        <v>246</v>
      </c>
      <c r="N43" s="94" t="s">
        <v>247</v>
      </c>
      <c r="O43" s="94" t="s">
        <v>266</v>
      </c>
      <c r="P43" s="94">
        <v>6760</v>
      </c>
      <c r="Q43" s="94" t="s">
        <v>267</v>
      </c>
      <c r="R43" s="94">
        <v>26</v>
      </c>
      <c r="S43" s="94" t="s">
        <v>84</v>
      </c>
      <c r="T43" s="94">
        <v>26</v>
      </c>
      <c r="U43" s="94">
        <v>4</v>
      </c>
      <c r="V43" s="94">
        <v>2</v>
      </c>
      <c r="W43" s="94">
        <v>15</v>
      </c>
      <c r="X43" s="94" t="s">
        <v>71</v>
      </c>
      <c r="Y43" s="94" t="s">
        <v>72</v>
      </c>
      <c r="Z43" s="94" t="s">
        <v>71</v>
      </c>
      <c r="AA43" s="94" t="s">
        <v>71</v>
      </c>
      <c r="AB43" s="94" t="s">
        <v>71</v>
      </c>
      <c r="AC43" s="94" t="s">
        <v>72</v>
      </c>
      <c r="AD43" s="94" t="s">
        <v>72</v>
      </c>
      <c r="AE43" s="94" t="s">
        <v>72</v>
      </c>
      <c r="AF43" s="94" t="s">
        <v>72</v>
      </c>
      <c r="AG43" s="94" t="s">
        <v>71</v>
      </c>
      <c r="AH43" s="94" t="s">
        <v>72</v>
      </c>
      <c r="AI43" s="94" t="s">
        <v>71</v>
      </c>
      <c r="AJ43" s="94" t="s">
        <v>72</v>
      </c>
      <c r="AK43" s="94" t="s">
        <v>72</v>
      </c>
      <c r="AL43" s="94" t="s">
        <v>72</v>
      </c>
      <c r="AM43" s="94" t="s">
        <v>72</v>
      </c>
      <c r="AN43" s="99">
        <v>500</v>
      </c>
      <c r="AO43" s="84">
        <v>893.39</v>
      </c>
      <c r="AP43" s="84">
        <v>893.39</v>
      </c>
      <c r="AQ43" s="84">
        <v>893.39</v>
      </c>
      <c r="AR43" s="84">
        <v>893.39</v>
      </c>
      <c r="AS43" s="84">
        <v>0</v>
      </c>
    </row>
    <row r="44" spans="1:45" x14ac:dyDescent="0.25">
      <c r="A44" s="95" t="s">
        <v>268</v>
      </c>
      <c r="B44" s="95" t="s">
        <v>60</v>
      </c>
      <c r="C44" s="96">
        <v>45089</v>
      </c>
      <c r="D44" s="95" t="s">
        <v>269</v>
      </c>
      <c r="E44" s="95">
        <v>27092098</v>
      </c>
      <c r="F44" s="95" t="s">
        <v>270</v>
      </c>
      <c r="G44" s="95">
        <v>97171550</v>
      </c>
      <c r="H44" s="95">
        <v>1012521487</v>
      </c>
      <c r="I44" s="95" t="s">
        <v>88</v>
      </c>
      <c r="J44" s="95" t="s">
        <v>271</v>
      </c>
      <c r="K44" s="95" t="s">
        <v>246</v>
      </c>
      <c r="L44" s="95" t="s">
        <v>247</v>
      </c>
      <c r="M44" s="95" t="s">
        <v>246</v>
      </c>
      <c r="N44" s="95" t="s">
        <v>247</v>
      </c>
      <c r="O44" s="95" t="s">
        <v>272</v>
      </c>
      <c r="P44" s="95">
        <v>6920</v>
      </c>
      <c r="Q44" s="95" t="s">
        <v>273</v>
      </c>
      <c r="R44" s="95">
        <v>43</v>
      </c>
      <c r="S44" s="95" t="s">
        <v>84</v>
      </c>
      <c r="T44" s="95">
        <v>43</v>
      </c>
      <c r="U44" s="95">
        <v>4</v>
      </c>
      <c r="V44" s="95">
        <v>17</v>
      </c>
      <c r="W44" s="95">
        <v>43</v>
      </c>
      <c r="X44" s="95" t="s">
        <v>71</v>
      </c>
      <c r="Y44" s="95" t="s">
        <v>72</v>
      </c>
      <c r="Z44" s="95" t="s">
        <v>72</v>
      </c>
      <c r="AA44" s="95" t="s">
        <v>71</v>
      </c>
      <c r="AB44" s="95" t="s">
        <v>71</v>
      </c>
      <c r="AC44" s="95" t="s">
        <v>72</v>
      </c>
      <c r="AD44" s="95" t="s">
        <v>72</v>
      </c>
      <c r="AE44" s="95" t="s">
        <v>72</v>
      </c>
      <c r="AF44" s="95" t="s">
        <v>72</v>
      </c>
      <c r="AG44" s="95" t="s">
        <v>71</v>
      </c>
      <c r="AH44" s="95" t="s">
        <v>72</v>
      </c>
      <c r="AI44" s="95" t="s">
        <v>71</v>
      </c>
      <c r="AJ44" s="95" t="s">
        <v>72</v>
      </c>
      <c r="AK44" s="95" t="s">
        <v>72</v>
      </c>
      <c r="AL44" s="95" t="s">
        <v>71</v>
      </c>
      <c r="AM44" s="95" t="s">
        <v>72</v>
      </c>
      <c r="AN44" s="97">
        <v>23500</v>
      </c>
      <c r="AO44" s="10">
        <v>659.71</v>
      </c>
      <c r="AP44" s="10">
        <v>659.71</v>
      </c>
      <c r="AQ44" s="10">
        <v>659.71</v>
      </c>
      <c r="AR44" s="10">
        <v>659.71</v>
      </c>
      <c r="AS44" s="10">
        <v>0</v>
      </c>
    </row>
    <row r="45" spans="1:45" x14ac:dyDescent="0.25">
      <c r="A45" s="94" t="s">
        <v>274</v>
      </c>
      <c r="B45" s="94" t="s">
        <v>60</v>
      </c>
      <c r="C45" s="98">
        <v>45089</v>
      </c>
      <c r="D45" s="94" t="s">
        <v>275</v>
      </c>
      <c r="E45" s="94">
        <v>36951648</v>
      </c>
      <c r="F45" s="94" t="s">
        <v>276</v>
      </c>
      <c r="G45" s="94">
        <v>75690033</v>
      </c>
      <c r="H45" s="94">
        <v>1020546103</v>
      </c>
      <c r="I45" s="94" t="s">
        <v>88</v>
      </c>
      <c r="J45" s="94" t="s">
        <v>277</v>
      </c>
      <c r="K45" s="94" t="s">
        <v>246</v>
      </c>
      <c r="L45" s="94" t="s">
        <v>247</v>
      </c>
      <c r="M45" s="94" t="s">
        <v>246</v>
      </c>
      <c r="N45" s="94" t="s">
        <v>247</v>
      </c>
      <c r="O45" s="94" t="s">
        <v>278</v>
      </c>
      <c r="P45" s="94">
        <v>7130</v>
      </c>
      <c r="Q45" s="94" t="s">
        <v>279</v>
      </c>
      <c r="R45" s="94">
        <v>48</v>
      </c>
      <c r="S45" s="94" t="s">
        <v>84</v>
      </c>
      <c r="T45" s="94">
        <v>48</v>
      </c>
      <c r="U45" s="94">
        <v>0</v>
      </c>
      <c r="V45" s="94">
        <v>48</v>
      </c>
      <c r="W45" s="94">
        <v>48</v>
      </c>
      <c r="X45" s="94" t="s">
        <v>71</v>
      </c>
      <c r="Y45" s="94" t="s">
        <v>72</v>
      </c>
      <c r="Z45" s="94" t="s">
        <v>72</v>
      </c>
      <c r="AA45" s="94" t="s">
        <v>71</v>
      </c>
      <c r="AB45" s="94" t="s">
        <v>72</v>
      </c>
      <c r="AC45" s="94" t="s">
        <v>72</v>
      </c>
      <c r="AD45" s="94" t="s">
        <v>72</v>
      </c>
      <c r="AE45" s="94" t="s">
        <v>72</v>
      </c>
      <c r="AF45" s="94" t="s">
        <v>72</v>
      </c>
      <c r="AG45" s="94" t="s">
        <v>71</v>
      </c>
      <c r="AH45" s="94" t="s">
        <v>72</v>
      </c>
      <c r="AI45" s="94" t="s">
        <v>71</v>
      </c>
      <c r="AJ45" s="94" t="s">
        <v>71</v>
      </c>
      <c r="AK45" s="94" t="s">
        <v>72</v>
      </c>
      <c r="AL45" s="94" t="s">
        <v>71</v>
      </c>
      <c r="AM45" s="94" t="s">
        <v>72</v>
      </c>
      <c r="AN45" s="99">
        <v>23500</v>
      </c>
      <c r="AO45" s="84">
        <v>728.45</v>
      </c>
      <c r="AP45" s="84">
        <v>728.45</v>
      </c>
      <c r="AQ45" s="84">
        <v>820.08</v>
      </c>
      <c r="AR45" s="84">
        <v>728.45</v>
      </c>
      <c r="AS45" s="84">
        <v>0</v>
      </c>
    </row>
    <row r="46" spans="1:45" x14ac:dyDescent="0.25">
      <c r="A46" s="95" t="s">
        <v>280</v>
      </c>
      <c r="B46" s="95" t="s">
        <v>60</v>
      </c>
      <c r="C46" s="96">
        <v>45089</v>
      </c>
      <c r="D46" s="95" t="s">
        <v>281</v>
      </c>
      <c r="E46" s="95">
        <v>40786880</v>
      </c>
      <c r="F46" s="95" t="s">
        <v>282</v>
      </c>
      <c r="G46" s="95">
        <v>75562555</v>
      </c>
      <c r="H46" s="95">
        <v>1025036146</v>
      </c>
      <c r="I46" s="95" t="s">
        <v>143</v>
      </c>
      <c r="J46" s="95" t="s">
        <v>283</v>
      </c>
      <c r="K46" s="95" t="s">
        <v>246</v>
      </c>
      <c r="L46" s="95" t="s">
        <v>247</v>
      </c>
      <c r="M46" s="95" t="s">
        <v>246</v>
      </c>
      <c r="N46" s="95" t="s">
        <v>247</v>
      </c>
      <c r="O46" s="95" t="s">
        <v>284</v>
      </c>
      <c r="P46" s="95">
        <v>7000</v>
      </c>
      <c r="Q46" s="95" t="s">
        <v>240</v>
      </c>
      <c r="R46" s="95">
        <v>55</v>
      </c>
      <c r="S46" s="95" t="s">
        <v>84</v>
      </c>
      <c r="T46" s="95">
        <v>55</v>
      </c>
      <c r="U46" s="95">
        <v>5</v>
      </c>
      <c r="V46" s="95">
        <v>20</v>
      </c>
      <c r="W46" s="95">
        <v>40</v>
      </c>
      <c r="X46" s="95" t="s">
        <v>71</v>
      </c>
      <c r="Y46" s="95" t="s">
        <v>72</v>
      </c>
      <c r="Z46" s="95" t="s">
        <v>72</v>
      </c>
      <c r="AA46" s="95" t="s">
        <v>72</v>
      </c>
      <c r="AB46" s="95" t="s">
        <v>72</v>
      </c>
      <c r="AC46" s="95" t="s">
        <v>72</v>
      </c>
      <c r="AD46" s="95" t="s">
        <v>72</v>
      </c>
      <c r="AE46" s="95" t="s">
        <v>72</v>
      </c>
      <c r="AF46" s="95" t="s">
        <v>72</v>
      </c>
      <c r="AG46" s="95" t="s">
        <v>71</v>
      </c>
      <c r="AH46" s="95" t="s">
        <v>72</v>
      </c>
      <c r="AI46" s="95" t="s">
        <v>71</v>
      </c>
      <c r="AJ46" s="95" t="s">
        <v>72</v>
      </c>
      <c r="AK46" s="95" t="s">
        <v>72</v>
      </c>
      <c r="AL46" s="95" t="s">
        <v>72</v>
      </c>
      <c r="AM46" s="95" t="s">
        <v>72</v>
      </c>
      <c r="AN46" s="97">
        <v>2000</v>
      </c>
      <c r="AO46" s="10">
        <v>865.91</v>
      </c>
      <c r="AP46" s="10">
        <v>865.91</v>
      </c>
      <c r="AQ46" s="10">
        <v>865.91</v>
      </c>
      <c r="AR46" s="10">
        <v>865.91</v>
      </c>
      <c r="AS46" s="10">
        <v>0</v>
      </c>
    </row>
    <row r="47" spans="1:45" x14ac:dyDescent="0.25">
      <c r="A47" s="94" t="s">
        <v>285</v>
      </c>
      <c r="B47" s="94" t="s">
        <v>60</v>
      </c>
      <c r="C47" s="98">
        <v>45089</v>
      </c>
      <c r="D47" s="94" t="s">
        <v>286</v>
      </c>
      <c r="E47" s="94">
        <v>17840495</v>
      </c>
      <c r="F47" s="94" t="s">
        <v>287</v>
      </c>
      <c r="G47" s="94">
        <v>97924011</v>
      </c>
      <c r="H47" s="94">
        <v>1000944782</v>
      </c>
      <c r="I47" s="94" t="s">
        <v>216</v>
      </c>
      <c r="J47" s="94" t="s">
        <v>288</v>
      </c>
      <c r="K47" s="94" t="s">
        <v>246</v>
      </c>
      <c r="L47" s="94" t="s">
        <v>247</v>
      </c>
      <c r="M47" s="94" t="s">
        <v>246</v>
      </c>
      <c r="N47" s="94" t="s">
        <v>247</v>
      </c>
      <c r="O47" s="94" t="s">
        <v>289</v>
      </c>
      <c r="P47" s="94">
        <v>7700</v>
      </c>
      <c r="Q47" s="94" t="s">
        <v>290</v>
      </c>
      <c r="R47" s="94">
        <v>50</v>
      </c>
      <c r="S47" s="94" t="s">
        <v>84</v>
      </c>
      <c r="T47" s="94">
        <v>50</v>
      </c>
      <c r="U47" s="94">
        <v>4</v>
      </c>
      <c r="V47" s="94">
        <v>5</v>
      </c>
      <c r="W47" s="94">
        <v>50</v>
      </c>
      <c r="X47" s="94" t="s">
        <v>71</v>
      </c>
      <c r="Y47" s="94" t="s">
        <v>72</v>
      </c>
      <c r="Z47" s="94" t="s">
        <v>72</v>
      </c>
      <c r="AA47" s="94" t="s">
        <v>71</v>
      </c>
      <c r="AB47" s="94" t="s">
        <v>72</v>
      </c>
      <c r="AC47" s="94" t="s">
        <v>72</v>
      </c>
      <c r="AD47" s="94" t="s">
        <v>72</v>
      </c>
      <c r="AE47" s="94" t="s">
        <v>72</v>
      </c>
      <c r="AF47" s="94" t="s">
        <v>72</v>
      </c>
      <c r="AG47" s="94" t="s">
        <v>71</v>
      </c>
      <c r="AH47" s="94" t="s">
        <v>72</v>
      </c>
      <c r="AI47" s="94" t="s">
        <v>71</v>
      </c>
      <c r="AJ47" s="94" t="s">
        <v>71</v>
      </c>
      <c r="AK47" s="94" t="s">
        <v>72</v>
      </c>
      <c r="AL47" s="94" t="s">
        <v>71</v>
      </c>
      <c r="AM47" s="94" t="s">
        <v>72</v>
      </c>
      <c r="AN47" s="99">
        <v>2600</v>
      </c>
      <c r="AO47" s="84">
        <v>774.27</v>
      </c>
      <c r="AP47" s="84">
        <v>773.12</v>
      </c>
      <c r="AQ47" s="84">
        <v>911.73</v>
      </c>
      <c r="AR47" s="84">
        <v>774.27</v>
      </c>
      <c r="AS47" s="84">
        <v>0</v>
      </c>
    </row>
    <row r="48" spans="1:45" x14ac:dyDescent="0.25">
      <c r="A48" s="95" t="s">
        <v>291</v>
      </c>
      <c r="B48" s="95" t="s">
        <v>60</v>
      </c>
      <c r="C48" s="96">
        <v>45089</v>
      </c>
      <c r="D48" s="95" t="s">
        <v>292</v>
      </c>
      <c r="E48" s="95">
        <v>27092098</v>
      </c>
      <c r="F48" s="95" t="s">
        <v>293</v>
      </c>
      <c r="G48" s="95">
        <v>58552200</v>
      </c>
      <c r="H48" s="95">
        <v>1021665459</v>
      </c>
      <c r="I48" s="95" t="s">
        <v>88</v>
      </c>
      <c r="J48" s="95" t="s">
        <v>294</v>
      </c>
      <c r="K48" s="95" t="s">
        <v>246</v>
      </c>
      <c r="L48" s="95" t="s">
        <v>247</v>
      </c>
      <c r="M48" s="95" t="s">
        <v>246</v>
      </c>
      <c r="N48" s="95" t="s">
        <v>247</v>
      </c>
      <c r="O48" s="95" t="s">
        <v>295</v>
      </c>
      <c r="P48" s="95">
        <v>7400</v>
      </c>
      <c r="Q48" s="95" t="s">
        <v>170</v>
      </c>
      <c r="R48" s="95">
        <v>56</v>
      </c>
      <c r="S48" s="95" t="s">
        <v>84</v>
      </c>
      <c r="T48" s="95">
        <v>56</v>
      </c>
      <c r="U48" s="95">
        <v>0</v>
      </c>
      <c r="V48" s="95">
        <v>56</v>
      </c>
      <c r="W48" s="95">
        <v>56</v>
      </c>
      <c r="X48" s="95" t="s">
        <v>71</v>
      </c>
      <c r="Y48" s="95" t="s">
        <v>72</v>
      </c>
      <c r="Z48" s="95" t="s">
        <v>72</v>
      </c>
      <c r="AA48" s="95" t="s">
        <v>71</v>
      </c>
      <c r="AB48" s="95" t="s">
        <v>72</v>
      </c>
      <c r="AC48" s="95" t="s">
        <v>72</v>
      </c>
      <c r="AD48" s="95" t="s">
        <v>71</v>
      </c>
      <c r="AE48" s="95" t="s">
        <v>71</v>
      </c>
      <c r="AF48" s="95" t="s">
        <v>72</v>
      </c>
      <c r="AG48" s="95" t="s">
        <v>71</v>
      </c>
      <c r="AH48" s="95" t="s">
        <v>72</v>
      </c>
      <c r="AI48" s="95" t="s">
        <v>71</v>
      </c>
      <c r="AJ48" s="95" t="s">
        <v>71</v>
      </c>
      <c r="AK48" s="95" t="s">
        <v>72</v>
      </c>
      <c r="AL48" s="95" t="s">
        <v>71</v>
      </c>
      <c r="AM48" s="95" t="s">
        <v>72</v>
      </c>
      <c r="AN48" s="97">
        <v>3400</v>
      </c>
      <c r="AO48" s="10">
        <v>911.73</v>
      </c>
      <c r="AP48" s="10">
        <v>911.73</v>
      </c>
      <c r="AQ48" s="10">
        <v>763.96</v>
      </c>
      <c r="AR48" s="10">
        <v>911.73</v>
      </c>
      <c r="AS48" s="10">
        <v>0</v>
      </c>
    </row>
    <row r="49" spans="1:45" x14ac:dyDescent="0.25">
      <c r="A49" s="94" t="s">
        <v>296</v>
      </c>
      <c r="B49" s="94" t="s">
        <v>60</v>
      </c>
      <c r="C49" s="98">
        <v>45089</v>
      </c>
      <c r="D49" s="94" t="s">
        <v>297</v>
      </c>
      <c r="E49" s="94">
        <v>36050896</v>
      </c>
      <c r="F49" s="94" t="s">
        <v>298</v>
      </c>
      <c r="G49" s="94">
        <v>86322500</v>
      </c>
      <c r="H49" s="94">
        <v>1019572443</v>
      </c>
      <c r="I49" s="94" t="s">
        <v>88</v>
      </c>
      <c r="J49" s="94" t="s">
        <v>299</v>
      </c>
      <c r="K49" s="94" t="s">
        <v>246</v>
      </c>
      <c r="L49" s="94" t="s">
        <v>247</v>
      </c>
      <c r="M49" s="94" t="s">
        <v>246</v>
      </c>
      <c r="N49" s="94" t="s">
        <v>247</v>
      </c>
      <c r="O49" s="94" t="s">
        <v>300</v>
      </c>
      <c r="P49" s="94">
        <v>8500</v>
      </c>
      <c r="Q49" s="94" t="s">
        <v>301</v>
      </c>
      <c r="R49" s="94">
        <v>69</v>
      </c>
      <c r="S49" s="94" t="s">
        <v>84</v>
      </c>
      <c r="T49" s="94">
        <v>69</v>
      </c>
      <c r="U49" s="94">
        <v>15</v>
      </c>
      <c r="V49" s="94">
        <v>6</v>
      </c>
      <c r="W49" s="94">
        <v>100</v>
      </c>
      <c r="X49" s="94" t="s">
        <v>71</v>
      </c>
      <c r="Y49" s="94" t="s">
        <v>72</v>
      </c>
      <c r="Z49" s="94" t="s">
        <v>72</v>
      </c>
      <c r="AA49" s="94" t="s">
        <v>72</v>
      </c>
      <c r="AB49" s="94" t="s">
        <v>72</v>
      </c>
      <c r="AC49" s="94" t="s">
        <v>72</v>
      </c>
      <c r="AD49" s="94" t="s">
        <v>72</v>
      </c>
      <c r="AE49" s="94" t="s">
        <v>72</v>
      </c>
      <c r="AF49" s="94" t="s">
        <v>72</v>
      </c>
      <c r="AG49" s="94" t="s">
        <v>72</v>
      </c>
      <c r="AH49" s="94" t="s">
        <v>72</v>
      </c>
      <c r="AI49" s="94" t="s">
        <v>72</v>
      </c>
      <c r="AJ49" s="94" t="s">
        <v>72</v>
      </c>
      <c r="AK49" s="94" t="s">
        <v>71</v>
      </c>
      <c r="AL49" s="94" t="s">
        <v>71</v>
      </c>
      <c r="AM49" s="94" t="s">
        <v>72</v>
      </c>
      <c r="AN49" s="99">
        <v>3200</v>
      </c>
      <c r="AO49" s="84">
        <v>728.45</v>
      </c>
      <c r="AP49" s="84">
        <v>755.94</v>
      </c>
      <c r="AQ49" s="84">
        <v>865.91</v>
      </c>
      <c r="AR49" s="84">
        <v>728.45</v>
      </c>
      <c r="AS49" s="84">
        <v>0</v>
      </c>
    </row>
    <row r="50" spans="1:45" x14ac:dyDescent="0.25">
      <c r="A50" s="95" t="s">
        <v>302</v>
      </c>
      <c r="B50" s="95" t="s">
        <v>60</v>
      </c>
      <c r="C50" s="96">
        <v>45089</v>
      </c>
      <c r="D50" s="95" t="s">
        <v>303</v>
      </c>
      <c r="E50" s="95">
        <v>26278708</v>
      </c>
      <c r="F50" s="95" t="s">
        <v>304</v>
      </c>
      <c r="G50" s="95">
        <v>97151744</v>
      </c>
      <c r="H50" s="95">
        <v>1001459889</v>
      </c>
      <c r="I50" s="95" t="s">
        <v>88</v>
      </c>
      <c r="J50" s="95" t="s">
        <v>305</v>
      </c>
      <c r="K50" s="95" t="s">
        <v>246</v>
      </c>
      <c r="L50" s="95" t="s">
        <v>247</v>
      </c>
      <c r="M50" s="95" t="s">
        <v>246</v>
      </c>
      <c r="N50" s="95" t="s">
        <v>247</v>
      </c>
      <c r="O50" s="95" t="s">
        <v>306</v>
      </c>
      <c r="P50" s="95">
        <v>7430</v>
      </c>
      <c r="Q50" s="95" t="s">
        <v>307</v>
      </c>
      <c r="R50" s="95">
        <v>57</v>
      </c>
      <c r="S50" s="95" t="s">
        <v>84</v>
      </c>
      <c r="T50" s="95">
        <v>57</v>
      </c>
      <c r="U50" s="95">
        <v>6</v>
      </c>
      <c r="V50" s="95">
        <v>51</v>
      </c>
      <c r="W50" s="95">
        <v>57</v>
      </c>
      <c r="X50" s="95" t="s">
        <v>71</v>
      </c>
      <c r="Y50" s="95" t="s">
        <v>72</v>
      </c>
      <c r="Z50" s="95" t="s">
        <v>71</v>
      </c>
      <c r="AA50" s="95" t="s">
        <v>71</v>
      </c>
      <c r="AB50" s="95" t="s">
        <v>71</v>
      </c>
      <c r="AC50" s="95" t="s">
        <v>72</v>
      </c>
      <c r="AD50" s="95" t="s">
        <v>72</v>
      </c>
      <c r="AE50" s="95" t="s">
        <v>72</v>
      </c>
      <c r="AF50" s="95" t="s">
        <v>72</v>
      </c>
      <c r="AG50" s="95" t="s">
        <v>71</v>
      </c>
      <c r="AH50" s="95" t="s">
        <v>72</v>
      </c>
      <c r="AI50" s="95" t="s">
        <v>71</v>
      </c>
      <c r="AJ50" s="95" t="s">
        <v>72</v>
      </c>
      <c r="AK50" s="95" t="s">
        <v>72</v>
      </c>
      <c r="AL50" s="95" t="s">
        <v>72</v>
      </c>
      <c r="AM50" s="95" t="s">
        <v>72</v>
      </c>
      <c r="AN50" s="97">
        <v>850</v>
      </c>
      <c r="AO50" s="10">
        <v>911.73</v>
      </c>
      <c r="AP50" s="10">
        <v>911.73</v>
      </c>
      <c r="AQ50" s="10">
        <v>763.96</v>
      </c>
      <c r="AR50" s="10">
        <v>911.73</v>
      </c>
      <c r="AS50" s="10">
        <v>0</v>
      </c>
    </row>
    <row r="51" spans="1:45" x14ac:dyDescent="0.25">
      <c r="A51" s="94" t="s">
        <v>308</v>
      </c>
      <c r="B51" s="94" t="s">
        <v>60</v>
      </c>
      <c r="C51" s="98">
        <v>45089</v>
      </c>
      <c r="D51" s="94" t="s">
        <v>309</v>
      </c>
      <c r="E51" s="94">
        <v>30350030</v>
      </c>
      <c r="F51" s="94" t="s">
        <v>310</v>
      </c>
      <c r="G51" s="94">
        <v>55443003</v>
      </c>
      <c r="H51" s="94">
        <v>1013090196</v>
      </c>
      <c r="I51" s="94" t="s">
        <v>174</v>
      </c>
      <c r="J51" s="94" t="s">
        <v>311</v>
      </c>
      <c r="K51" s="94" t="s">
        <v>246</v>
      </c>
      <c r="L51" s="94" t="s">
        <v>247</v>
      </c>
      <c r="M51" s="94" t="s">
        <v>246</v>
      </c>
      <c r="N51" s="94" t="s">
        <v>247</v>
      </c>
      <c r="O51" s="94" t="s">
        <v>312</v>
      </c>
      <c r="P51" s="94">
        <v>4700</v>
      </c>
      <c r="Q51" s="94" t="s">
        <v>313</v>
      </c>
      <c r="R51" s="94">
        <v>60</v>
      </c>
      <c r="S51" s="94" t="s">
        <v>84</v>
      </c>
      <c r="T51" s="94">
        <v>60</v>
      </c>
      <c r="U51" s="94">
        <v>36</v>
      </c>
      <c r="V51" s="94">
        <v>24</v>
      </c>
      <c r="W51" s="94">
        <v>10</v>
      </c>
      <c r="X51" s="94" t="s">
        <v>71</v>
      </c>
      <c r="Y51" s="94" t="s">
        <v>72</v>
      </c>
      <c r="Z51" s="94" t="s">
        <v>72</v>
      </c>
      <c r="AA51" s="94" t="s">
        <v>71</v>
      </c>
      <c r="AB51" s="94" t="s">
        <v>72</v>
      </c>
      <c r="AC51" s="94" t="s">
        <v>72</v>
      </c>
      <c r="AD51" s="94" t="s">
        <v>72</v>
      </c>
      <c r="AE51" s="94" t="s">
        <v>72</v>
      </c>
      <c r="AF51" s="94" t="s">
        <v>72</v>
      </c>
      <c r="AG51" s="94" t="s">
        <v>71</v>
      </c>
      <c r="AH51" s="94" t="s">
        <v>72</v>
      </c>
      <c r="AI51" s="94" t="s">
        <v>71</v>
      </c>
      <c r="AJ51" s="94" t="s">
        <v>71</v>
      </c>
      <c r="AK51" s="94" t="s">
        <v>72</v>
      </c>
      <c r="AL51" s="94" t="s">
        <v>71</v>
      </c>
      <c r="AM51" s="94" t="s">
        <v>72</v>
      </c>
      <c r="AN51" s="99">
        <v>13500</v>
      </c>
      <c r="AO51" s="84">
        <v>687.23</v>
      </c>
      <c r="AP51" s="84">
        <v>751.36</v>
      </c>
      <c r="AQ51" s="84">
        <v>824.69</v>
      </c>
      <c r="AR51" s="84">
        <v>751.36</v>
      </c>
      <c r="AS51" s="84">
        <v>0</v>
      </c>
    </row>
    <row r="52" spans="1:45" x14ac:dyDescent="0.25">
      <c r="A52" s="95" t="s">
        <v>314</v>
      </c>
      <c r="B52" s="95" t="s">
        <v>60</v>
      </c>
      <c r="C52" s="96">
        <v>45089</v>
      </c>
      <c r="D52" s="95" t="s">
        <v>315</v>
      </c>
      <c r="E52" s="95">
        <v>36541113</v>
      </c>
      <c r="F52" s="95" t="s">
        <v>316</v>
      </c>
      <c r="G52" s="95">
        <v>74524030</v>
      </c>
      <c r="H52" s="95">
        <v>1020151591</v>
      </c>
      <c r="I52" s="95" t="s">
        <v>143</v>
      </c>
      <c r="J52" s="95" t="s">
        <v>317</v>
      </c>
      <c r="K52" s="95" t="s">
        <v>246</v>
      </c>
      <c r="L52" s="95" t="s">
        <v>247</v>
      </c>
      <c r="M52" s="95" t="s">
        <v>246</v>
      </c>
      <c r="N52" s="95" t="s">
        <v>247</v>
      </c>
      <c r="O52" s="95" t="s">
        <v>318</v>
      </c>
      <c r="P52" s="95">
        <v>6100</v>
      </c>
      <c r="Q52" s="95" t="s">
        <v>319</v>
      </c>
      <c r="R52" s="95">
        <v>40</v>
      </c>
      <c r="S52" s="95" t="s">
        <v>84</v>
      </c>
      <c r="T52" s="95">
        <v>40</v>
      </c>
      <c r="U52" s="95">
        <v>0</v>
      </c>
      <c r="V52" s="95">
        <v>35</v>
      </c>
      <c r="W52" s="95">
        <v>35</v>
      </c>
      <c r="X52" s="95" t="s">
        <v>71</v>
      </c>
      <c r="Y52" s="95" t="s">
        <v>72</v>
      </c>
      <c r="Z52" s="95" t="s">
        <v>71</v>
      </c>
      <c r="AA52" s="95" t="s">
        <v>71</v>
      </c>
      <c r="AB52" s="95" t="s">
        <v>72</v>
      </c>
      <c r="AC52" s="95" t="s">
        <v>72</v>
      </c>
      <c r="AD52" s="95" t="s">
        <v>72</v>
      </c>
      <c r="AE52" s="95" t="s">
        <v>72</v>
      </c>
      <c r="AF52" s="95" t="s">
        <v>72</v>
      </c>
      <c r="AG52" s="95" t="s">
        <v>71</v>
      </c>
      <c r="AH52" s="95" t="s">
        <v>72</v>
      </c>
      <c r="AI52" s="95" t="s">
        <v>71</v>
      </c>
      <c r="AJ52" s="95" t="s">
        <v>71</v>
      </c>
      <c r="AK52" s="95" t="s">
        <v>72</v>
      </c>
      <c r="AL52" s="95" t="s">
        <v>71</v>
      </c>
      <c r="AM52" s="95" t="s">
        <v>72</v>
      </c>
      <c r="AN52" s="97">
        <v>27800</v>
      </c>
      <c r="AO52" s="10">
        <v>774.27</v>
      </c>
      <c r="AP52" s="10">
        <v>774.27</v>
      </c>
      <c r="AQ52" s="10">
        <v>911.73</v>
      </c>
      <c r="AR52" s="10">
        <v>774.27</v>
      </c>
      <c r="AS52" s="10">
        <v>0</v>
      </c>
    </row>
    <row r="53" spans="1:45" x14ac:dyDescent="0.25">
      <c r="A53" s="94" t="s">
        <v>320</v>
      </c>
      <c r="B53" s="94" t="s">
        <v>60</v>
      </c>
      <c r="C53" s="98">
        <v>45089</v>
      </c>
      <c r="D53" s="94" t="s">
        <v>321</v>
      </c>
      <c r="E53" s="94">
        <v>12974035</v>
      </c>
      <c r="F53" s="94" t="s">
        <v>322</v>
      </c>
      <c r="G53" s="94">
        <v>98820100</v>
      </c>
      <c r="H53" s="94">
        <v>1018362534</v>
      </c>
      <c r="I53" s="94" t="s">
        <v>216</v>
      </c>
      <c r="J53" s="94" t="s">
        <v>323</v>
      </c>
      <c r="K53" s="94" t="s">
        <v>246</v>
      </c>
      <c r="L53" s="94" t="s">
        <v>247</v>
      </c>
      <c r="M53" s="94" t="s">
        <v>246</v>
      </c>
      <c r="N53" s="94" t="s">
        <v>247</v>
      </c>
      <c r="O53" s="94" t="s">
        <v>324</v>
      </c>
      <c r="P53" s="94">
        <v>9700</v>
      </c>
      <c r="Q53" s="94" t="s">
        <v>325</v>
      </c>
      <c r="R53" s="94">
        <v>42</v>
      </c>
      <c r="S53" s="94" t="s">
        <v>84</v>
      </c>
      <c r="T53" s="94">
        <v>42</v>
      </c>
      <c r="U53" s="94">
        <v>0</v>
      </c>
      <c r="V53" s="94">
        <v>42</v>
      </c>
      <c r="W53" s="94">
        <v>16</v>
      </c>
      <c r="X53" s="94" t="s">
        <v>71</v>
      </c>
      <c r="Y53" s="94" t="s">
        <v>72</v>
      </c>
      <c r="Z53" s="94" t="s">
        <v>72</v>
      </c>
      <c r="AA53" s="94" t="s">
        <v>71</v>
      </c>
      <c r="AB53" s="94" t="s">
        <v>72</v>
      </c>
      <c r="AC53" s="94" t="s">
        <v>72</v>
      </c>
      <c r="AD53" s="94" t="s">
        <v>72</v>
      </c>
      <c r="AE53" s="94" t="s">
        <v>72</v>
      </c>
      <c r="AF53" s="94" t="s">
        <v>72</v>
      </c>
      <c r="AG53" s="94" t="s">
        <v>71</v>
      </c>
      <c r="AH53" s="94" t="s">
        <v>72</v>
      </c>
      <c r="AI53" s="94" t="s">
        <v>71</v>
      </c>
      <c r="AJ53" s="94" t="s">
        <v>71</v>
      </c>
      <c r="AK53" s="94" t="s">
        <v>72</v>
      </c>
      <c r="AL53" s="94" t="s">
        <v>71</v>
      </c>
      <c r="AM53" s="94" t="s">
        <v>72</v>
      </c>
      <c r="AN53" s="99">
        <v>260</v>
      </c>
      <c r="AO53" s="84">
        <v>774.27</v>
      </c>
      <c r="AP53" s="84">
        <v>774.27</v>
      </c>
      <c r="AQ53" s="84">
        <v>774.27</v>
      </c>
      <c r="AR53" s="84">
        <v>774.27</v>
      </c>
      <c r="AS53" s="84">
        <v>0</v>
      </c>
    </row>
    <row r="54" spans="1:45" x14ac:dyDescent="0.25">
      <c r="A54" s="95" t="s">
        <v>326</v>
      </c>
      <c r="B54" s="95" t="s">
        <v>60</v>
      </c>
      <c r="C54" s="96">
        <v>45089</v>
      </c>
      <c r="D54" s="95" t="s">
        <v>327</v>
      </c>
      <c r="E54" s="95">
        <v>42437077</v>
      </c>
      <c r="F54" s="95" t="s">
        <v>328</v>
      </c>
      <c r="G54" s="95">
        <v>75921855</v>
      </c>
      <c r="H54" s="95">
        <v>1027225353</v>
      </c>
      <c r="I54" s="95" t="s">
        <v>143</v>
      </c>
      <c r="J54" s="95" t="s">
        <v>329</v>
      </c>
      <c r="K54" s="95" t="s">
        <v>246</v>
      </c>
      <c r="L54" s="95" t="s">
        <v>247</v>
      </c>
      <c r="M54" s="95" t="s">
        <v>246</v>
      </c>
      <c r="N54" s="95" t="s">
        <v>247</v>
      </c>
      <c r="O54" s="95" t="s">
        <v>330</v>
      </c>
      <c r="P54" s="95">
        <v>7000</v>
      </c>
      <c r="Q54" s="95" t="s">
        <v>240</v>
      </c>
      <c r="R54" s="95">
        <v>49</v>
      </c>
      <c r="S54" s="95" t="s">
        <v>84</v>
      </c>
      <c r="T54" s="95">
        <v>49</v>
      </c>
      <c r="U54" s="95">
        <v>0</v>
      </c>
      <c r="V54" s="95">
        <v>20</v>
      </c>
      <c r="W54" s="95">
        <v>30</v>
      </c>
      <c r="X54" s="95" t="s">
        <v>71</v>
      </c>
      <c r="Y54" s="95" t="s">
        <v>72</v>
      </c>
      <c r="Z54" s="95" t="s">
        <v>72</v>
      </c>
      <c r="AA54" s="95" t="s">
        <v>71</v>
      </c>
      <c r="AB54" s="95" t="s">
        <v>72</v>
      </c>
      <c r="AC54" s="95" t="s">
        <v>72</v>
      </c>
      <c r="AD54" s="95" t="s">
        <v>72</v>
      </c>
      <c r="AE54" s="95" t="s">
        <v>71</v>
      </c>
      <c r="AF54" s="95" t="s">
        <v>72</v>
      </c>
      <c r="AG54" s="95" t="s">
        <v>71</v>
      </c>
      <c r="AH54" s="95" t="s">
        <v>72</v>
      </c>
      <c r="AI54" s="95" t="s">
        <v>71</v>
      </c>
      <c r="AJ54" s="95" t="s">
        <v>71</v>
      </c>
      <c r="AK54" s="95" t="s">
        <v>72</v>
      </c>
      <c r="AL54" s="95" t="s">
        <v>71</v>
      </c>
      <c r="AM54" s="95" t="s">
        <v>72</v>
      </c>
      <c r="AN54" s="97">
        <v>1300</v>
      </c>
      <c r="AO54" s="10">
        <v>820.08</v>
      </c>
      <c r="AP54" s="10">
        <v>820.08</v>
      </c>
      <c r="AQ54" s="10">
        <v>820.08</v>
      </c>
      <c r="AR54" s="10">
        <v>820.08</v>
      </c>
      <c r="AS54" s="10">
        <v>0</v>
      </c>
    </row>
    <row r="55" spans="1:45" x14ac:dyDescent="0.25">
      <c r="A55" s="94" t="s">
        <v>331</v>
      </c>
      <c r="B55" s="94" t="s">
        <v>60</v>
      </c>
      <c r="C55" s="98">
        <v>45089</v>
      </c>
      <c r="D55" s="94" t="s">
        <v>332</v>
      </c>
      <c r="E55" s="94">
        <v>30912667</v>
      </c>
      <c r="F55" s="94" t="s">
        <v>333</v>
      </c>
      <c r="G55" s="94">
        <v>97320011</v>
      </c>
      <c r="H55" s="94">
        <v>1013690584</v>
      </c>
      <c r="I55" s="94" t="s">
        <v>88</v>
      </c>
      <c r="J55" s="94" t="s">
        <v>334</v>
      </c>
      <c r="K55" s="94" t="s">
        <v>246</v>
      </c>
      <c r="L55" s="94" t="s">
        <v>247</v>
      </c>
      <c r="M55" s="94" t="s">
        <v>246</v>
      </c>
      <c r="N55" s="94" t="s">
        <v>247</v>
      </c>
      <c r="O55" s="94" t="s">
        <v>335</v>
      </c>
      <c r="P55" s="94">
        <v>6950</v>
      </c>
      <c r="Q55" s="94" t="s">
        <v>336</v>
      </c>
      <c r="R55" s="94">
        <v>42</v>
      </c>
      <c r="S55" s="94" t="s">
        <v>84</v>
      </c>
      <c r="T55" s="94">
        <v>42</v>
      </c>
      <c r="U55" s="94">
        <v>0</v>
      </c>
      <c r="V55" s="94">
        <v>5</v>
      </c>
      <c r="W55" s="94">
        <v>42</v>
      </c>
      <c r="X55" s="94" t="s">
        <v>71</v>
      </c>
      <c r="Y55" s="94" t="s">
        <v>72</v>
      </c>
      <c r="Z55" s="94" t="s">
        <v>71</v>
      </c>
      <c r="AA55" s="94" t="s">
        <v>71</v>
      </c>
      <c r="AB55" s="94" t="s">
        <v>71</v>
      </c>
      <c r="AC55" s="94" t="s">
        <v>72</v>
      </c>
      <c r="AD55" s="94" t="s">
        <v>72</v>
      </c>
      <c r="AE55" s="94" t="s">
        <v>72</v>
      </c>
      <c r="AF55" s="94" t="s">
        <v>72</v>
      </c>
      <c r="AG55" s="94" t="s">
        <v>71</v>
      </c>
      <c r="AH55" s="94" t="s">
        <v>72</v>
      </c>
      <c r="AI55" s="94" t="s">
        <v>71</v>
      </c>
      <c r="AJ55" s="94" t="s">
        <v>72</v>
      </c>
      <c r="AK55" s="94" t="s">
        <v>72</v>
      </c>
      <c r="AL55" s="94" t="s">
        <v>71</v>
      </c>
      <c r="AM55" s="94" t="s">
        <v>72</v>
      </c>
      <c r="AN55" s="99">
        <v>650</v>
      </c>
      <c r="AO55" s="84">
        <v>774.27</v>
      </c>
      <c r="AP55" s="84">
        <v>911.73</v>
      </c>
      <c r="AQ55" s="84">
        <v>911.73</v>
      </c>
      <c r="AR55" s="84">
        <v>774.27</v>
      </c>
      <c r="AS55" s="84">
        <v>0</v>
      </c>
    </row>
    <row r="56" spans="1:45" x14ac:dyDescent="0.25">
      <c r="A56" s="95" t="s">
        <v>337</v>
      </c>
      <c r="B56" s="95" t="s">
        <v>60</v>
      </c>
      <c r="C56" s="96">
        <v>45089</v>
      </c>
      <c r="D56" s="95" t="s">
        <v>338</v>
      </c>
      <c r="E56" s="95">
        <v>17840495</v>
      </c>
      <c r="F56" s="95" t="s">
        <v>339</v>
      </c>
      <c r="G56" s="95">
        <v>98244577</v>
      </c>
      <c r="H56" s="95">
        <v>1001370901</v>
      </c>
      <c r="I56" s="95" t="s">
        <v>216</v>
      </c>
      <c r="J56" s="95" t="s">
        <v>340</v>
      </c>
      <c r="K56" s="95" t="s">
        <v>246</v>
      </c>
      <c r="L56" s="95" t="s">
        <v>247</v>
      </c>
      <c r="M56" s="95" t="s">
        <v>246</v>
      </c>
      <c r="N56" s="95" t="s">
        <v>247</v>
      </c>
      <c r="O56" s="95" t="s">
        <v>341</v>
      </c>
      <c r="P56" s="95">
        <v>9440</v>
      </c>
      <c r="Q56" s="95" t="s">
        <v>342</v>
      </c>
      <c r="R56" s="95">
        <v>64</v>
      </c>
      <c r="S56" s="95" t="s">
        <v>84</v>
      </c>
      <c r="T56" s="95">
        <v>64</v>
      </c>
      <c r="U56" s="95">
        <v>4</v>
      </c>
      <c r="V56" s="95">
        <v>60</v>
      </c>
      <c r="W56" s="95">
        <v>64</v>
      </c>
      <c r="X56" s="95" t="s">
        <v>71</v>
      </c>
      <c r="Y56" s="95" t="s">
        <v>72</v>
      </c>
      <c r="Z56" s="95" t="s">
        <v>72</v>
      </c>
      <c r="AA56" s="95" t="s">
        <v>71</v>
      </c>
      <c r="AB56" s="95" t="s">
        <v>72</v>
      </c>
      <c r="AC56" s="95" t="s">
        <v>72</v>
      </c>
      <c r="AD56" s="95" t="s">
        <v>72</v>
      </c>
      <c r="AE56" s="95" t="s">
        <v>72</v>
      </c>
      <c r="AF56" s="95" t="s">
        <v>72</v>
      </c>
      <c r="AG56" s="95" t="s">
        <v>71</v>
      </c>
      <c r="AH56" s="95" t="s">
        <v>72</v>
      </c>
      <c r="AI56" s="95" t="s">
        <v>71</v>
      </c>
      <c r="AJ56" s="95" t="s">
        <v>71</v>
      </c>
      <c r="AK56" s="95" t="s">
        <v>72</v>
      </c>
      <c r="AL56" s="95" t="s">
        <v>71</v>
      </c>
      <c r="AM56" s="95" t="s">
        <v>72</v>
      </c>
      <c r="AN56" s="97">
        <v>18700</v>
      </c>
      <c r="AO56" s="10">
        <v>728.45</v>
      </c>
      <c r="AP56" s="10">
        <v>765.11</v>
      </c>
      <c r="AQ56" s="10">
        <v>765.11</v>
      </c>
      <c r="AR56" s="10">
        <v>728.45</v>
      </c>
      <c r="AS56" s="10">
        <v>0</v>
      </c>
    </row>
    <row r="57" spans="1:45" x14ac:dyDescent="0.25">
      <c r="A57" s="94" t="s">
        <v>343</v>
      </c>
      <c r="B57" s="94" t="s">
        <v>60</v>
      </c>
      <c r="C57" s="98">
        <v>45089</v>
      </c>
      <c r="D57" s="94" t="s">
        <v>344</v>
      </c>
      <c r="E57" s="94">
        <v>12759835</v>
      </c>
      <c r="F57" s="94" t="s">
        <v>345</v>
      </c>
      <c r="G57" s="94">
        <v>97131100</v>
      </c>
      <c r="H57" s="94">
        <v>1000441039</v>
      </c>
      <c r="I57" s="94" t="s">
        <v>88</v>
      </c>
      <c r="J57" s="94" t="s">
        <v>346</v>
      </c>
      <c r="K57" s="94" t="s">
        <v>246</v>
      </c>
      <c r="L57" s="94" t="s">
        <v>247</v>
      </c>
      <c r="M57" s="94" t="s">
        <v>246</v>
      </c>
      <c r="N57" s="94" t="s">
        <v>247</v>
      </c>
      <c r="O57" s="94" t="s">
        <v>347</v>
      </c>
      <c r="P57" s="94">
        <v>7480</v>
      </c>
      <c r="Q57" s="94" t="s">
        <v>348</v>
      </c>
      <c r="R57" s="94">
        <v>33</v>
      </c>
      <c r="S57" s="94" t="s">
        <v>84</v>
      </c>
      <c r="T57" s="94">
        <v>33</v>
      </c>
      <c r="U57" s="94">
        <v>4</v>
      </c>
      <c r="V57" s="94">
        <v>29</v>
      </c>
      <c r="W57" s="94">
        <v>33</v>
      </c>
      <c r="X57" s="94" t="s">
        <v>71</v>
      </c>
      <c r="Y57" s="94" t="s">
        <v>72</v>
      </c>
      <c r="Z57" s="94" t="s">
        <v>72</v>
      </c>
      <c r="AA57" s="94" t="s">
        <v>72</v>
      </c>
      <c r="AB57" s="94" t="s">
        <v>71</v>
      </c>
      <c r="AC57" s="94" t="s">
        <v>72</v>
      </c>
      <c r="AD57" s="94" t="s">
        <v>72</v>
      </c>
      <c r="AE57" s="94" t="s">
        <v>72</v>
      </c>
      <c r="AF57" s="94" t="s">
        <v>72</v>
      </c>
      <c r="AG57" s="94" t="s">
        <v>71</v>
      </c>
      <c r="AH57" s="94" t="s">
        <v>72</v>
      </c>
      <c r="AI57" s="94" t="s">
        <v>71</v>
      </c>
      <c r="AJ57" s="94" t="s">
        <v>71</v>
      </c>
      <c r="AK57" s="94" t="s">
        <v>72</v>
      </c>
      <c r="AL57" s="94" t="s">
        <v>72</v>
      </c>
      <c r="AM57" s="94" t="s">
        <v>72</v>
      </c>
      <c r="AN57" s="99">
        <v>190</v>
      </c>
      <c r="AO57" s="84">
        <v>636.80999999999995</v>
      </c>
      <c r="AP57" s="84">
        <v>636.80999999999995</v>
      </c>
      <c r="AQ57" s="84">
        <v>636.80999999999995</v>
      </c>
      <c r="AR57" s="84">
        <v>636.80999999999995</v>
      </c>
      <c r="AS57" s="84">
        <v>0</v>
      </c>
    </row>
    <row r="58" spans="1:45" x14ac:dyDescent="0.25">
      <c r="A58" s="95" t="s">
        <v>349</v>
      </c>
      <c r="B58" s="95" t="s">
        <v>60</v>
      </c>
      <c r="C58" s="96">
        <v>45089</v>
      </c>
      <c r="D58" s="95" t="s">
        <v>350</v>
      </c>
      <c r="E58" s="95">
        <v>35407170</v>
      </c>
      <c r="F58" s="95" t="s">
        <v>351</v>
      </c>
      <c r="G58" s="95">
        <v>55720807</v>
      </c>
      <c r="H58" s="95">
        <v>1018657119</v>
      </c>
      <c r="I58" s="95" t="s">
        <v>174</v>
      </c>
      <c r="J58" s="95" t="s">
        <v>352</v>
      </c>
      <c r="K58" s="95" t="s">
        <v>246</v>
      </c>
      <c r="L58" s="95" t="s">
        <v>247</v>
      </c>
      <c r="M58" s="95" t="s">
        <v>246</v>
      </c>
      <c r="N58" s="95" t="s">
        <v>247</v>
      </c>
      <c r="O58" s="95" t="s">
        <v>353</v>
      </c>
      <c r="P58" s="95">
        <v>4700</v>
      </c>
      <c r="Q58" s="95" t="s">
        <v>313</v>
      </c>
      <c r="R58" s="95">
        <v>46</v>
      </c>
      <c r="S58" s="95" t="s">
        <v>84</v>
      </c>
      <c r="T58" s="95">
        <v>46</v>
      </c>
      <c r="U58" s="95">
        <v>0</v>
      </c>
      <c r="V58" s="95">
        <v>46</v>
      </c>
      <c r="W58" s="95">
        <v>46</v>
      </c>
      <c r="X58" s="95" t="s">
        <v>71</v>
      </c>
      <c r="Y58" s="95" t="s">
        <v>72</v>
      </c>
      <c r="Z58" s="95" t="s">
        <v>72</v>
      </c>
      <c r="AA58" s="95" t="s">
        <v>72</v>
      </c>
      <c r="AB58" s="95" t="s">
        <v>71</v>
      </c>
      <c r="AC58" s="95" t="s">
        <v>72</v>
      </c>
      <c r="AD58" s="95" t="s">
        <v>72</v>
      </c>
      <c r="AE58" s="95" t="s">
        <v>72</v>
      </c>
      <c r="AF58" s="95" t="s">
        <v>72</v>
      </c>
      <c r="AG58" s="95" t="s">
        <v>71</v>
      </c>
      <c r="AH58" s="95" t="s">
        <v>72</v>
      </c>
      <c r="AI58" s="95" t="s">
        <v>71</v>
      </c>
      <c r="AJ58" s="95" t="s">
        <v>71</v>
      </c>
      <c r="AK58" s="95" t="s">
        <v>72</v>
      </c>
      <c r="AL58" s="95" t="s">
        <v>71</v>
      </c>
      <c r="AM58" s="95" t="s">
        <v>72</v>
      </c>
      <c r="AN58" s="97">
        <v>750</v>
      </c>
      <c r="AO58" s="10">
        <v>687.23</v>
      </c>
      <c r="AP58" s="10">
        <v>751.36</v>
      </c>
      <c r="AQ58" s="10">
        <v>824.69</v>
      </c>
      <c r="AR58" s="10">
        <v>751.36</v>
      </c>
      <c r="AS58" s="10">
        <v>0</v>
      </c>
    </row>
    <row r="59" spans="1:45" x14ac:dyDescent="0.25">
      <c r="A59" s="94" t="s">
        <v>354</v>
      </c>
      <c r="B59" s="94" t="s">
        <v>60</v>
      </c>
      <c r="C59" s="98">
        <v>45089</v>
      </c>
      <c r="D59" s="94" t="s">
        <v>355</v>
      </c>
      <c r="E59" s="94">
        <v>29313474</v>
      </c>
      <c r="F59" s="94" t="s">
        <v>356</v>
      </c>
      <c r="G59" s="94">
        <v>64473880</v>
      </c>
      <c r="H59" s="94">
        <v>1000599314</v>
      </c>
      <c r="I59" s="94" t="s">
        <v>143</v>
      </c>
      <c r="J59" s="94" t="s">
        <v>357</v>
      </c>
      <c r="K59" s="94" t="s">
        <v>246</v>
      </c>
      <c r="L59" s="94" t="s">
        <v>247</v>
      </c>
      <c r="M59" s="94" t="s">
        <v>246</v>
      </c>
      <c r="N59" s="94" t="s">
        <v>247</v>
      </c>
      <c r="O59" s="94" t="s">
        <v>358</v>
      </c>
      <c r="P59" s="94">
        <v>5492</v>
      </c>
      <c r="Q59" s="94" t="s">
        <v>359</v>
      </c>
      <c r="R59" s="94">
        <v>45</v>
      </c>
      <c r="S59" s="94" t="s">
        <v>84</v>
      </c>
      <c r="T59" s="94">
        <v>45</v>
      </c>
      <c r="U59" s="94">
        <v>10</v>
      </c>
      <c r="V59" s="94">
        <v>7</v>
      </c>
      <c r="W59" s="94">
        <v>45</v>
      </c>
      <c r="X59" s="94" t="s">
        <v>71</v>
      </c>
      <c r="Y59" s="94" t="s">
        <v>72</v>
      </c>
      <c r="Z59" s="94" t="s">
        <v>72</v>
      </c>
      <c r="AA59" s="94" t="s">
        <v>71</v>
      </c>
      <c r="AB59" s="94" t="s">
        <v>72</v>
      </c>
      <c r="AC59" s="94" t="s">
        <v>72</v>
      </c>
      <c r="AD59" s="94" t="s">
        <v>72</v>
      </c>
      <c r="AE59" s="94" t="s">
        <v>72</v>
      </c>
      <c r="AF59" s="94" t="s">
        <v>72</v>
      </c>
      <c r="AG59" s="94" t="s">
        <v>71</v>
      </c>
      <c r="AH59" s="94" t="s">
        <v>72</v>
      </c>
      <c r="AI59" s="94" t="s">
        <v>71</v>
      </c>
      <c r="AJ59" s="94" t="s">
        <v>71</v>
      </c>
      <c r="AK59" s="94" t="s">
        <v>72</v>
      </c>
      <c r="AL59" s="94" t="s">
        <v>71</v>
      </c>
      <c r="AM59" s="94" t="s">
        <v>72</v>
      </c>
      <c r="AN59" s="99">
        <v>3900</v>
      </c>
      <c r="AO59" s="84">
        <v>774.27</v>
      </c>
      <c r="AP59" s="84">
        <v>774.27</v>
      </c>
      <c r="AQ59" s="84">
        <v>820.08</v>
      </c>
      <c r="AR59" s="84">
        <v>820.08</v>
      </c>
      <c r="AS59" s="84">
        <v>0</v>
      </c>
    </row>
    <row r="60" spans="1:45" x14ac:dyDescent="0.25">
      <c r="A60" s="95" t="s">
        <v>360</v>
      </c>
      <c r="B60" s="95" t="s">
        <v>60</v>
      </c>
      <c r="C60" s="96">
        <v>45089</v>
      </c>
      <c r="D60" s="95" t="s">
        <v>361</v>
      </c>
      <c r="E60" s="95">
        <v>35483926</v>
      </c>
      <c r="F60" s="95" t="s">
        <v>362</v>
      </c>
      <c r="G60" s="95">
        <v>86260577</v>
      </c>
      <c r="H60" s="95">
        <v>1018789023</v>
      </c>
      <c r="I60" s="95" t="s">
        <v>88</v>
      </c>
      <c r="J60" s="95" t="s">
        <v>363</v>
      </c>
      <c r="K60" s="95" t="s">
        <v>246</v>
      </c>
      <c r="L60" s="95" t="s">
        <v>247</v>
      </c>
      <c r="M60" s="95" t="s">
        <v>246</v>
      </c>
      <c r="N60" s="95" t="s">
        <v>247</v>
      </c>
      <c r="O60" s="95" t="s">
        <v>364</v>
      </c>
      <c r="P60" s="95">
        <v>8220</v>
      </c>
      <c r="Q60" s="95" t="s">
        <v>365</v>
      </c>
      <c r="R60" s="95">
        <v>78</v>
      </c>
      <c r="S60" s="95" t="s">
        <v>84</v>
      </c>
      <c r="T60" s="95">
        <v>78</v>
      </c>
      <c r="U60" s="95">
        <v>4</v>
      </c>
      <c r="V60" s="95">
        <v>8</v>
      </c>
      <c r="W60" s="95">
        <v>78</v>
      </c>
      <c r="X60" s="95" t="s">
        <v>71</v>
      </c>
      <c r="Y60" s="95" t="s">
        <v>72</v>
      </c>
      <c r="Z60" s="95" t="s">
        <v>72</v>
      </c>
      <c r="AA60" s="95" t="s">
        <v>72</v>
      </c>
      <c r="AB60" s="95" t="s">
        <v>72</v>
      </c>
      <c r="AC60" s="95" t="s">
        <v>72</v>
      </c>
      <c r="AD60" s="95" t="s">
        <v>72</v>
      </c>
      <c r="AE60" s="95" t="s">
        <v>72</v>
      </c>
      <c r="AF60" s="95" t="s">
        <v>72</v>
      </c>
      <c r="AG60" s="95" t="s">
        <v>71</v>
      </c>
      <c r="AH60" s="95" t="s">
        <v>72</v>
      </c>
      <c r="AI60" s="95" t="s">
        <v>71</v>
      </c>
      <c r="AJ60" s="95" t="s">
        <v>71</v>
      </c>
      <c r="AK60" s="95" t="s">
        <v>72</v>
      </c>
      <c r="AL60" s="95" t="s">
        <v>72</v>
      </c>
      <c r="AM60" s="95" t="s">
        <v>72</v>
      </c>
      <c r="AN60" s="97">
        <v>10800</v>
      </c>
      <c r="AO60" s="10">
        <v>728.45</v>
      </c>
      <c r="AP60" s="10">
        <v>751.36</v>
      </c>
      <c r="AQ60" s="10">
        <v>751.36</v>
      </c>
      <c r="AR60" s="10">
        <v>728.45</v>
      </c>
      <c r="AS60" s="10">
        <v>0</v>
      </c>
    </row>
    <row r="61" spans="1:45" x14ac:dyDescent="0.25">
      <c r="A61" s="94" t="s">
        <v>366</v>
      </c>
      <c r="B61" s="94" t="s">
        <v>60</v>
      </c>
      <c r="C61" s="98">
        <v>45089</v>
      </c>
      <c r="D61" s="94" t="s">
        <v>367</v>
      </c>
      <c r="E61" s="94">
        <v>37376558</v>
      </c>
      <c r="F61" s="94" t="s">
        <v>368</v>
      </c>
      <c r="G61" s="94">
        <v>74450111</v>
      </c>
      <c r="H61" s="94">
        <v>1021066733</v>
      </c>
      <c r="I61" s="94" t="s">
        <v>143</v>
      </c>
      <c r="J61" s="94" t="s">
        <v>369</v>
      </c>
      <c r="K61" s="94" t="s">
        <v>246</v>
      </c>
      <c r="L61" s="94" t="s">
        <v>247</v>
      </c>
      <c r="M61" s="94" t="s">
        <v>246</v>
      </c>
      <c r="N61" s="94" t="s">
        <v>247</v>
      </c>
      <c r="O61" s="94" t="s">
        <v>370</v>
      </c>
      <c r="P61" s="94">
        <v>6430</v>
      </c>
      <c r="Q61" s="94" t="s">
        <v>371</v>
      </c>
      <c r="R61" s="94">
        <v>49</v>
      </c>
      <c r="S61" s="94" t="s">
        <v>84</v>
      </c>
      <c r="T61" s="94">
        <v>49</v>
      </c>
      <c r="U61" s="94">
        <v>4</v>
      </c>
      <c r="V61" s="94">
        <v>32</v>
      </c>
      <c r="W61" s="94">
        <v>49</v>
      </c>
      <c r="X61" s="94" t="s">
        <v>71</v>
      </c>
      <c r="Y61" s="94" t="s">
        <v>72</v>
      </c>
      <c r="Z61" s="94" t="s">
        <v>72</v>
      </c>
      <c r="AA61" s="94" t="s">
        <v>71</v>
      </c>
      <c r="AB61" s="94" t="s">
        <v>72</v>
      </c>
      <c r="AC61" s="94" t="s">
        <v>72</v>
      </c>
      <c r="AD61" s="94" t="s">
        <v>72</v>
      </c>
      <c r="AE61" s="94" t="s">
        <v>72</v>
      </c>
      <c r="AF61" s="94" t="s">
        <v>72</v>
      </c>
      <c r="AG61" s="94" t="s">
        <v>71</v>
      </c>
      <c r="AH61" s="94" t="s">
        <v>72</v>
      </c>
      <c r="AI61" s="94" t="s">
        <v>71</v>
      </c>
      <c r="AJ61" s="94" t="s">
        <v>71</v>
      </c>
      <c r="AK61" s="94" t="s">
        <v>72</v>
      </c>
      <c r="AL61" s="94" t="s">
        <v>71</v>
      </c>
      <c r="AM61" s="94" t="s">
        <v>72</v>
      </c>
      <c r="AN61" s="99">
        <v>28000</v>
      </c>
      <c r="AO61" s="84">
        <v>728.45</v>
      </c>
      <c r="AP61" s="84">
        <v>755.95</v>
      </c>
      <c r="AQ61" s="84">
        <v>801.76</v>
      </c>
      <c r="AR61" s="84">
        <v>728.45</v>
      </c>
      <c r="AS61" s="84">
        <v>0</v>
      </c>
    </row>
    <row r="62" spans="1:45" x14ac:dyDescent="0.25">
      <c r="A62" s="95" t="s">
        <v>372</v>
      </c>
      <c r="B62" s="95" t="s">
        <v>60</v>
      </c>
      <c r="C62" s="96">
        <v>45089</v>
      </c>
      <c r="D62" s="95" t="s">
        <v>373</v>
      </c>
      <c r="E62" s="95">
        <v>27092098</v>
      </c>
      <c r="F62" s="95" t="s">
        <v>374</v>
      </c>
      <c r="G62" s="95">
        <v>97154555</v>
      </c>
      <c r="H62" s="95">
        <v>1007863574</v>
      </c>
      <c r="I62" s="95" t="s">
        <v>88</v>
      </c>
      <c r="J62" s="95" t="s">
        <v>375</v>
      </c>
      <c r="K62" s="95" t="s">
        <v>246</v>
      </c>
      <c r="L62" s="95" t="s">
        <v>247</v>
      </c>
      <c r="M62" s="95" t="s">
        <v>246</v>
      </c>
      <c r="N62" s="95" t="s">
        <v>247</v>
      </c>
      <c r="O62" s="95" t="s">
        <v>376</v>
      </c>
      <c r="P62" s="95">
        <v>7400</v>
      </c>
      <c r="Q62" s="95" t="s">
        <v>170</v>
      </c>
      <c r="R62" s="95">
        <v>79</v>
      </c>
      <c r="S62" s="95" t="s">
        <v>84</v>
      </c>
      <c r="T62" s="95">
        <v>79</v>
      </c>
      <c r="U62" s="95">
        <v>4</v>
      </c>
      <c r="V62" s="95">
        <v>75</v>
      </c>
      <c r="W62" s="95">
        <v>79</v>
      </c>
      <c r="X62" s="95" t="s">
        <v>71</v>
      </c>
      <c r="Y62" s="95" t="s">
        <v>72</v>
      </c>
      <c r="Z62" s="95" t="s">
        <v>72</v>
      </c>
      <c r="AA62" s="95" t="s">
        <v>71</v>
      </c>
      <c r="AB62" s="95" t="s">
        <v>72</v>
      </c>
      <c r="AC62" s="95" t="s">
        <v>72</v>
      </c>
      <c r="AD62" s="95" t="s">
        <v>72</v>
      </c>
      <c r="AE62" s="95" t="s">
        <v>72</v>
      </c>
      <c r="AF62" s="95" t="s">
        <v>72</v>
      </c>
      <c r="AG62" s="95" t="s">
        <v>71</v>
      </c>
      <c r="AH62" s="95" t="s">
        <v>72</v>
      </c>
      <c r="AI62" s="95" t="s">
        <v>71</v>
      </c>
      <c r="AJ62" s="95" t="s">
        <v>71</v>
      </c>
      <c r="AK62" s="95" t="s">
        <v>72</v>
      </c>
      <c r="AL62" s="95" t="s">
        <v>72</v>
      </c>
      <c r="AM62" s="95" t="s">
        <v>72</v>
      </c>
      <c r="AN62" s="97">
        <v>1600</v>
      </c>
      <c r="AO62" s="10">
        <v>911.73</v>
      </c>
      <c r="AP62" s="10">
        <v>911.73</v>
      </c>
      <c r="AQ62" s="10">
        <v>763.96</v>
      </c>
      <c r="AR62" s="10">
        <v>911.73</v>
      </c>
      <c r="AS62" s="10">
        <v>0</v>
      </c>
    </row>
    <row r="63" spans="1:45" x14ac:dyDescent="0.25">
      <c r="A63" s="94" t="s">
        <v>377</v>
      </c>
      <c r="B63" s="94" t="s">
        <v>60</v>
      </c>
      <c r="C63" s="98">
        <v>45089</v>
      </c>
      <c r="D63" s="94" t="s">
        <v>378</v>
      </c>
      <c r="E63" s="94">
        <v>13665397</v>
      </c>
      <c r="F63" s="94" t="s">
        <v>379</v>
      </c>
      <c r="G63" s="94">
        <v>43960038</v>
      </c>
      <c r="H63" s="94">
        <v>1000603105</v>
      </c>
      <c r="I63" s="94" t="s">
        <v>63</v>
      </c>
      <c r="J63" s="94" t="s">
        <v>380</v>
      </c>
      <c r="K63" s="94" t="s">
        <v>381</v>
      </c>
      <c r="L63" s="94" t="s">
        <v>382</v>
      </c>
      <c r="M63" s="94" t="s">
        <v>381</v>
      </c>
      <c r="N63" s="94" t="s">
        <v>382</v>
      </c>
      <c r="O63" s="94" t="s">
        <v>383</v>
      </c>
      <c r="P63" s="94">
        <v>2600</v>
      </c>
      <c r="Q63" s="94" t="s">
        <v>384</v>
      </c>
      <c r="R63" s="94">
        <v>208</v>
      </c>
      <c r="S63" s="94" t="s">
        <v>385</v>
      </c>
      <c r="T63" s="94">
        <v>208</v>
      </c>
      <c r="U63" s="94">
        <v>16</v>
      </c>
      <c r="V63" s="94">
        <v>32</v>
      </c>
      <c r="W63" s="94">
        <v>24</v>
      </c>
      <c r="X63" s="94" t="s">
        <v>72</v>
      </c>
      <c r="Y63" s="94" t="s">
        <v>71</v>
      </c>
      <c r="Z63" s="94" t="s">
        <v>72</v>
      </c>
      <c r="AA63" s="94" t="s">
        <v>72</v>
      </c>
      <c r="AB63" s="94" t="s">
        <v>72</v>
      </c>
      <c r="AC63" s="94" t="s">
        <v>72</v>
      </c>
      <c r="AD63" s="94" t="s">
        <v>72</v>
      </c>
      <c r="AE63" s="94" t="s">
        <v>72</v>
      </c>
      <c r="AF63" s="94" t="s">
        <v>72</v>
      </c>
      <c r="AG63" s="94" t="s">
        <v>72</v>
      </c>
      <c r="AH63" s="94" t="s">
        <v>72</v>
      </c>
      <c r="AI63" s="94" t="s">
        <v>72</v>
      </c>
      <c r="AJ63" s="94" t="s">
        <v>72</v>
      </c>
      <c r="AK63" s="94" t="s">
        <v>72</v>
      </c>
      <c r="AL63" s="94" t="s">
        <v>72</v>
      </c>
      <c r="AM63" s="94" t="s">
        <v>72</v>
      </c>
      <c r="AN63" s="99">
        <v>1300</v>
      </c>
      <c r="AO63" s="84">
        <v>943.79</v>
      </c>
      <c r="AP63" s="84">
        <v>943.79</v>
      </c>
      <c r="AQ63" s="84">
        <v>943.79</v>
      </c>
      <c r="AR63" s="84">
        <v>943.79</v>
      </c>
      <c r="AS63" s="84">
        <v>64.12</v>
      </c>
    </row>
    <row r="64" spans="1:45" x14ac:dyDescent="0.25">
      <c r="A64" s="95" t="s">
        <v>386</v>
      </c>
      <c r="B64" s="95" t="s">
        <v>60</v>
      </c>
      <c r="C64" s="96">
        <v>45089</v>
      </c>
      <c r="D64" s="95" t="s">
        <v>387</v>
      </c>
      <c r="E64" s="95">
        <v>13726876</v>
      </c>
      <c r="F64" s="95" t="s">
        <v>388</v>
      </c>
      <c r="G64" s="95">
        <v>32520030</v>
      </c>
      <c r="H64" s="95">
        <v>1000614386</v>
      </c>
      <c r="I64" s="95" t="s">
        <v>63</v>
      </c>
      <c r="J64" s="95" t="s">
        <v>389</v>
      </c>
      <c r="K64" s="95" t="s">
        <v>390</v>
      </c>
      <c r="L64" s="95" t="s">
        <v>391</v>
      </c>
      <c r="M64" s="95" t="s">
        <v>390</v>
      </c>
      <c r="N64" s="95" t="s">
        <v>391</v>
      </c>
      <c r="O64" s="95" t="s">
        <v>392</v>
      </c>
      <c r="P64" s="95">
        <v>1652</v>
      </c>
      <c r="Q64" s="95" t="s">
        <v>115</v>
      </c>
      <c r="R64" s="95">
        <v>12</v>
      </c>
      <c r="S64" s="95" t="s">
        <v>94</v>
      </c>
      <c r="T64" s="95">
        <v>12</v>
      </c>
      <c r="U64" s="95">
        <v>4</v>
      </c>
      <c r="V64" s="95">
        <v>2</v>
      </c>
      <c r="W64" s="95">
        <v>8</v>
      </c>
      <c r="X64" s="95" t="s">
        <v>71</v>
      </c>
      <c r="Y64" s="95" t="s">
        <v>72</v>
      </c>
      <c r="Z64" s="95" t="s">
        <v>71</v>
      </c>
      <c r="AA64" s="95" t="s">
        <v>72</v>
      </c>
      <c r="AB64" s="95" t="s">
        <v>71</v>
      </c>
      <c r="AC64" s="95" t="s">
        <v>72</v>
      </c>
      <c r="AD64" s="95" t="s">
        <v>71</v>
      </c>
      <c r="AE64" s="95" t="s">
        <v>71</v>
      </c>
      <c r="AF64" s="95" t="s">
        <v>71</v>
      </c>
      <c r="AG64" s="95" t="s">
        <v>72</v>
      </c>
      <c r="AH64" s="95" t="s">
        <v>72</v>
      </c>
      <c r="AI64" s="95" t="s">
        <v>71</v>
      </c>
      <c r="AJ64" s="95" t="s">
        <v>72</v>
      </c>
      <c r="AK64" s="95" t="s">
        <v>72</v>
      </c>
      <c r="AL64" s="95" t="s">
        <v>71</v>
      </c>
      <c r="AM64" s="95" t="s">
        <v>72</v>
      </c>
      <c r="AN64" s="97">
        <v>75</v>
      </c>
      <c r="AO64" s="10">
        <v>503.94</v>
      </c>
      <c r="AP64" s="10">
        <v>755.95</v>
      </c>
      <c r="AQ64" s="10">
        <v>755.95</v>
      </c>
      <c r="AR64" s="10">
        <v>526.85</v>
      </c>
      <c r="AS64" s="10">
        <v>73.27</v>
      </c>
    </row>
    <row r="65" spans="1:45" x14ac:dyDescent="0.25">
      <c r="A65" s="94" t="s">
        <v>393</v>
      </c>
      <c r="B65" s="94" t="s">
        <v>60</v>
      </c>
      <c r="C65" s="98">
        <v>45089</v>
      </c>
      <c r="D65" s="94" t="s">
        <v>394</v>
      </c>
      <c r="E65" s="94">
        <v>15787236</v>
      </c>
      <c r="F65" s="94" t="s">
        <v>395</v>
      </c>
      <c r="G65" s="94">
        <v>97820200</v>
      </c>
      <c r="H65" s="94">
        <v>1000978677</v>
      </c>
      <c r="I65" s="94" t="s">
        <v>88</v>
      </c>
      <c r="J65" s="94" t="s">
        <v>396</v>
      </c>
      <c r="K65" s="94" t="s">
        <v>397</v>
      </c>
      <c r="L65" s="94" t="s">
        <v>395</v>
      </c>
      <c r="M65" s="94" t="s">
        <v>397</v>
      </c>
      <c r="N65" s="94" t="s">
        <v>395</v>
      </c>
      <c r="O65" s="94" t="s">
        <v>398</v>
      </c>
      <c r="P65" s="94">
        <v>7620</v>
      </c>
      <c r="Q65" s="94" t="s">
        <v>399</v>
      </c>
      <c r="R65" s="94">
        <v>27</v>
      </c>
      <c r="S65" s="94" t="s">
        <v>84</v>
      </c>
      <c r="T65" s="94">
        <v>27</v>
      </c>
      <c r="U65" s="94">
        <v>0</v>
      </c>
      <c r="V65" s="94">
        <v>3</v>
      </c>
      <c r="W65" s="94">
        <v>20</v>
      </c>
      <c r="X65" s="94" t="s">
        <v>71</v>
      </c>
      <c r="Y65" s="94" t="s">
        <v>72</v>
      </c>
      <c r="Z65" s="94" t="s">
        <v>72</v>
      </c>
      <c r="AA65" s="94" t="s">
        <v>71</v>
      </c>
      <c r="AB65" s="94" t="s">
        <v>71</v>
      </c>
      <c r="AC65" s="94" t="s">
        <v>72</v>
      </c>
      <c r="AD65" s="94" t="s">
        <v>71</v>
      </c>
      <c r="AE65" s="94" t="s">
        <v>71</v>
      </c>
      <c r="AF65" s="94" t="s">
        <v>72</v>
      </c>
      <c r="AG65" s="94" t="s">
        <v>71</v>
      </c>
      <c r="AH65" s="94" t="s">
        <v>72</v>
      </c>
      <c r="AI65" s="94" t="s">
        <v>71</v>
      </c>
      <c r="AJ65" s="94" t="s">
        <v>72</v>
      </c>
      <c r="AK65" s="94" t="s">
        <v>71</v>
      </c>
      <c r="AL65" s="94" t="s">
        <v>72</v>
      </c>
      <c r="AM65" s="94" t="s">
        <v>72</v>
      </c>
      <c r="AN65" s="99">
        <v>950</v>
      </c>
      <c r="AO65" s="84">
        <v>901.98</v>
      </c>
      <c r="AP65" s="84">
        <v>901.98</v>
      </c>
      <c r="AQ65" s="84">
        <v>901.98</v>
      </c>
      <c r="AR65" s="84">
        <v>901.98</v>
      </c>
      <c r="AS65" s="84">
        <v>0</v>
      </c>
    </row>
    <row r="66" spans="1:45" x14ac:dyDescent="0.25">
      <c r="A66" s="95" t="s">
        <v>400</v>
      </c>
      <c r="B66" s="95" t="s">
        <v>60</v>
      </c>
      <c r="C66" s="96">
        <v>45089</v>
      </c>
      <c r="D66" s="95" t="s">
        <v>401</v>
      </c>
      <c r="E66" s="95">
        <v>16335347</v>
      </c>
      <c r="F66" s="95" t="s">
        <v>402</v>
      </c>
      <c r="G66" s="95">
        <v>98442233</v>
      </c>
      <c r="H66" s="95">
        <v>1001081717</v>
      </c>
      <c r="I66" s="95" t="s">
        <v>216</v>
      </c>
      <c r="J66" s="95" t="s">
        <v>403</v>
      </c>
      <c r="K66" s="95" t="s">
        <v>404</v>
      </c>
      <c r="L66" s="95" t="s">
        <v>405</v>
      </c>
      <c r="M66" s="95" t="s">
        <v>404</v>
      </c>
      <c r="N66" s="95" t="s">
        <v>405</v>
      </c>
      <c r="O66" s="95" t="s">
        <v>406</v>
      </c>
      <c r="P66" s="95">
        <v>9990</v>
      </c>
      <c r="Q66" s="95" t="s">
        <v>407</v>
      </c>
      <c r="R66" s="95">
        <v>26</v>
      </c>
      <c r="S66" s="95" t="s">
        <v>94</v>
      </c>
      <c r="T66" s="95">
        <v>54</v>
      </c>
      <c r="U66" s="95">
        <v>4</v>
      </c>
      <c r="V66" s="95">
        <v>4</v>
      </c>
      <c r="W66" s="95">
        <v>26</v>
      </c>
      <c r="X66" s="95" t="s">
        <v>72</v>
      </c>
      <c r="Y66" s="95" t="s">
        <v>71</v>
      </c>
      <c r="Z66" s="95" t="s">
        <v>72</v>
      </c>
      <c r="AA66" s="95" t="s">
        <v>71</v>
      </c>
      <c r="AB66" s="95" t="s">
        <v>72</v>
      </c>
      <c r="AC66" s="95" t="s">
        <v>71</v>
      </c>
      <c r="AD66" s="95" t="s">
        <v>72</v>
      </c>
      <c r="AE66" s="95" t="s">
        <v>72</v>
      </c>
      <c r="AF66" s="95" t="s">
        <v>72</v>
      </c>
      <c r="AG66" s="95" t="s">
        <v>71</v>
      </c>
      <c r="AH66" s="95" t="s">
        <v>72</v>
      </c>
      <c r="AI66" s="95" t="s">
        <v>72</v>
      </c>
      <c r="AJ66" s="95" t="s">
        <v>72</v>
      </c>
      <c r="AK66" s="95" t="s">
        <v>72</v>
      </c>
      <c r="AL66" s="95" t="s">
        <v>71</v>
      </c>
      <c r="AM66" s="95" t="s">
        <v>72</v>
      </c>
      <c r="AN66" s="97">
        <v>500</v>
      </c>
      <c r="AO66" s="10">
        <v>627.66999999999996</v>
      </c>
      <c r="AP66" s="10">
        <v>778.85</v>
      </c>
      <c r="AQ66" s="10">
        <v>847.58</v>
      </c>
      <c r="AR66" s="10">
        <v>627.66999999999996</v>
      </c>
      <c r="AS66" s="10">
        <v>105.36</v>
      </c>
    </row>
    <row r="67" spans="1:45" x14ac:dyDescent="0.25">
      <c r="A67" s="94" t="s">
        <v>408</v>
      </c>
      <c r="B67" s="94" t="s">
        <v>60</v>
      </c>
      <c r="C67" s="98">
        <v>45089</v>
      </c>
      <c r="D67" s="94" t="s">
        <v>409</v>
      </c>
      <c r="E67" s="94">
        <v>16351938</v>
      </c>
      <c r="F67" s="94" t="s">
        <v>410</v>
      </c>
      <c r="G67" s="94">
        <v>75541800</v>
      </c>
      <c r="H67" s="94">
        <v>1001084698</v>
      </c>
      <c r="I67" s="94" t="s">
        <v>143</v>
      </c>
      <c r="J67" s="94" t="s">
        <v>411</v>
      </c>
      <c r="K67" s="94" t="s">
        <v>412</v>
      </c>
      <c r="L67" s="94" t="s">
        <v>413</v>
      </c>
      <c r="M67" s="94" t="s">
        <v>412</v>
      </c>
      <c r="N67" s="94" t="s">
        <v>414</v>
      </c>
      <c r="O67" s="94" t="s">
        <v>415</v>
      </c>
      <c r="P67" s="94">
        <v>6000</v>
      </c>
      <c r="Q67" s="94" t="s">
        <v>145</v>
      </c>
      <c r="R67" s="94">
        <v>50</v>
      </c>
      <c r="S67" s="94" t="s">
        <v>416</v>
      </c>
      <c r="T67" s="94">
        <v>73</v>
      </c>
      <c r="U67" s="94">
        <v>32</v>
      </c>
      <c r="V67" s="94">
        <v>18</v>
      </c>
      <c r="W67" s="94">
        <v>50</v>
      </c>
      <c r="X67" s="94" t="s">
        <v>72</v>
      </c>
      <c r="Y67" s="94" t="s">
        <v>72</v>
      </c>
      <c r="Z67" s="94" t="s">
        <v>72</v>
      </c>
      <c r="AA67" s="94" t="s">
        <v>72</v>
      </c>
      <c r="AB67" s="94" t="s">
        <v>72</v>
      </c>
      <c r="AC67" s="94" t="s">
        <v>72</v>
      </c>
      <c r="AD67" s="94" t="s">
        <v>71</v>
      </c>
      <c r="AE67" s="94" t="s">
        <v>71</v>
      </c>
      <c r="AF67" s="94" t="s">
        <v>71</v>
      </c>
      <c r="AG67" s="94" t="s">
        <v>72</v>
      </c>
      <c r="AH67" s="94" t="s">
        <v>72</v>
      </c>
      <c r="AI67" s="94" t="s">
        <v>71</v>
      </c>
      <c r="AJ67" s="94" t="s">
        <v>72</v>
      </c>
      <c r="AK67" s="94" t="s">
        <v>72</v>
      </c>
      <c r="AL67" s="94" t="s">
        <v>72</v>
      </c>
      <c r="AM67" s="94" t="s">
        <v>72</v>
      </c>
      <c r="AN67" s="99">
        <v>800</v>
      </c>
      <c r="AO67" s="84">
        <v>911.73</v>
      </c>
      <c r="AP67" s="84">
        <v>911.73</v>
      </c>
      <c r="AQ67" s="84">
        <v>1003.34</v>
      </c>
      <c r="AR67" s="84">
        <v>911.73</v>
      </c>
      <c r="AS67" s="84">
        <v>0</v>
      </c>
    </row>
    <row r="68" spans="1:45" x14ac:dyDescent="0.25">
      <c r="A68" s="95" t="s">
        <v>417</v>
      </c>
      <c r="B68" s="95" t="s">
        <v>60</v>
      </c>
      <c r="C68" s="96">
        <v>45089</v>
      </c>
      <c r="D68" s="95" t="s">
        <v>418</v>
      </c>
      <c r="E68" s="95">
        <v>16739073</v>
      </c>
      <c r="F68" s="95" t="s">
        <v>419</v>
      </c>
      <c r="G68" s="95">
        <v>89362044</v>
      </c>
      <c r="H68" s="95">
        <v>1003518634</v>
      </c>
      <c r="I68" s="95" t="s">
        <v>88</v>
      </c>
      <c r="J68" s="95" t="s">
        <v>420</v>
      </c>
      <c r="K68" s="95" t="s">
        <v>421</v>
      </c>
      <c r="L68" s="95" t="s">
        <v>422</v>
      </c>
      <c r="M68" s="95" t="s">
        <v>421</v>
      </c>
      <c r="N68" s="95" t="s">
        <v>422</v>
      </c>
      <c r="O68" s="95" t="s">
        <v>423</v>
      </c>
      <c r="P68" s="95">
        <v>8000</v>
      </c>
      <c r="Q68" s="95" t="s">
        <v>208</v>
      </c>
      <c r="R68" s="95">
        <v>20</v>
      </c>
      <c r="S68" s="95" t="s">
        <v>94</v>
      </c>
      <c r="T68" s="95">
        <v>160</v>
      </c>
      <c r="U68" s="95">
        <v>4</v>
      </c>
      <c r="V68" s="95">
        <v>2</v>
      </c>
      <c r="W68" s="95">
        <v>8</v>
      </c>
      <c r="X68" s="95" t="s">
        <v>72</v>
      </c>
      <c r="Y68" s="95" t="s">
        <v>72</v>
      </c>
      <c r="Z68" s="95" t="s">
        <v>71</v>
      </c>
      <c r="AA68" s="95" t="s">
        <v>72</v>
      </c>
      <c r="AB68" s="95" t="s">
        <v>72</v>
      </c>
      <c r="AC68" s="95" t="s">
        <v>72</v>
      </c>
      <c r="AD68" s="95" t="s">
        <v>72</v>
      </c>
      <c r="AE68" s="95" t="s">
        <v>72</v>
      </c>
      <c r="AF68" s="95" t="s">
        <v>72</v>
      </c>
      <c r="AG68" s="95" t="s">
        <v>71</v>
      </c>
      <c r="AH68" s="95" t="s">
        <v>72</v>
      </c>
      <c r="AI68" s="95" t="s">
        <v>72</v>
      </c>
      <c r="AJ68" s="95" t="s">
        <v>72</v>
      </c>
      <c r="AK68" s="95" t="s">
        <v>72</v>
      </c>
      <c r="AL68" s="95" t="s">
        <v>72</v>
      </c>
      <c r="AM68" s="95" t="s">
        <v>72</v>
      </c>
      <c r="AN68" s="97">
        <v>600</v>
      </c>
      <c r="AO68" s="10">
        <v>870.47</v>
      </c>
      <c r="AP68" s="10">
        <v>870.47</v>
      </c>
      <c r="AQ68" s="10">
        <v>847.58</v>
      </c>
      <c r="AR68" s="10">
        <v>870.47</v>
      </c>
      <c r="AS68" s="10">
        <v>0</v>
      </c>
    </row>
    <row r="69" spans="1:45" x14ac:dyDescent="0.25">
      <c r="A69" s="94" t="s">
        <v>424</v>
      </c>
      <c r="B69" s="94" t="s">
        <v>60</v>
      </c>
      <c r="C69" s="98">
        <v>45089</v>
      </c>
      <c r="D69" s="94" t="s">
        <v>425</v>
      </c>
      <c r="E69" s="94">
        <v>16985104</v>
      </c>
      <c r="F69" s="94" t="s">
        <v>426</v>
      </c>
      <c r="G69" s="94">
        <v>49214000</v>
      </c>
      <c r="H69" s="94">
        <v>1001197729</v>
      </c>
      <c r="I69" s="94" t="s">
        <v>63</v>
      </c>
      <c r="J69" s="94" t="s">
        <v>427</v>
      </c>
      <c r="K69" s="94" t="s">
        <v>428</v>
      </c>
      <c r="L69" s="94" t="s">
        <v>429</v>
      </c>
      <c r="M69" s="94" t="s">
        <v>428</v>
      </c>
      <c r="N69" s="94" t="s">
        <v>429</v>
      </c>
      <c r="O69" s="94" t="s">
        <v>430</v>
      </c>
      <c r="P69" s="94">
        <v>3000</v>
      </c>
      <c r="Q69" s="94" t="s">
        <v>431</v>
      </c>
      <c r="R69" s="94">
        <v>57</v>
      </c>
      <c r="S69" s="94" t="s">
        <v>94</v>
      </c>
      <c r="T69" s="94">
        <v>57</v>
      </c>
      <c r="U69" s="94">
        <v>4</v>
      </c>
      <c r="V69" s="94">
        <v>8</v>
      </c>
      <c r="W69" s="94">
        <v>39</v>
      </c>
      <c r="X69" s="94" t="s">
        <v>72</v>
      </c>
      <c r="Y69" s="94" t="s">
        <v>71</v>
      </c>
      <c r="Z69" s="94" t="s">
        <v>72</v>
      </c>
      <c r="AA69" s="94" t="s">
        <v>72</v>
      </c>
      <c r="AB69" s="94" t="s">
        <v>72</v>
      </c>
      <c r="AC69" s="94" t="s">
        <v>72</v>
      </c>
      <c r="AD69" s="94" t="s">
        <v>72</v>
      </c>
      <c r="AE69" s="94" t="s">
        <v>72</v>
      </c>
      <c r="AF69" s="94" t="s">
        <v>72</v>
      </c>
      <c r="AG69" s="94" t="s">
        <v>71</v>
      </c>
      <c r="AH69" s="94" t="s">
        <v>72</v>
      </c>
      <c r="AI69" s="94" t="s">
        <v>72</v>
      </c>
      <c r="AJ69" s="94" t="s">
        <v>72</v>
      </c>
      <c r="AK69" s="94" t="s">
        <v>72</v>
      </c>
      <c r="AL69" s="94" t="s">
        <v>72</v>
      </c>
      <c r="AM69" s="94" t="s">
        <v>72</v>
      </c>
      <c r="AN69" s="99">
        <v>150</v>
      </c>
      <c r="AO69" s="84">
        <v>820.08</v>
      </c>
      <c r="AP69" s="84">
        <v>820.08</v>
      </c>
      <c r="AQ69" s="84">
        <v>820.08</v>
      </c>
      <c r="AR69" s="84">
        <v>820.08</v>
      </c>
      <c r="AS69" s="84">
        <v>0</v>
      </c>
    </row>
    <row r="70" spans="1:45" x14ac:dyDescent="0.25">
      <c r="A70" s="95" t="s">
        <v>432</v>
      </c>
      <c r="B70" s="95" t="s">
        <v>60</v>
      </c>
      <c r="C70" s="96">
        <v>45089</v>
      </c>
      <c r="D70" s="95" t="s">
        <v>433</v>
      </c>
      <c r="E70" s="95">
        <v>17021338</v>
      </c>
      <c r="F70" s="95" t="s">
        <v>434</v>
      </c>
      <c r="G70" s="95">
        <v>54859393</v>
      </c>
      <c r="H70" s="95">
        <v>1001206249</v>
      </c>
      <c r="I70" s="95" t="s">
        <v>174</v>
      </c>
      <c r="J70" s="95" t="s">
        <v>435</v>
      </c>
      <c r="K70" s="95" t="s">
        <v>436</v>
      </c>
      <c r="L70" s="95" t="s">
        <v>437</v>
      </c>
      <c r="M70" s="95" t="s">
        <v>436</v>
      </c>
      <c r="N70" s="95" t="s">
        <v>437</v>
      </c>
      <c r="O70" s="95" t="s">
        <v>438</v>
      </c>
      <c r="P70" s="95">
        <v>4800</v>
      </c>
      <c r="Q70" s="95" t="s">
        <v>439</v>
      </c>
      <c r="R70" s="95">
        <v>70</v>
      </c>
      <c r="S70" s="95" t="s">
        <v>94</v>
      </c>
      <c r="T70" s="95">
        <v>70</v>
      </c>
      <c r="U70" s="95">
        <v>4</v>
      </c>
      <c r="V70" s="95">
        <v>20</v>
      </c>
      <c r="W70" s="95">
        <v>70</v>
      </c>
      <c r="X70" s="95" t="s">
        <v>71</v>
      </c>
      <c r="Y70" s="95" t="s">
        <v>71</v>
      </c>
      <c r="Z70" s="95" t="s">
        <v>72</v>
      </c>
      <c r="AA70" s="95" t="s">
        <v>71</v>
      </c>
      <c r="AB70" s="95" t="s">
        <v>72</v>
      </c>
      <c r="AC70" s="95" t="s">
        <v>72</v>
      </c>
      <c r="AD70" s="95" t="s">
        <v>72</v>
      </c>
      <c r="AE70" s="95" t="s">
        <v>72</v>
      </c>
      <c r="AF70" s="95" t="s">
        <v>72</v>
      </c>
      <c r="AG70" s="95" t="s">
        <v>71</v>
      </c>
      <c r="AH70" s="95" t="s">
        <v>72</v>
      </c>
      <c r="AI70" s="95" t="s">
        <v>71</v>
      </c>
      <c r="AJ70" s="95" t="s">
        <v>72</v>
      </c>
      <c r="AK70" s="95" t="s">
        <v>72</v>
      </c>
      <c r="AL70" s="95" t="s">
        <v>72</v>
      </c>
      <c r="AM70" s="95" t="s">
        <v>72</v>
      </c>
      <c r="AN70" s="97">
        <v>1800</v>
      </c>
      <c r="AO70" s="10">
        <v>778.85</v>
      </c>
      <c r="AP70" s="10">
        <v>778.85</v>
      </c>
      <c r="AQ70" s="10">
        <v>778.85</v>
      </c>
      <c r="AR70" s="10">
        <v>778.85</v>
      </c>
      <c r="AS70" s="10">
        <v>0</v>
      </c>
    </row>
    <row r="71" spans="1:45" x14ac:dyDescent="0.25">
      <c r="A71" s="94" t="s">
        <v>440</v>
      </c>
      <c r="B71" s="94" t="s">
        <v>60</v>
      </c>
      <c r="C71" s="98">
        <v>45089</v>
      </c>
      <c r="D71" s="94" t="s">
        <v>441</v>
      </c>
      <c r="E71" s="94">
        <v>17423932</v>
      </c>
      <c r="F71" s="94" t="s">
        <v>442</v>
      </c>
      <c r="G71" s="94">
        <v>79887988</v>
      </c>
      <c r="H71" s="94">
        <v>1001284138</v>
      </c>
      <c r="I71" s="94" t="s">
        <v>143</v>
      </c>
      <c r="J71" s="94" t="s">
        <v>443</v>
      </c>
      <c r="K71" s="94" t="s">
        <v>444</v>
      </c>
      <c r="L71" s="94" t="s">
        <v>445</v>
      </c>
      <c r="M71" s="94" t="s">
        <v>444</v>
      </c>
      <c r="N71" s="94" t="s">
        <v>445</v>
      </c>
      <c r="O71" s="94" t="s">
        <v>448</v>
      </c>
      <c r="P71" s="94">
        <v>6760</v>
      </c>
      <c r="Q71" s="94" t="s">
        <v>267</v>
      </c>
      <c r="R71" s="94">
        <v>94</v>
      </c>
      <c r="S71" s="94" t="s">
        <v>449</v>
      </c>
      <c r="T71" s="94">
        <v>94</v>
      </c>
      <c r="U71" s="94">
        <v>15</v>
      </c>
      <c r="V71" s="94">
        <v>79</v>
      </c>
      <c r="W71" s="94">
        <v>94</v>
      </c>
      <c r="X71" s="94" t="s">
        <v>71</v>
      </c>
      <c r="Y71" s="94" t="s">
        <v>72</v>
      </c>
      <c r="Z71" s="94" t="s">
        <v>72</v>
      </c>
      <c r="AA71" s="94" t="s">
        <v>72</v>
      </c>
      <c r="AB71" s="94" t="s">
        <v>72</v>
      </c>
      <c r="AC71" s="94" t="s">
        <v>72</v>
      </c>
      <c r="AD71" s="94" t="s">
        <v>71</v>
      </c>
      <c r="AE71" s="94" t="s">
        <v>71</v>
      </c>
      <c r="AF71" s="94" t="s">
        <v>72</v>
      </c>
      <c r="AG71" s="94" t="s">
        <v>71</v>
      </c>
      <c r="AH71" s="94" t="s">
        <v>72</v>
      </c>
      <c r="AI71" s="94" t="s">
        <v>71</v>
      </c>
      <c r="AJ71" s="94" t="s">
        <v>72</v>
      </c>
      <c r="AK71" s="94" t="s">
        <v>72</v>
      </c>
      <c r="AL71" s="94" t="s">
        <v>72</v>
      </c>
      <c r="AM71" s="94" t="s">
        <v>72</v>
      </c>
      <c r="AN71" s="99">
        <v>2800</v>
      </c>
      <c r="AO71" s="84">
        <v>801.76</v>
      </c>
      <c r="AP71" s="84">
        <v>801.76</v>
      </c>
      <c r="AQ71" s="84">
        <v>801.76</v>
      </c>
      <c r="AR71" s="84">
        <v>801.76</v>
      </c>
      <c r="AS71" s="84">
        <v>77.849999999999994</v>
      </c>
    </row>
    <row r="72" spans="1:45" x14ac:dyDescent="0.25">
      <c r="A72" s="95" t="s">
        <v>450</v>
      </c>
      <c r="B72" s="95" t="s">
        <v>60</v>
      </c>
      <c r="C72" s="96">
        <v>45089</v>
      </c>
      <c r="D72" s="95" t="s">
        <v>451</v>
      </c>
      <c r="E72" s="95">
        <v>17535706</v>
      </c>
      <c r="F72" s="95" t="s">
        <v>452</v>
      </c>
      <c r="G72" s="95">
        <v>59918844</v>
      </c>
      <c r="H72" s="95">
        <v>1003237726</v>
      </c>
      <c r="I72" s="95" t="s">
        <v>174</v>
      </c>
      <c r="J72" s="95" t="s">
        <v>453</v>
      </c>
      <c r="K72" s="95" t="s">
        <v>454</v>
      </c>
      <c r="L72" s="95" t="s">
        <v>455</v>
      </c>
      <c r="M72" s="95" t="s">
        <v>454</v>
      </c>
      <c r="N72" s="95" t="s">
        <v>455</v>
      </c>
      <c r="O72" s="95" t="s">
        <v>456</v>
      </c>
      <c r="P72" s="95">
        <v>4581</v>
      </c>
      <c r="Q72" s="95" t="s">
        <v>457</v>
      </c>
      <c r="R72" s="95">
        <v>40</v>
      </c>
      <c r="S72" s="95" t="s">
        <v>458</v>
      </c>
      <c r="T72" s="95">
        <v>80</v>
      </c>
      <c r="U72" s="95">
        <v>4</v>
      </c>
      <c r="V72" s="95">
        <v>4</v>
      </c>
      <c r="W72" s="95">
        <v>8</v>
      </c>
      <c r="X72" s="95" t="s">
        <v>71</v>
      </c>
      <c r="Y72" s="95" t="s">
        <v>72</v>
      </c>
      <c r="Z72" s="95" t="s">
        <v>72</v>
      </c>
      <c r="AA72" s="95" t="s">
        <v>72</v>
      </c>
      <c r="AB72" s="95" t="s">
        <v>72</v>
      </c>
      <c r="AC72" s="95" t="s">
        <v>71</v>
      </c>
      <c r="AD72" s="95" t="s">
        <v>71</v>
      </c>
      <c r="AE72" s="95" t="s">
        <v>71</v>
      </c>
      <c r="AF72" s="95" t="s">
        <v>72</v>
      </c>
      <c r="AG72" s="95" t="s">
        <v>72</v>
      </c>
      <c r="AH72" s="95" t="s">
        <v>72</v>
      </c>
      <c r="AI72" s="95" t="s">
        <v>72</v>
      </c>
      <c r="AJ72" s="95" t="s">
        <v>71</v>
      </c>
      <c r="AK72" s="95" t="s">
        <v>72</v>
      </c>
      <c r="AL72" s="95" t="s">
        <v>72</v>
      </c>
      <c r="AM72" s="95" t="s">
        <v>71</v>
      </c>
      <c r="AN72" s="97">
        <v>10000</v>
      </c>
      <c r="AO72" s="10">
        <v>636.80999999999995</v>
      </c>
      <c r="AP72" s="10">
        <v>636.80999999999995</v>
      </c>
      <c r="AQ72" s="10">
        <v>636.80999999999995</v>
      </c>
      <c r="AR72" s="10">
        <v>636.80999999999995</v>
      </c>
      <c r="AS72" s="10">
        <v>0</v>
      </c>
    </row>
    <row r="73" spans="1:45" x14ac:dyDescent="0.25">
      <c r="A73" s="94" t="s">
        <v>459</v>
      </c>
      <c r="B73" s="94" t="s">
        <v>60</v>
      </c>
      <c r="C73" s="98">
        <v>45089</v>
      </c>
      <c r="D73" s="94" t="s">
        <v>460</v>
      </c>
      <c r="E73" s="94">
        <v>45349683</v>
      </c>
      <c r="F73" s="94" t="s">
        <v>461</v>
      </c>
      <c r="G73" s="94">
        <v>76436700</v>
      </c>
      <c r="H73" s="94">
        <v>1031012496</v>
      </c>
      <c r="I73" s="94" t="s">
        <v>143</v>
      </c>
      <c r="J73" s="94" t="s">
        <v>462</v>
      </c>
      <c r="K73" s="94" t="s">
        <v>463</v>
      </c>
      <c r="L73" s="94" t="s">
        <v>464</v>
      </c>
      <c r="M73" s="94" t="s">
        <v>463</v>
      </c>
      <c r="N73" s="94" t="s">
        <v>464</v>
      </c>
      <c r="O73" s="94" t="s">
        <v>465</v>
      </c>
      <c r="P73" s="94">
        <v>7100</v>
      </c>
      <c r="Q73" s="94" t="s">
        <v>466</v>
      </c>
      <c r="R73" s="94">
        <v>137</v>
      </c>
      <c r="S73" s="94" t="s">
        <v>94</v>
      </c>
      <c r="T73" s="94">
        <v>137</v>
      </c>
      <c r="U73" s="94">
        <v>2</v>
      </c>
      <c r="V73" s="94">
        <v>8</v>
      </c>
      <c r="W73" s="94">
        <v>137</v>
      </c>
      <c r="X73" s="94" t="s">
        <v>72</v>
      </c>
      <c r="Y73" s="94" t="s">
        <v>71</v>
      </c>
      <c r="Z73" s="94" t="s">
        <v>72</v>
      </c>
      <c r="AA73" s="94" t="s">
        <v>71</v>
      </c>
      <c r="AB73" s="94" t="s">
        <v>72</v>
      </c>
      <c r="AC73" s="94" t="s">
        <v>72</v>
      </c>
      <c r="AD73" s="94" t="s">
        <v>72</v>
      </c>
      <c r="AE73" s="94" t="s">
        <v>72</v>
      </c>
      <c r="AF73" s="94" t="s">
        <v>72</v>
      </c>
      <c r="AG73" s="94" t="s">
        <v>71</v>
      </c>
      <c r="AH73" s="94" t="s">
        <v>72</v>
      </c>
      <c r="AI73" s="94" t="s">
        <v>71</v>
      </c>
      <c r="AJ73" s="94" t="s">
        <v>72</v>
      </c>
      <c r="AK73" s="94" t="s">
        <v>72</v>
      </c>
      <c r="AL73" s="94" t="s">
        <v>72</v>
      </c>
      <c r="AM73" s="94" t="s">
        <v>72</v>
      </c>
      <c r="AN73" s="99">
        <v>1200</v>
      </c>
      <c r="AO73" s="84">
        <v>714.71</v>
      </c>
      <c r="AP73" s="84">
        <v>714.71</v>
      </c>
      <c r="AQ73" s="84">
        <v>714.71</v>
      </c>
      <c r="AR73" s="84">
        <v>714.71</v>
      </c>
      <c r="AS73" s="84">
        <v>0</v>
      </c>
    </row>
    <row r="74" spans="1:45" x14ac:dyDescent="0.25">
      <c r="A74" s="95" t="s">
        <v>467</v>
      </c>
      <c r="B74" s="95" t="s">
        <v>60</v>
      </c>
      <c r="C74" s="96">
        <v>45089</v>
      </c>
      <c r="D74" s="95" t="s">
        <v>468</v>
      </c>
      <c r="E74" s="95">
        <v>19476502</v>
      </c>
      <c r="F74" s="95" t="s">
        <v>469</v>
      </c>
      <c r="G74" s="95">
        <v>33298050</v>
      </c>
      <c r="H74" s="95">
        <v>1012280463</v>
      </c>
      <c r="I74" s="95" t="s">
        <v>63</v>
      </c>
      <c r="J74" s="95" t="s">
        <v>470</v>
      </c>
      <c r="K74" s="95" t="s">
        <v>471</v>
      </c>
      <c r="L74" s="95" t="s">
        <v>472</v>
      </c>
      <c r="M74" s="95" t="s">
        <v>471</v>
      </c>
      <c r="N74" s="95" t="s">
        <v>472</v>
      </c>
      <c r="O74" s="95" t="s">
        <v>473</v>
      </c>
      <c r="P74" s="95">
        <v>1704</v>
      </c>
      <c r="Q74" s="95" t="s">
        <v>115</v>
      </c>
      <c r="R74" s="95">
        <v>40</v>
      </c>
      <c r="S74" s="95" t="s">
        <v>94</v>
      </c>
      <c r="T74" s="95">
        <v>102</v>
      </c>
      <c r="U74" s="95">
        <v>30</v>
      </c>
      <c r="V74" s="95">
        <v>10</v>
      </c>
      <c r="W74" s="95">
        <v>16</v>
      </c>
      <c r="X74" s="95" t="s">
        <v>72</v>
      </c>
      <c r="Y74" s="95" t="s">
        <v>72</v>
      </c>
      <c r="Z74" s="95" t="s">
        <v>71</v>
      </c>
      <c r="AA74" s="95" t="s">
        <v>72</v>
      </c>
      <c r="AB74" s="95" t="s">
        <v>72</v>
      </c>
      <c r="AC74" s="95" t="s">
        <v>72</v>
      </c>
      <c r="AD74" s="95" t="s">
        <v>71</v>
      </c>
      <c r="AE74" s="95" t="s">
        <v>71</v>
      </c>
      <c r="AF74" s="95" t="s">
        <v>72</v>
      </c>
      <c r="AG74" s="95" t="s">
        <v>72</v>
      </c>
      <c r="AH74" s="95" t="s">
        <v>72</v>
      </c>
      <c r="AI74" s="95" t="s">
        <v>72</v>
      </c>
      <c r="AJ74" s="95" t="s">
        <v>72</v>
      </c>
      <c r="AK74" s="95" t="s">
        <v>72</v>
      </c>
      <c r="AL74" s="95" t="s">
        <v>72</v>
      </c>
      <c r="AM74" s="95" t="s">
        <v>71</v>
      </c>
      <c r="AN74" s="97">
        <v>50</v>
      </c>
      <c r="AO74" s="10">
        <v>957.53</v>
      </c>
      <c r="AP74" s="10">
        <v>957.53</v>
      </c>
      <c r="AQ74" s="10">
        <v>957.53</v>
      </c>
      <c r="AR74" s="10">
        <v>957.53</v>
      </c>
      <c r="AS74" s="10">
        <v>0</v>
      </c>
    </row>
    <row r="75" spans="1:45" x14ac:dyDescent="0.25">
      <c r="A75" s="94" t="s">
        <v>474</v>
      </c>
      <c r="B75" s="94" t="s">
        <v>60</v>
      </c>
      <c r="C75" s="98">
        <v>45089</v>
      </c>
      <c r="D75" s="94" t="s">
        <v>475</v>
      </c>
      <c r="E75" s="94">
        <v>19810305</v>
      </c>
      <c r="F75" s="94" t="s">
        <v>476</v>
      </c>
      <c r="G75" s="94">
        <v>74751970</v>
      </c>
      <c r="H75" s="94">
        <v>1003995149</v>
      </c>
      <c r="I75" s="94" t="s">
        <v>143</v>
      </c>
      <c r="J75" s="94" t="s">
        <v>477</v>
      </c>
      <c r="K75" s="94" t="s">
        <v>478</v>
      </c>
      <c r="L75" s="94" t="s">
        <v>479</v>
      </c>
      <c r="M75" s="94" t="s">
        <v>478</v>
      </c>
      <c r="N75" s="94" t="s">
        <v>480</v>
      </c>
      <c r="O75" s="94" t="s">
        <v>481</v>
      </c>
      <c r="P75" s="94">
        <v>6780</v>
      </c>
      <c r="Q75" s="94" t="s">
        <v>482</v>
      </c>
      <c r="R75" s="94">
        <v>100</v>
      </c>
      <c r="S75" s="94" t="s">
        <v>483</v>
      </c>
      <c r="T75" s="94">
        <v>100</v>
      </c>
      <c r="U75" s="94">
        <v>53</v>
      </c>
      <c r="V75" s="94">
        <v>47</v>
      </c>
      <c r="W75" s="94">
        <v>100</v>
      </c>
      <c r="X75" s="94" t="s">
        <v>72</v>
      </c>
      <c r="Y75" s="94" t="s">
        <v>72</v>
      </c>
      <c r="Z75" s="94" t="s">
        <v>72</v>
      </c>
      <c r="AA75" s="94" t="s">
        <v>71</v>
      </c>
      <c r="AB75" s="94" t="s">
        <v>72</v>
      </c>
      <c r="AC75" s="94" t="s">
        <v>72</v>
      </c>
      <c r="AD75" s="94" t="s">
        <v>72</v>
      </c>
      <c r="AE75" s="94" t="s">
        <v>72</v>
      </c>
      <c r="AF75" s="94" t="s">
        <v>72</v>
      </c>
      <c r="AG75" s="94" t="s">
        <v>71</v>
      </c>
      <c r="AH75" s="94" t="s">
        <v>71</v>
      </c>
      <c r="AI75" s="94" t="s">
        <v>72</v>
      </c>
      <c r="AJ75" s="94" t="s">
        <v>72</v>
      </c>
      <c r="AK75" s="94" t="s">
        <v>72</v>
      </c>
      <c r="AL75" s="94" t="s">
        <v>72</v>
      </c>
      <c r="AM75" s="94" t="s">
        <v>71</v>
      </c>
      <c r="AN75" s="99">
        <v>800</v>
      </c>
      <c r="AO75" s="84">
        <v>667.97</v>
      </c>
      <c r="AP75" s="84">
        <v>667.97</v>
      </c>
      <c r="AQ75" s="84">
        <v>915.38</v>
      </c>
      <c r="AR75" s="84">
        <v>667.97</v>
      </c>
      <c r="AS75" s="84">
        <v>0</v>
      </c>
    </row>
    <row r="76" spans="1:45" x14ac:dyDescent="0.25">
      <c r="A76" s="95" t="s">
        <v>484</v>
      </c>
      <c r="B76" s="95" t="s">
        <v>60</v>
      </c>
      <c r="C76" s="96">
        <v>45089</v>
      </c>
      <c r="D76" s="95" t="s">
        <v>485</v>
      </c>
      <c r="E76" s="95">
        <v>39023695</v>
      </c>
      <c r="F76" s="95" t="s">
        <v>486</v>
      </c>
      <c r="G76" s="95">
        <v>45891711</v>
      </c>
      <c r="H76" s="95">
        <v>1022943134</v>
      </c>
      <c r="I76" s="95" t="s">
        <v>63</v>
      </c>
      <c r="J76" s="95" t="s">
        <v>487</v>
      </c>
      <c r="K76" s="95" t="s">
        <v>488</v>
      </c>
      <c r="L76" s="95" t="s">
        <v>489</v>
      </c>
      <c r="M76" s="95" t="s">
        <v>488</v>
      </c>
      <c r="N76" s="95" t="s">
        <v>489</v>
      </c>
      <c r="O76" s="95" t="s">
        <v>490</v>
      </c>
      <c r="P76" s="95">
        <v>2950</v>
      </c>
      <c r="Q76" s="95" t="s">
        <v>491</v>
      </c>
      <c r="R76" s="95">
        <v>120</v>
      </c>
      <c r="S76" s="95" t="s">
        <v>492</v>
      </c>
      <c r="T76" s="95">
        <v>120</v>
      </c>
      <c r="U76" s="95">
        <v>15</v>
      </c>
      <c r="V76" s="95">
        <v>6</v>
      </c>
      <c r="W76" s="95">
        <v>100</v>
      </c>
      <c r="X76" s="95" t="s">
        <v>71</v>
      </c>
      <c r="Y76" s="95" t="s">
        <v>72</v>
      </c>
      <c r="Z76" s="95" t="s">
        <v>72</v>
      </c>
      <c r="AA76" s="95" t="s">
        <v>72</v>
      </c>
      <c r="AB76" s="95" t="s">
        <v>72</v>
      </c>
      <c r="AC76" s="95" t="s">
        <v>72</v>
      </c>
      <c r="AD76" s="95" t="s">
        <v>72</v>
      </c>
      <c r="AE76" s="95" t="s">
        <v>72</v>
      </c>
      <c r="AF76" s="95" t="s">
        <v>72</v>
      </c>
      <c r="AG76" s="95" t="s">
        <v>72</v>
      </c>
      <c r="AH76" s="95" t="s">
        <v>72</v>
      </c>
      <c r="AI76" s="95" t="s">
        <v>72</v>
      </c>
      <c r="AJ76" s="95" t="s">
        <v>72</v>
      </c>
      <c r="AK76" s="95" t="s">
        <v>71</v>
      </c>
      <c r="AL76" s="95" t="s">
        <v>71</v>
      </c>
      <c r="AM76" s="95" t="s">
        <v>72</v>
      </c>
      <c r="AN76" s="97">
        <v>600</v>
      </c>
      <c r="AO76" s="10">
        <v>686.3</v>
      </c>
      <c r="AP76" s="10">
        <v>732.13</v>
      </c>
      <c r="AQ76" s="10">
        <v>732.13</v>
      </c>
      <c r="AR76" s="10">
        <v>686.3</v>
      </c>
      <c r="AS76" s="10">
        <v>145.46</v>
      </c>
    </row>
    <row r="77" spans="1:45" x14ac:dyDescent="0.25">
      <c r="A77" s="94" t="s">
        <v>493</v>
      </c>
      <c r="B77" s="94" t="s">
        <v>60</v>
      </c>
      <c r="C77" s="98">
        <v>45089</v>
      </c>
      <c r="D77" s="94" t="s">
        <v>494</v>
      </c>
      <c r="E77" s="94">
        <v>20349344</v>
      </c>
      <c r="F77" s="94" t="s">
        <v>495</v>
      </c>
      <c r="G77" s="94">
        <v>86414333</v>
      </c>
      <c r="H77" s="94">
        <v>1002618031</v>
      </c>
      <c r="I77" s="94" t="s">
        <v>88</v>
      </c>
      <c r="J77" s="94" t="s">
        <v>496</v>
      </c>
      <c r="K77" s="94" t="s">
        <v>497</v>
      </c>
      <c r="L77" s="94" t="s">
        <v>495</v>
      </c>
      <c r="M77" s="94" t="s">
        <v>497</v>
      </c>
      <c r="N77" s="94" t="s">
        <v>495</v>
      </c>
      <c r="O77" s="94" t="s">
        <v>498</v>
      </c>
      <c r="P77" s="94">
        <v>8900</v>
      </c>
      <c r="Q77" s="94" t="s">
        <v>499</v>
      </c>
      <c r="R77" s="94">
        <v>64</v>
      </c>
      <c r="S77" s="94" t="s">
        <v>500</v>
      </c>
      <c r="T77" s="94">
        <v>64</v>
      </c>
      <c r="U77" s="94">
        <v>64</v>
      </c>
      <c r="V77" s="94">
        <v>0</v>
      </c>
      <c r="W77" s="94">
        <v>64</v>
      </c>
      <c r="X77" s="94" t="s">
        <v>72</v>
      </c>
      <c r="Y77" s="94" t="s">
        <v>72</v>
      </c>
      <c r="Z77" s="94" t="s">
        <v>71</v>
      </c>
      <c r="AA77" s="94" t="s">
        <v>71</v>
      </c>
      <c r="AB77" s="94" t="s">
        <v>72</v>
      </c>
      <c r="AC77" s="94" t="s">
        <v>72</v>
      </c>
      <c r="AD77" s="94" t="s">
        <v>72</v>
      </c>
      <c r="AE77" s="94" t="s">
        <v>72</v>
      </c>
      <c r="AF77" s="94" t="s">
        <v>72</v>
      </c>
      <c r="AG77" s="94" t="s">
        <v>71</v>
      </c>
      <c r="AH77" s="94" t="s">
        <v>72</v>
      </c>
      <c r="AI77" s="94" t="s">
        <v>71</v>
      </c>
      <c r="AJ77" s="94" t="s">
        <v>72</v>
      </c>
      <c r="AK77" s="94" t="s">
        <v>72</v>
      </c>
      <c r="AL77" s="94" t="s">
        <v>72</v>
      </c>
      <c r="AM77" s="94" t="s">
        <v>72</v>
      </c>
      <c r="AN77" s="99">
        <v>210</v>
      </c>
      <c r="AO77" s="84">
        <v>1145.3900000000001</v>
      </c>
      <c r="AP77" s="84">
        <v>1145.3900000000001</v>
      </c>
      <c r="AQ77" s="84">
        <v>1145.3900000000001</v>
      </c>
      <c r="AR77" s="84">
        <v>1145.3900000000001</v>
      </c>
      <c r="AS77" s="84">
        <v>0</v>
      </c>
    </row>
    <row r="78" spans="1:45" x14ac:dyDescent="0.25">
      <c r="A78" s="95" t="s">
        <v>501</v>
      </c>
      <c r="B78" s="95" t="s">
        <v>60</v>
      </c>
      <c r="C78" s="96">
        <v>45089</v>
      </c>
      <c r="D78" s="95" t="s">
        <v>502</v>
      </c>
      <c r="E78" s="95">
        <v>20606231</v>
      </c>
      <c r="F78" s="95" t="s">
        <v>503</v>
      </c>
      <c r="G78" s="95">
        <v>86544744</v>
      </c>
      <c r="H78" s="95">
        <v>1004402596</v>
      </c>
      <c r="I78" s="95" t="s">
        <v>88</v>
      </c>
      <c r="J78" s="95" t="s">
        <v>504</v>
      </c>
      <c r="K78" s="95" t="s">
        <v>505</v>
      </c>
      <c r="L78" s="95" t="s">
        <v>506</v>
      </c>
      <c r="M78" s="95" t="s">
        <v>505</v>
      </c>
      <c r="N78" s="95" t="s">
        <v>506</v>
      </c>
      <c r="O78" s="95" t="s">
        <v>507</v>
      </c>
      <c r="P78" s="95">
        <v>8300</v>
      </c>
      <c r="Q78" s="95" t="s">
        <v>508</v>
      </c>
      <c r="R78" s="95">
        <v>40</v>
      </c>
      <c r="S78" s="95" t="s">
        <v>509</v>
      </c>
      <c r="T78" s="95">
        <v>40</v>
      </c>
      <c r="U78" s="95">
        <v>0</v>
      </c>
      <c r="V78" s="95">
        <v>20</v>
      </c>
      <c r="W78" s="95">
        <v>40</v>
      </c>
      <c r="X78" s="95" t="s">
        <v>72</v>
      </c>
      <c r="Y78" s="95" t="s">
        <v>72</v>
      </c>
      <c r="Z78" s="95" t="s">
        <v>72</v>
      </c>
      <c r="AA78" s="95" t="s">
        <v>71</v>
      </c>
      <c r="AB78" s="95" t="s">
        <v>72</v>
      </c>
      <c r="AC78" s="95" t="s">
        <v>72</v>
      </c>
      <c r="AD78" s="95" t="s">
        <v>72</v>
      </c>
      <c r="AE78" s="95" t="s">
        <v>72</v>
      </c>
      <c r="AF78" s="95" t="s">
        <v>72</v>
      </c>
      <c r="AG78" s="95" t="s">
        <v>71</v>
      </c>
      <c r="AH78" s="95" t="s">
        <v>72</v>
      </c>
      <c r="AI78" s="95" t="s">
        <v>71</v>
      </c>
      <c r="AJ78" s="95" t="s">
        <v>72</v>
      </c>
      <c r="AK78" s="95" t="s">
        <v>72</v>
      </c>
      <c r="AL78" s="95" t="s">
        <v>72</v>
      </c>
      <c r="AM78" s="95" t="s">
        <v>72</v>
      </c>
      <c r="AN78" s="97">
        <v>612</v>
      </c>
      <c r="AO78" s="10">
        <v>767.4</v>
      </c>
      <c r="AP78" s="10">
        <v>818.94</v>
      </c>
      <c r="AQ78" s="10">
        <v>818.94</v>
      </c>
      <c r="AR78" s="10">
        <v>818.94</v>
      </c>
      <c r="AS78" s="10">
        <v>0</v>
      </c>
    </row>
    <row r="79" spans="1:45" x14ac:dyDescent="0.25">
      <c r="A79" s="94" t="s">
        <v>510</v>
      </c>
      <c r="B79" s="94" t="s">
        <v>60</v>
      </c>
      <c r="C79" s="98">
        <v>45089</v>
      </c>
      <c r="D79" s="94" t="s">
        <v>511</v>
      </c>
      <c r="E79" s="94">
        <v>75962118</v>
      </c>
      <c r="F79" s="94" t="s">
        <v>512</v>
      </c>
      <c r="G79" s="94">
        <v>66119693</v>
      </c>
      <c r="H79" s="94">
        <v>1002476304</v>
      </c>
      <c r="I79" s="94" t="s">
        <v>143</v>
      </c>
      <c r="J79" s="94" t="s">
        <v>513</v>
      </c>
      <c r="K79" s="94" t="s">
        <v>514</v>
      </c>
      <c r="L79" s="94" t="s">
        <v>515</v>
      </c>
      <c r="M79" s="94" t="s">
        <v>463</v>
      </c>
      <c r="N79" s="94" t="s">
        <v>464</v>
      </c>
      <c r="O79" s="94" t="s">
        <v>516</v>
      </c>
      <c r="P79" s="94">
        <v>5000</v>
      </c>
      <c r="Q79" s="94" t="s">
        <v>517</v>
      </c>
      <c r="R79" s="94">
        <v>74</v>
      </c>
      <c r="S79" s="94" t="s">
        <v>84</v>
      </c>
      <c r="T79" s="94">
        <v>74</v>
      </c>
      <c r="U79" s="94">
        <v>0</v>
      </c>
      <c r="V79" s="94">
        <v>74</v>
      </c>
      <c r="W79" s="94">
        <v>74</v>
      </c>
      <c r="X79" s="94" t="s">
        <v>72</v>
      </c>
      <c r="Y79" s="94" t="s">
        <v>72</v>
      </c>
      <c r="Z79" s="94" t="s">
        <v>72</v>
      </c>
      <c r="AA79" s="94" t="s">
        <v>71</v>
      </c>
      <c r="AB79" s="94" t="s">
        <v>72</v>
      </c>
      <c r="AC79" s="94" t="s">
        <v>72</v>
      </c>
      <c r="AD79" s="94" t="s">
        <v>71</v>
      </c>
      <c r="AE79" s="94" t="s">
        <v>71</v>
      </c>
      <c r="AF79" s="94" t="s">
        <v>72</v>
      </c>
      <c r="AG79" s="94" t="s">
        <v>71</v>
      </c>
      <c r="AH79" s="94" t="s">
        <v>72</v>
      </c>
      <c r="AI79" s="94" t="s">
        <v>71</v>
      </c>
      <c r="AJ79" s="94" t="s">
        <v>72</v>
      </c>
      <c r="AK79" s="94" t="s">
        <v>72</v>
      </c>
      <c r="AL79" s="94" t="s">
        <v>71</v>
      </c>
      <c r="AM79" s="94" t="s">
        <v>72</v>
      </c>
      <c r="AN79" s="99">
        <v>100</v>
      </c>
      <c r="AO79" s="84">
        <v>664.31</v>
      </c>
      <c r="AP79" s="84">
        <v>664.31</v>
      </c>
      <c r="AQ79" s="84">
        <v>664.31</v>
      </c>
      <c r="AR79" s="84">
        <v>664.31</v>
      </c>
      <c r="AS79" s="84">
        <v>0</v>
      </c>
    </row>
    <row r="80" spans="1:45" x14ac:dyDescent="0.25">
      <c r="A80" s="95" t="s">
        <v>518</v>
      </c>
      <c r="B80" s="95" t="s">
        <v>60</v>
      </c>
      <c r="C80" s="96">
        <v>45089</v>
      </c>
      <c r="D80" s="95" t="s">
        <v>519</v>
      </c>
      <c r="E80" s="95">
        <v>30494296</v>
      </c>
      <c r="F80" s="95" t="s">
        <v>520</v>
      </c>
      <c r="G80" s="95">
        <v>66117745</v>
      </c>
      <c r="H80" s="95">
        <v>1013178387</v>
      </c>
      <c r="I80" s="95" t="s">
        <v>143</v>
      </c>
      <c r="J80" s="95" t="s">
        <v>513</v>
      </c>
      <c r="K80" s="95" t="s">
        <v>463</v>
      </c>
      <c r="L80" s="95" t="s">
        <v>464</v>
      </c>
      <c r="M80" s="95" t="s">
        <v>463</v>
      </c>
      <c r="N80" s="95" t="s">
        <v>464</v>
      </c>
      <c r="O80" s="95" t="s">
        <v>521</v>
      </c>
      <c r="P80" s="95">
        <v>5500</v>
      </c>
      <c r="Q80" s="95" t="s">
        <v>522</v>
      </c>
      <c r="R80" s="95">
        <v>103</v>
      </c>
      <c r="S80" s="95" t="s">
        <v>84</v>
      </c>
      <c r="T80" s="95">
        <v>103</v>
      </c>
      <c r="U80" s="95">
        <v>0</v>
      </c>
      <c r="V80" s="95">
        <v>103</v>
      </c>
      <c r="W80" s="95">
        <v>103</v>
      </c>
      <c r="X80" s="95" t="s">
        <v>72</v>
      </c>
      <c r="Y80" s="95" t="s">
        <v>72</v>
      </c>
      <c r="Z80" s="95" t="s">
        <v>72</v>
      </c>
      <c r="AA80" s="95" t="s">
        <v>72</v>
      </c>
      <c r="AB80" s="95" t="s">
        <v>72</v>
      </c>
      <c r="AC80" s="95" t="s">
        <v>72</v>
      </c>
      <c r="AD80" s="95" t="s">
        <v>72</v>
      </c>
      <c r="AE80" s="95" t="s">
        <v>72</v>
      </c>
      <c r="AF80" s="95" t="s">
        <v>72</v>
      </c>
      <c r="AG80" s="95" t="s">
        <v>71</v>
      </c>
      <c r="AH80" s="95" t="s">
        <v>72</v>
      </c>
      <c r="AI80" s="95" t="s">
        <v>71</v>
      </c>
      <c r="AJ80" s="95" t="s">
        <v>72</v>
      </c>
      <c r="AK80" s="95" t="s">
        <v>72</v>
      </c>
      <c r="AL80" s="95" t="s">
        <v>71</v>
      </c>
      <c r="AM80" s="95" t="s">
        <v>72</v>
      </c>
      <c r="AN80" s="97">
        <v>100</v>
      </c>
      <c r="AO80" s="10">
        <v>710.13</v>
      </c>
      <c r="AP80" s="10">
        <v>710.13</v>
      </c>
      <c r="AQ80" s="10">
        <v>710.13</v>
      </c>
      <c r="AR80" s="10">
        <v>710.13</v>
      </c>
      <c r="AS80" s="10">
        <v>0</v>
      </c>
    </row>
    <row r="81" spans="1:45" x14ac:dyDescent="0.25">
      <c r="A81" s="94" t="s">
        <v>523</v>
      </c>
      <c r="B81" s="94" t="s">
        <v>60</v>
      </c>
      <c r="C81" s="98">
        <v>45089</v>
      </c>
      <c r="D81" s="94" t="s">
        <v>524</v>
      </c>
      <c r="E81" s="94">
        <v>26257689</v>
      </c>
      <c r="F81" s="94" t="s">
        <v>525</v>
      </c>
      <c r="G81" s="94">
        <v>66117745</v>
      </c>
      <c r="H81" s="94">
        <v>1003154237</v>
      </c>
      <c r="I81" s="94" t="s">
        <v>143</v>
      </c>
      <c r="J81" s="94" t="s">
        <v>513</v>
      </c>
      <c r="K81" s="94" t="s">
        <v>514</v>
      </c>
      <c r="L81" s="94" t="s">
        <v>515</v>
      </c>
      <c r="M81" s="94" t="s">
        <v>463</v>
      </c>
      <c r="N81" s="94" t="s">
        <v>464</v>
      </c>
      <c r="O81" s="94" t="s">
        <v>526</v>
      </c>
      <c r="P81" s="94">
        <v>5000</v>
      </c>
      <c r="Q81" s="94" t="s">
        <v>517</v>
      </c>
      <c r="R81" s="94">
        <v>68</v>
      </c>
      <c r="S81" s="94" t="s">
        <v>84</v>
      </c>
      <c r="T81" s="94">
        <v>68</v>
      </c>
      <c r="U81" s="94">
        <v>0</v>
      </c>
      <c r="V81" s="94">
        <v>68</v>
      </c>
      <c r="W81" s="94">
        <v>68</v>
      </c>
      <c r="X81" s="94" t="s">
        <v>72</v>
      </c>
      <c r="Y81" s="94" t="s">
        <v>72</v>
      </c>
      <c r="Z81" s="94" t="s">
        <v>72</v>
      </c>
      <c r="AA81" s="94" t="s">
        <v>71</v>
      </c>
      <c r="AB81" s="94" t="s">
        <v>72</v>
      </c>
      <c r="AC81" s="94" t="s">
        <v>72</v>
      </c>
      <c r="AD81" s="94" t="s">
        <v>72</v>
      </c>
      <c r="AE81" s="94" t="s">
        <v>72</v>
      </c>
      <c r="AF81" s="94" t="s">
        <v>72</v>
      </c>
      <c r="AG81" s="94" t="s">
        <v>71</v>
      </c>
      <c r="AH81" s="94" t="s">
        <v>72</v>
      </c>
      <c r="AI81" s="94" t="s">
        <v>71</v>
      </c>
      <c r="AJ81" s="94" t="s">
        <v>72</v>
      </c>
      <c r="AK81" s="94" t="s">
        <v>72</v>
      </c>
      <c r="AL81" s="94" t="s">
        <v>71</v>
      </c>
      <c r="AM81" s="94" t="s">
        <v>71</v>
      </c>
      <c r="AN81" s="99">
        <v>100</v>
      </c>
      <c r="AO81" s="84">
        <v>778.85</v>
      </c>
      <c r="AP81" s="84">
        <v>778.85</v>
      </c>
      <c r="AQ81" s="84">
        <v>778.85</v>
      </c>
      <c r="AR81" s="84">
        <v>778.85</v>
      </c>
      <c r="AS81" s="84">
        <v>0</v>
      </c>
    </row>
    <row r="82" spans="1:45" x14ac:dyDescent="0.25">
      <c r="A82" s="95" t="s">
        <v>527</v>
      </c>
      <c r="B82" s="95" t="s">
        <v>60</v>
      </c>
      <c r="C82" s="96">
        <v>45089</v>
      </c>
      <c r="D82" s="95" t="s">
        <v>528</v>
      </c>
      <c r="E82" s="95">
        <v>33144903</v>
      </c>
      <c r="F82" s="95" t="s">
        <v>529</v>
      </c>
      <c r="G82" s="95">
        <v>75521200</v>
      </c>
      <c r="H82" s="95">
        <v>1016271418</v>
      </c>
      <c r="I82" s="95" t="s">
        <v>143</v>
      </c>
      <c r="J82" s="95" t="s">
        <v>513</v>
      </c>
      <c r="K82" s="95" t="s">
        <v>463</v>
      </c>
      <c r="L82" s="95" t="s">
        <v>464</v>
      </c>
      <c r="M82" s="95" t="s">
        <v>463</v>
      </c>
      <c r="N82" s="95" t="s">
        <v>464</v>
      </c>
      <c r="O82" s="95" t="s">
        <v>530</v>
      </c>
      <c r="P82" s="95">
        <v>6000</v>
      </c>
      <c r="Q82" s="95" t="s">
        <v>145</v>
      </c>
      <c r="R82" s="95">
        <v>87</v>
      </c>
      <c r="S82" s="95" t="s">
        <v>84</v>
      </c>
      <c r="T82" s="95">
        <v>87</v>
      </c>
      <c r="U82" s="95">
        <v>6</v>
      </c>
      <c r="V82" s="95">
        <v>81</v>
      </c>
      <c r="W82" s="95">
        <v>87</v>
      </c>
      <c r="X82" s="95" t="s">
        <v>72</v>
      </c>
      <c r="Y82" s="95" t="s">
        <v>72</v>
      </c>
      <c r="Z82" s="95" t="s">
        <v>71</v>
      </c>
      <c r="AA82" s="95" t="s">
        <v>71</v>
      </c>
      <c r="AB82" s="95" t="s">
        <v>71</v>
      </c>
      <c r="AC82" s="95" t="s">
        <v>72</v>
      </c>
      <c r="AD82" s="95" t="s">
        <v>71</v>
      </c>
      <c r="AE82" s="95" t="s">
        <v>71</v>
      </c>
      <c r="AF82" s="95" t="s">
        <v>72</v>
      </c>
      <c r="AG82" s="95" t="s">
        <v>71</v>
      </c>
      <c r="AH82" s="95" t="s">
        <v>72</v>
      </c>
      <c r="AI82" s="95" t="s">
        <v>71</v>
      </c>
      <c r="AJ82" s="95" t="s">
        <v>72</v>
      </c>
      <c r="AK82" s="95" t="s">
        <v>72</v>
      </c>
      <c r="AL82" s="95" t="s">
        <v>71</v>
      </c>
      <c r="AM82" s="95" t="s">
        <v>71</v>
      </c>
      <c r="AN82" s="97">
        <v>100</v>
      </c>
      <c r="AO82" s="10">
        <v>668.89</v>
      </c>
      <c r="AP82" s="10">
        <v>668.89</v>
      </c>
      <c r="AQ82" s="10">
        <v>668.89</v>
      </c>
      <c r="AR82" s="10">
        <v>668.89</v>
      </c>
      <c r="AS82" s="10">
        <v>0</v>
      </c>
    </row>
    <row r="83" spans="1:45" x14ac:dyDescent="0.25">
      <c r="A83" s="94" t="s">
        <v>531</v>
      </c>
      <c r="B83" s="94" t="s">
        <v>60</v>
      </c>
      <c r="C83" s="98">
        <v>45089</v>
      </c>
      <c r="D83" s="94" t="s">
        <v>532</v>
      </c>
      <c r="E83" s="94">
        <v>19065995</v>
      </c>
      <c r="F83" s="94" t="s">
        <v>533</v>
      </c>
      <c r="G83" s="94">
        <v>66120652</v>
      </c>
      <c r="H83" s="94">
        <v>1003721226</v>
      </c>
      <c r="I83" s="94" t="s">
        <v>143</v>
      </c>
      <c r="J83" s="94" t="s">
        <v>513</v>
      </c>
      <c r="K83" s="94" t="s">
        <v>514</v>
      </c>
      <c r="L83" s="94" t="s">
        <v>515</v>
      </c>
      <c r="M83" s="94" t="s">
        <v>463</v>
      </c>
      <c r="N83" s="94" t="s">
        <v>464</v>
      </c>
      <c r="O83" s="94" t="s">
        <v>534</v>
      </c>
      <c r="P83" s="94">
        <v>5000</v>
      </c>
      <c r="Q83" s="94" t="s">
        <v>517</v>
      </c>
      <c r="R83" s="94">
        <v>63</v>
      </c>
      <c r="S83" s="94" t="s">
        <v>84</v>
      </c>
      <c r="T83" s="94">
        <v>63</v>
      </c>
      <c r="U83" s="94">
        <v>0</v>
      </c>
      <c r="V83" s="94">
        <v>63</v>
      </c>
      <c r="W83" s="94">
        <v>63</v>
      </c>
      <c r="X83" s="94" t="s">
        <v>72</v>
      </c>
      <c r="Y83" s="94" t="s">
        <v>72</v>
      </c>
      <c r="Z83" s="94" t="s">
        <v>72</v>
      </c>
      <c r="AA83" s="94" t="s">
        <v>71</v>
      </c>
      <c r="AB83" s="94" t="s">
        <v>71</v>
      </c>
      <c r="AC83" s="94" t="s">
        <v>72</v>
      </c>
      <c r="AD83" s="94" t="s">
        <v>71</v>
      </c>
      <c r="AE83" s="94" t="s">
        <v>71</v>
      </c>
      <c r="AF83" s="94" t="s">
        <v>72</v>
      </c>
      <c r="AG83" s="94" t="s">
        <v>71</v>
      </c>
      <c r="AH83" s="94" t="s">
        <v>72</v>
      </c>
      <c r="AI83" s="94" t="s">
        <v>71</v>
      </c>
      <c r="AJ83" s="94" t="s">
        <v>72</v>
      </c>
      <c r="AK83" s="94" t="s">
        <v>72</v>
      </c>
      <c r="AL83" s="94" t="s">
        <v>71</v>
      </c>
      <c r="AM83" s="94" t="s">
        <v>71</v>
      </c>
      <c r="AN83" s="99">
        <v>500</v>
      </c>
      <c r="AO83" s="84">
        <v>646</v>
      </c>
      <c r="AP83" s="84">
        <v>646</v>
      </c>
      <c r="AQ83" s="84">
        <v>646</v>
      </c>
      <c r="AR83" s="84">
        <v>646</v>
      </c>
      <c r="AS83" s="84">
        <v>0</v>
      </c>
    </row>
    <row r="84" spans="1:45" x14ac:dyDescent="0.25">
      <c r="A84" s="95" t="s">
        <v>535</v>
      </c>
      <c r="B84" s="95" t="s">
        <v>60</v>
      </c>
      <c r="C84" s="96">
        <v>45089</v>
      </c>
      <c r="D84" s="95" t="s">
        <v>536</v>
      </c>
      <c r="E84" s="95">
        <v>37958387</v>
      </c>
      <c r="F84" s="95" t="s">
        <v>537</v>
      </c>
      <c r="G84" s="95">
        <v>98126933</v>
      </c>
      <c r="H84" s="95">
        <v>1021693762</v>
      </c>
      <c r="I84" s="95" t="s">
        <v>216</v>
      </c>
      <c r="J84" s="95" t="s">
        <v>513</v>
      </c>
      <c r="K84" s="95" t="s">
        <v>538</v>
      </c>
      <c r="L84" s="95" t="s">
        <v>539</v>
      </c>
      <c r="M84" s="95" t="s">
        <v>463</v>
      </c>
      <c r="N84" s="95" t="s">
        <v>464</v>
      </c>
      <c r="O84" s="95" t="s">
        <v>540</v>
      </c>
      <c r="P84" s="95">
        <v>9000</v>
      </c>
      <c r="Q84" s="95" t="s">
        <v>218</v>
      </c>
      <c r="R84" s="95">
        <v>89</v>
      </c>
      <c r="S84" s="95" t="s">
        <v>84</v>
      </c>
      <c r="T84" s="95">
        <v>89</v>
      </c>
      <c r="U84" s="95">
        <v>4</v>
      </c>
      <c r="V84" s="95">
        <v>85</v>
      </c>
      <c r="W84" s="95">
        <v>89</v>
      </c>
      <c r="X84" s="95" t="s">
        <v>72</v>
      </c>
      <c r="Y84" s="95" t="s">
        <v>72</v>
      </c>
      <c r="Z84" s="95" t="s">
        <v>71</v>
      </c>
      <c r="AA84" s="95" t="s">
        <v>72</v>
      </c>
      <c r="AB84" s="95" t="s">
        <v>72</v>
      </c>
      <c r="AC84" s="95" t="s">
        <v>72</v>
      </c>
      <c r="AD84" s="95" t="s">
        <v>71</v>
      </c>
      <c r="AE84" s="95" t="s">
        <v>71</v>
      </c>
      <c r="AF84" s="95" t="s">
        <v>72</v>
      </c>
      <c r="AG84" s="95" t="s">
        <v>71</v>
      </c>
      <c r="AH84" s="95" t="s">
        <v>72</v>
      </c>
      <c r="AI84" s="95" t="s">
        <v>71</v>
      </c>
      <c r="AJ84" s="95" t="s">
        <v>71</v>
      </c>
      <c r="AK84" s="95" t="s">
        <v>72</v>
      </c>
      <c r="AL84" s="95" t="s">
        <v>71</v>
      </c>
      <c r="AM84" s="95" t="s">
        <v>71</v>
      </c>
      <c r="AN84" s="97">
        <v>500</v>
      </c>
      <c r="AO84" s="10">
        <v>655.14</v>
      </c>
      <c r="AP84" s="10">
        <v>655.14</v>
      </c>
      <c r="AQ84" s="10">
        <v>655.14</v>
      </c>
      <c r="AR84" s="10">
        <v>655.14</v>
      </c>
      <c r="AS84" s="10">
        <v>0</v>
      </c>
    </row>
    <row r="85" spans="1:45" x14ac:dyDescent="0.25">
      <c r="A85" s="94" t="s">
        <v>541</v>
      </c>
      <c r="B85" s="94" t="s">
        <v>60</v>
      </c>
      <c r="C85" s="98">
        <v>45089</v>
      </c>
      <c r="D85" s="94" t="s">
        <v>542</v>
      </c>
      <c r="E85" s="94">
        <v>36544465</v>
      </c>
      <c r="F85" s="94" t="s">
        <v>543</v>
      </c>
      <c r="G85" s="94">
        <v>54781011</v>
      </c>
      <c r="H85" s="94">
        <v>1020165274</v>
      </c>
      <c r="I85" s="94" t="s">
        <v>174</v>
      </c>
      <c r="J85" s="94" t="s">
        <v>513</v>
      </c>
      <c r="K85" s="94" t="s">
        <v>538</v>
      </c>
      <c r="L85" s="94" t="s">
        <v>539</v>
      </c>
      <c r="M85" s="94" t="s">
        <v>463</v>
      </c>
      <c r="N85" s="94" t="s">
        <v>464</v>
      </c>
      <c r="O85" s="94" t="s">
        <v>544</v>
      </c>
      <c r="P85" s="94">
        <v>4930</v>
      </c>
      <c r="Q85" s="94" t="s">
        <v>545</v>
      </c>
      <c r="R85" s="94">
        <v>110</v>
      </c>
      <c r="S85" s="94" t="s">
        <v>84</v>
      </c>
      <c r="T85" s="94">
        <v>110</v>
      </c>
      <c r="U85" s="94">
        <v>3</v>
      </c>
      <c r="V85" s="94">
        <v>107</v>
      </c>
      <c r="W85" s="94">
        <v>110</v>
      </c>
      <c r="X85" s="94" t="s">
        <v>72</v>
      </c>
      <c r="Y85" s="94" t="s">
        <v>72</v>
      </c>
      <c r="Z85" s="94" t="s">
        <v>72</v>
      </c>
      <c r="AA85" s="94" t="s">
        <v>71</v>
      </c>
      <c r="AB85" s="94" t="s">
        <v>72</v>
      </c>
      <c r="AC85" s="94" t="s">
        <v>72</v>
      </c>
      <c r="AD85" s="94" t="s">
        <v>72</v>
      </c>
      <c r="AE85" s="94" t="s">
        <v>72</v>
      </c>
      <c r="AF85" s="94" t="s">
        <v>72</v>
      </c>
      <c r="AG85" s="94" t="s">
        <v>71</v>
      </c>
      <c r="AH85" s="94" t="s">
        <v>72</v>
      </c>
      <c r="AI85" s="94" t="s">
        <v>71</v>
      </c>
      <c r="AJ85" s="94" t="s">
        <v>71</v>
      </c>
      <c r="AK85" s="94" t="s">
        <v>72</v>
      </c>
      <c r="AL85" s="94" t="s">
        <v>71</v>
      </c>
      <c r="AM85" s="94" t="s">
        <v>71</v>
      </c>
      <c r="AN85" s="99">
        <v>400</v>
      </c>
      <c r="AO85" s="84">
        <v>755.95</v>
      </c>
      <c r="AP85" s="84">
        <v>755.95</v>
      </c>
      <c r="AQ85" s="84">
        <v>755.95</v>
      </c>
      <c r="AR85" s="84">
        <v>755.95</v>
      </c>
      <c r="AS85" s="84">
        <v>0</v>
      </c>
    </row>
    <row r="86" spans="1:45" x14ac:dyDescent="0.25">
      <c r="A86" s="95" t="s">
        <v>546</v>
      </c>
      <c r="B86" s="95" t="s">
        <v>60</v>
      </c>
      <c r="C86" s="96">
        <v>45089</v>
      </c>
      <c r="D86" s="95" t="s">
        <v>547</v>
      </c>
      <c r="E86" s="95">
        <v>21576875</v>
      </c>
      <c r="F86" s="95" t="s">
        <v>548</v>
      </c>
      <c r="G86" s="95">
        <v>79427900</v>
      </c>
      <c r="H86" s="95">
        <v>1005035192</v>
      </c>
      <c r="I86" s="95" t="s">
        <v>143</v>
      </c>
      <c r="J86" s="95" t="s">
        <v>549</v>
      </c>
      <c r="K86" s="95" t="s">
        <v>550</v>
      </c>
      <c r="L86" s="95" t="s">
        <v>551</v>
      </c>
      <c r="M86" s="95" t="s">
        <v>550</v>
      </c>
      <c r="N86" s="95" t="s">
        <v>551</v>
      </c>
      <c r="O86" s="95" t="s">
        <v>552</v>
      </c>
      <c r="P86" s="95">
        <v>7100</v>
      </c>
      <c r="Q86" s="95" t="s">
        <v>466</v>
      </c>
      <c r="R86" s="95">
        <v>74</v>
      </c>
      <c r="S86" s="95" t="s">
        <v>84</v>
      </c>
      <c r="T86" s="95">
        <v>74</v>
      </c>
      <c r="U86" s="95">
        <v>43</v>
      </c>
      <c r="V86" s="95">
        <v>31</v>
      </c>
      <c r="W86" s="95">
        <v>74</v>
      </c>
      <c r="X86" s="95" t="s">
        <v>72</v>
      </c>
      <c r="Y86" s="95" t="s">
        <v>72</v>
      </c>
      <c r="Z86" s="95" t="s">
        <v>72</v>
      </c>
      <c r="AA86" s="95" t="s">
        <v>72</v>
      </c>
      <c r="AB86" s="95" t="s">
        <v>72</v>
      </c>
      <c r="AC86" s="95" t="s">
        <v>72</v>
      </c>
      <c r="AD86" s="95" t="s">
        <v>72</v>
      </c>
      <c r="AE86" s="95" t="s">
        <v>72</v>
      </c>
      <c r="AF86" s="95" t="s">
        <v>72</v>
      </c>
      <c r="AG86" s="95" t="s">
        <v>71</v>
      </c>
      <c r="AH86" s="95" t="s">
        <v>72</v>
      </c>
      <c r="AI86" s="95" t="s">
        <v>72</v>
      </c>
      <c r="AJ86" s="95" t="s">
        <v>72</v>
      </c>
      <c r="AK86" s="95" t="s">
        <v>72</v>
      </c>
      <c r="AL86" s="95" t="s">
        <v>72</v>
      </c>
      <c r="AM86" s="95" t="s">
        <v>72</v>
      </c>
      <c r="AN86" s="97">
        <v>100</v>
      </c>
      <c r="AO86" s="10">
        <v>687.23</v>
      </c>
      <c r="AP86" s="10">
        <v>687.23</v>
      </c>
      <c r="AQ86" s="10">
        <v>687.23</v>
      </c>
      <c r="AR86" s="10">
        <v>687.23</v>
      </c>
      <c r="AS86" s="10">
        <v>91.59</v>
      </c>
    </row>
    <row r="87" spans="1:45" x14ac:dyDescent="0.25">
      <c r="A87" s="94" t="s">
        <v>553</v>
      </c>
      <c r="B87" s="94" t="s">
        <v>60</v>
      </c>
      <c r="C87" s="98">
        <v>45089</v>
      </c>
      <c r="D87" s="94" t="s">
        <v>554</v>
      </c>
      <c r="E87" s="94">
        <v>22050311</v>
      </c>
      <c r="F87" s="94" t="s">
        <v>555</v>
      </c>
      <c r="G87" s="94">
        <v>98433233</v>
      </c>
      <c r="H87" s="94">
        <v>1022554103</v>
      </c>
      <c r="I87" s="94" t="s">
        <v>216</v>
      </c>
      <c r="J87" s="94" t="s">
        <v>556</v>
      </c>
      <c r="K87" s="94" t="s">
        <v>65</v>
      </c>
      <c r="L87" s="94" t="s">
        <v>66</v>
      </c>
      <c r="M87" s="94" t="s">
        <v>65</v>
      </c>
      <c r="N87" s="94" t="s">
        <v>66</v>
      </c>
      <c r="O87" s="94" t="s">
        <v>557</v>
      </c>
      <c r="P87" s="94">
        <v>9900</v>
      </c>
      <c r="Q87" s="94" t="s">
        <v>558</v>
      </c>
      <c r="R87" s="94">
        <v>40</v>
      </c>
      <c r="S87" s="94" t="s">
        <v>94</v>
      </c>
      <c r="T87" s="94">
        <v>50</v>
      </c>
      <c r="U87" s="94">
        <v>4</v>
      </c>
      <c r="V87" s="94">
        <v>2</v>
      </c>
      <c r="W87" s="94">
        <v>8</v>
      </c>
      <c r="X87" s="94" t="s">
        <v>72</v>
      </c>
      <c r="Y87" s="94" t="s">
        <v>72</v>
      </c>
      <c r="Z87" s="94" t="s">
        <v>71</v>
      </c>
      <c r="AA87" s="94" t="s">
        <v>72</v>
      </c>
      <c r="AB87" s="94" t="s">
        <v>72</v>
      </c>
      <c r="AC87" s="94" t="s">
        <v>72</v>
      </c>
      <c r="AD87" s="94" t="s">
        <v>72</v>
      </c>
      <c r="AE87" s="94" t="s">
        <v>72</v>
      </c>
      <c r="AF87" s="94" t="s">
        <v>72</v>
      </c>
      <c r="AG87" s="94" t="s">
        <v>72</v>
      </c>
      <c r="AH87" s="94" t="s">
        <v>72</v>
      </c>
      <c r="AI87" s="94" t="s">
        <v>72</v>
      </c>
      <c r="AJ87" s="94" t="s">
        <v>72</v>
      </c>
      <c r="AK87" s="94" t="s">
        <v>72</v>
      </c>
      <c r="AL87" s="94" t="s">
        <v>72</v>
      </c>
      <c r="AM87" s="94" t="s">
        <v>72</v>
      </c>
      <c r="AN87" s="99">
        <v>500</v>
      </c>
      <c r="AO87" s="84">
        <v>700.96</v>
      </c>
      <c r="AP87" s="84">
        <v>700.96</v>
      </c>
      <c r="AQ87" s="84">
        <v>911.73</v>
      </c>
      <c r="AR87" s="84">
        <v>700.96</v>
      </c>
      <c r="AS87" s="84">
        <v>0</v>
      </c>
    </row>
    <row r="88" spans="1:45" x14ac:dyDescent="0.25">
      <c r="A88" s="95" t="s">
        <v>559</v>
      </c>
      <c r="B88" s="95" t="s">
        <v>60</v>
      </c>
      <c r="C88" s="96">
        <v>45089</v>
      </c>
      <c r="D88" s="95" t="s">
        <v>560</v>
      </c>
      <c r="E88" s="95">
        <v>24109828</v>
      </c>
      <c r="F88" s="95" t="s">
        <v>561</v>
      </c>
      <c r="G88" s="95">
        <v>86423422</v>
      </c>
      <c r="H88" s="95">
        <v>1001569181</v>
      </c>
      <c r="I88" s="95" t="s">
        <v>88</v>
      </c>
      <c r="J88" s="95" t="s">
        <v>562</v>
      </c>
      <c r="K88" s="95" t="s">
        <v>563</v>
      </c>
      <c r="L88" s="95" t="s">
        <v>564</v>
      </c>
      <c r="M88" s="95" t="s">
        <v>563</v>
      </c>
      <c r="N88" s="95" t="s">
        <v>564</v>
      </c>
      <c r="O88" s="95" t="s">
        <v>565</v>
      </c>
      <c r="P88" s="95">
        <v>8900</v>
      </c>
      <c r="Q88" s="95" t="s">
        <v>499</v>
      </c>
      <c r="R88" s="95">
        <v>84</v>
      </c>
      <c r="S88" s="95" t="s">
        <v>566</v>
      </c>
      <c r="T88" s="95">
        <v>84</v>
      </c>
      <c r="U88" s="95">
        <v>18</v>
      </c>
      <c r="V88" s="95">
        <v>6</v>
      </c>
      <c r="W88" s="95">
        <v>80</v>
      </c>
      <c r="X88" s="95" t="s">
        <v>72</v>
      </c>
      <c r="Y88" s="95" t="s">
        <v>72</v>
      </c>
      <c r="Z88" s="95" t="s">
        <v>71</v>
      </c>
      <c r="AA88" s="95" t="s">
        <v>71</v>
      </c>
      <c r="AB88" s="95" t="s">
        <v>71</v>
      </c>
      <c r="AC88" s="95" t="s">
        <v>71</v>
      </c>
      <c r="AD88" s="95" t="s">
        <v>71</v>
      </c>
      <c r="AE88" s="95" t="s">
        <v>71</v>
      </c>
      <c r="AF88" s="95" t="s">
        <v>71</v>
      </c>
      <c r="AG88" s="95" t="s">
        <v>71</v>
      </c>
      <c r="AH88" s="95" t="s">
        <v>71</v>
      </c>
      <c r="AI88" s="95" t="s">
        <v>71</v>
      </c>
      <c r="AJ88" s="95" t="s">
        <v>71</v>
      </c>
      <c r="AK88" s="95" t="s">
        <v>71</v>
      </c>
      <c r="AL88" s="95" t="s">
        <v>71</v>
      </c>
      <c r="AM88" s="95" t="s">
        <v>71</v>
      </c>
      <c r="AN88" s="97">
        <v>1500</v>
      </c>
      <c r="AO88" s="10">
        <v>930.05</v>
      </c>
      <c r="AP88" s="10">
        <v>930.05</v>
      </c>
      <c r="AQ88" s="10">
        <v>930.05</v>
      </c>
      <c r="AR88" s="10">
        <v>930.05</v>
      </c>
      <c r="AS88" s="10">
        <v>0</v>
      </c>
    </row>
    <row r="89" spans="1:45" x14ac:dyDescent="0.25">
      <c r="A89" s="94" t="s">
        <v>567</v>
      </c>
      <c r="B89" s="94" t="s">
        <v>60</v>
      </c>
      <c r="C89" s="98">
        <v>45089</v>
      </c>
      <c r="D89" s="94" t="s">
        <v>568</v>
      </c>
      <c r="E89" s="94">
        <v>24222101</v>
      </c>
      <c r="F89" s="94" t="s">
        <v>569</v>
      </c>
      <c r="G89" s="94">
        <v>86948922</v>
      </c>
      <c r="H89" s="94">
        <v>1006421924</v>
      </c>
      <c r="I89" s="94" t="s">
        <v>88</v>
      </c>
      <c r="J89" s="94" t="s">
        <v>570</v>
      </c>
      <c r="K89" s="94" t="s">
        <v>571</v>
      </c>
      <c r="L89" s="94" t="s">
        <v>572</v>
      </c>
      <c r="M89" s="94" t="s">
        <v>573</v>
      </c>
      <c r="N89" s="94" t="s">
        <v>574</v>
      </c>
      <c r="O89" s="94" t="s">
        <v>575</v>
      </c>
      <c r="P89" s="94">
        <v>8471</v>
      </c>
      <c r="Q89" s="94" t="s">
        <v>576</v>
      </c>
      <c r="R89" s="94">
        <v>50</v>
      </c>
      <c r="S89" s="94" t="s">
        <v>94</v>
      </c>
      <c r="T89" s="94">
        <v>69</v>
      </c>
      <c r="U89" s="94">
        <v>14</v>
      </c>
      <c r="V89" s="94">
        <v>10</v>
      </c>
      <c r="W89" s="94">
        <v>50</v>
      </c>
      <c r="X89" s="94" t="s">
        <v>72</v>
      </c>
      <c r="Y89" s="94" t="s">
        <v>72</v>
      </c>
      <c r="Z89" s="94" t="s">
        <v>72</v>
      </c>
      <c r="AA89" s="94" t="s">
        <v>72</v>
      </c>
      <c r="AB89" s="94" t="s">
        <v>72</v>
      </c>
      <c r="AC89" s="94" t="s">
        <v>72</v>
      </c>
      <c r="AD89" s="94" t="s">
        <v>72</v>
      </c>
      <c r="AE89" s="94" t="s">
        <v>72</v>
      </c>
      <c r="AF89" s="94" t="s">
        <v>72</v>
      </c>
      <c r="AG89" s="94" t="s">
        <v>71</v>
      </c>
      <c r="AH89" s="94" t="s">
        <v>72</v>
      </c>
      <c r="AI89" s="94" t="s">
        <v>72</v>
      </c>
      <c r="AJ89" s="94" t="s">
        <v>72</v>
      </c>
      <c r="AK89" s="94" t="s">
        <v>72</v>
      </c>
      <c r="AL89" s="94" t="s">
        <v>72</v>
      </c>
      <c r="AM89" s="94" t="s">
        <v>72</v>
      </c>
      <c r="AN89" s="99">
        <v>14000</v>
      </c>
      <c r="AO89" s="84">
        <v>778.85</v>
      </c>
      <c r="AP89" s="84">
        <v>824.69</v>
      </c>
      <c r="AQ89" s="84">
        <v>824.69</v>
      </c>
      <c r="AR89" s="84">
        <v>824.69</v>
      </c>
      <c r="AS89" s="84">
        <v>0</v>
      </c>
    </row>
    <row r="90" spans="1:45" x14ac:dyDescent="0.25">
      <c r="A90" s="95" t="s">
        <v>577</v>
      </c>
      <c r="B90" s="95" t="s">
        <v>60</v>
      </c>
      <c r="C90" s="96">
        <v>45089</v>
      </c>
      <c r="D90" s="95" t="s">
        <v>578</v>
      </c>
      <c r="E90" s="95">
        <v>24230996</v>
      </c>
      <c r="F90" s="95" t="s">
        <v>579</v>
      </c>
      <c r="G90" s="95">
        <v>98945500</v>
      </c>
      <c r="H90" s="95">
        <v>1006430466</v>
      </c>
      <c r="I90" s="95" t="s">
        <v>216</v>
      </c>
      <c r="J90" s="95" t="s">
        <v>580</v>
      </c>
      <c r="K90" s="95" t="s">
        <v>2027</v>
      </c>
      <c r="L90" s="95" t="s">
        <v>2028</v>
      </c>
      <c r="M90" s="95" t="s">
        <v>573</v>
      </c>
      <c r="N90" s="95" t="s">
        <v>574</v>
      </c>
      <c r="O90" s="95" t="s">
        <v>583</v>
      </c>
      <c r="P90" s="95">
        <v>9850</v>
      </c>
      <c r="Q90" s="95" t="s">
        <v>584</v>
      </c>
      <c r="R90" s="95">
        <v>60</v>
      </c>
      <c r="S90" s="95" t="s">
        <v>84</v>
      </c>
      <c r="T90" s="95">
        <v>60</v>
      </c>
      <c r="U90" s="95">
        <v>0</v>
      </c>
      <c r="V90" s="95">
        <v>4</v>
      </c>
      <c r="W90" s="95">
        <v>60</v>
      </c>
      <c r="X90" s="95" t="s">
        <v>72</v>
      </c>
      <c r="Y90" s="95" t="s">
        <v>72</v>
      </c>
      <c r="Z90" s="95" t="s">
        <v>72</v>
      </c>
      <c r="AA90" s="95" t="s">
        <v>71</v>
      </c>
      <c r="AB90" s="95" t="s">
        <v>72</v>
      </c>
      <c r="AC90" s="95" t="s">
        <v>72</v>
      </c>
      <c r="AD90" s="95" t="s">
        <v>72</v>
      </c>
      <c r="AE90" s="95" t="s">
        <v>72</v>
      </c>
      <c r="AF90" s="95" t="s">
        <v>72</v>
      </c>
      <c r="AG90" s="95" t="s">
        <v>71</v>
      </c>
      <c r="AH90" s="95" t="s">
        <v>72</v>
      </c>
      <c r="AI90" s="95" t="s">
        <v>71</v>
      </c>
      <c r="AJ90" s="95" t="s">
        <v>72</v>
      </c>
      <c r="AK90" s="95" t="s">
        <v>72</v>
      </c>
      <c r="AL90" s="95" t="s">
        <v>72</v>
      </c>
      <c r="AM90" s="95" t="s">
        <v>72</v>
      </c>
      <c r="AN90" s="97">
        <v>500</v>
      </c>
      <c r="AO90" s="10">
        <v>675.77</v>
      </c>
      <c r="AP90" s="10">
        <v>721.58</v>
      </c>
      <c r="AQ90" s="10">
        <v>824.69</v>
      </c>
      <c r="AR90" s="10">
        <v>721.58</v>
      </c>
      <c r="AS90" s="10">
        <v>0</v>
      </c>
    </row>
    <row r="91" spans="1:45" x14ac:dyDescent="0.25">
      <c r="A91" s="94" t="s">
        <v>585</v>
      </c>
      <c r="B91" s="94" t="s">
        <v>60</v>
      </c>
      <c r="C91" s="98">
        <v>45089</v>
      </c>
      <c r="D91" s="94" t="s">
        <v>586</v>
      </c>
      <c r="E91" s="94">
        <v>25234901</v>
      </c>
      <c r="F91" s="94" t="s">
        <v>587</v>
      </c>
      <c r="G91" s="94">
        <v>98422166</v>
      </c>
      <c r="H91" s="94">
        <v>1004710989</v>
      </c>
      <c r="I91" s="94" t="s">
        <v>216</v>
      </c>
      <c r="J91" s="94" t="s">
        <v>588</v>
      </c>
      <c r="K91" s="94" t="s">
        <v>2003</v>
      </c>
      <c r="L91" s="94" t="s">
        <v>2002</v>
      </c>
      <c r="M91" s="94" t="s">
        <v>2003</v>
      </c>
      <c r="N91" s="94" t="s">
        <v>2002</v>
      </c>
      <c r="O91" s="94" t="s">
        <v>591</v>
      </c>
      <c r="P91" s="94">
        <v>9900</v>
      </c>
      <c r="Q91" s="94" t="s">
        <v>558</v>
      </c>
      <c r="R91" s="94">
        <v>53</v>
      </c>
      <c r="S91" s="94" t="s">
        <v>592</v>
      </c>
      <c r="T91" s="94">
        <v>53</v>
      </c>
      <c r="U91" s="94">
        <v>5</v>
      </c>
      <c r="V91" s="94">
        <v>4</v>
      </c>
      <c r="W91" s="94">
        <v>10</v>
      </c>
      <c r="X91" s="94" t="s">
        <v>72</v>
      </c>
      <c r="Y91" s="94" t="s">
        <v>72</v>
      </c>
      <c r="Z91" s="94" t="s">
        <v>71</v>
      </c>
      <c r="AA91" s="94" t="s">
        <v>72</v>
      </c>
      <c r="AB91" s="94" t="s">
        <v>71</v>
      </c>
      <c r="AC91" s="94" t="s">
        <v>72</v>
      </c>
      <c r="AD91" s="94" t="s">
        <v>72</v>
      </c>
      <c r="AE91" s="94" t="s">
        <v>72</v>
      </c>
      <c r="AF91" s="94" t="s">
        <v>72</v>
      </c>
      <c r="AG91" s="94" t="s">
        <v>71</v>
      </c>
      <c r="AH91" s="94" t="s">
        <v>72</v>
      </c>
      <c r="AI91" s="94" t="s">
        <v>72</v>
      </c>
      <c r="AJ91" s="94" t="s">
        <v>72</v>
      </c>
      <c r="AK91" s="94" t="s">
        <v>71</v>
      </c>
      <c r="AL91" s="94" t="s">
        <v>72</v>
      </c>
      <c r="AM91" s="94" t="s">
        <v>72</v>
      </c>
      <c r="AN91" s="99">
        <v>300</v>
      </c>
      <c r="AO91" s="84">
        <v>820.08</v>
      </c>
      <c r="AP91" s="84">
        <v>820.08</v>
      </c>
      <c r="AQ91" s="84">
        <v>1094.98</v>
      </c>
      <c r="AR91" s="84">
        <v>820.08</v>
      </c>
      <c r="AS91" s="84">
        <v>108.78</v>
      </c>
    </row>
    <row r="92" spans="1:45" x14ac:dyDescent="0.25">
      <c r="A92" s="95" t="s">
        <v>593</v>
      </c>
      <c r="B92" s="95" t="s">
        <v>60</v>
      </c>
      <c r="C92" s="96">
        <v>45089</v>
      </c>
      <c r="D92" s="95" t="s">
        <v>594</v>
      </c>
      <c r="E92" s="95">
        <v>44838435</v>
      </c>
      <c r="F92" s="95" t="s">
        <v>595</v>
      </c>
      <c r="G92" s="95">
        <v>98375100</v>
      </c>
      <c r="H92" s="95">
        <v>1007542638</v>
      </c>
      <c r="I92" s="95" t="s">
        <v>216</v>
      </c>
      <c r="J92" s="95" t="s">
        <v>596</v>
      </c>
      <c r="K92" s="95" t="s">
        <v>597</v>
      </c>
      <c r="L92" s="95" t="s">
        <v>598</v>
      </c>
      <c r="M92" s="95" t="s">
        <v>599</v>
      </c>
      <c r="N92" s="95" t="s">
        <v>598</v>
      </c>
      <c r="O92" s="95" t="s">
        <v>600</v>
      </c>
      <c r="P92" s="95">
        <v>9520</v>
      </c>
      <c r="Q92" s="95" t="s">
        <v>601</v>
      </c>
      <c r="R92" s="95">
        <v>47</v>
      </c>
      <c r="S92" s="95" t="s">
        <v>602</v>
      </c>
      <c r="T92" s="95">
        <v>47</v>
      </c>
      <c r="U92" s="95">
        <v>3</v>
      </c>
      <c r="V92" s="95">
        <v>10</v>
      </c>
      <c r="W92" s="95">
        <v>47</v>
      </c>
      <c r="X92" s="95" t="s">
        <v>72</v>
      </c>
      <c r="Y92" s="95" t="s">
        <v>72</v>
      </c>
      <c r="Z92" s="95" t="s">
        <v>72</v>
      </c>
      <c r="AA92" s="95" t="s">
        <v>72</v>
      </c>
      <c r="AB92" s="95" t="s">
        <v>72</v>
      </c>
      <c r="AC92" s="95" t="s">
        <v>72</v>
      </c>
      <c r="AD92" s="95" t="s">
        <v>72</v>
      </c>
      <c r="AE92" s="95" t="s">
        <v>72</v>
      </c>
      <c r="AF92" s="95" t="s">
        <v>72</v>
      </c>
      <c r="AG92" s="95" t="s">
        <v>71</v>
      </c>
      <c r="AH92" s="95" t="s">
        <v>72</v>
      </c>
      <c r="AI92" s="95" t="s">
        <v>71</v>
      </c>
      <c r="AJ92" s="95" t="s">
        <v>71</v>
      </c>
      <c r="AK92" s="95" t="s">
        <v>72</v>
      </c>
      <c r="AL92" s="95" t="s">
        <v>71</v>
      </c>
      <c r="AM92" s="95" t="s">
        <v>72</v>
      </c>
      <c r="AN92" s="97">
        <v>5000</v>
      </c>
      <c r="AO92" s="10">
        <v>744.49</v>
      </c>
      <c r="AP92" s="10">
        <v>859.02</v>
      </c>
      <c r="AQ92" s="10">
        <v>744.49</v>
      </c>
      <c r="AR92" s="10">
        <v>859.02</v>
      </c>
      <c r="AS92" s="10">
        <v>0</v>
      </c>
    </row>
    <row r="93" spans="1:45" x14ac:dyDescent="0.25">
      <c r="A93" s="94" t="s">
        <v>603</v>
      </c>
      <c r="B93" s="94" t="s">
        <v>60</v>
      </c>
      <c r="C93" s="98">
        <v>45089</v>
      </c>
      <c r="D93" s="94" t="s">
        <v>604</v>
      </c>
      <c r="E93" s="94">
        <v>25529529</v>
      </c>
      <c r="F93" s="94" t="s">
        <v>605</v>
      </c>
      <c r="G93" s="94">
        <v>70208810</v>
      </c>
      <c r="H93" s="94">
        <v>1019813351</v>
      </c>
      <c r="I93" s="94" t="s">
        <v>88</v>
      </c>
      <c r="J93" s="94" t="s">
        <v>606</v>
      </c>
      <c r="K93" s="94" t="s">
        <v>607</v>
      </c>
      <c r="L93" s="94" t="s">
        <v>608</v>
      </c>
      <c r="M93" s="94" t="s">
        <v>607</v>
      </c>
      <c r="N93" s="94" t="s">
        <v>608</v>
      </c>
      <c r="O93" s="94" t="s">
        <v>609</v>
      </c>
      <c r="P93" s="94">
        <v>8200</v>
      </c>
      <c r="Q93" s="94" t="s">
        <v>610</v>
      </c>
      <c r="R93" s="94">
        <v>65</v>
      </c>
      <c r="S93" s="94" t="s">
        <v>611</v>
      </c>
      <c r="T93" s="94">
        <v>65</v>
      </c>
      <c r="U93" s="94">
        <v>4</v>
      </c>
      <c r="V93" s="94">
        <v>0</v>
      </c>
      <c r="W93" s="94">
        <v>65</v>
      </c>
      <c r="X93" s="94" t="s">
        <v>72</v>
      </c>
      <c r="Y93" s="94" t="s">
        <v>72</v>
      </c>
      <c r="Z93" s="94" t="s">
        <v>72</v>
      </c>
      <c r="AA93" s="94" t="s">
        <v>72</v>
      </c>
      <c r="AB93" s="94" t="s">
        <v>72</v>
      </c>
      <c r="AC93" s="94" t="s">
        <v>72</v>
      </c>
      <c r="AD93" s="94" t="s">
        <v>72</v>
      </c>
      <c r="AE93" s="94" t="s">
        <v>72</v>
      </c>
      <c r="AF93" s="94" t="s">
        <v>72</v>
      </c>
      <c r="AG93" s="94" t="s">
        <v>72</v>
      </c>
      <c r="AH93" s="94" t="s">
        <v>72</v>
      </c>
      <c r="AI93" s="94" t="s">
        <v>72</v>
      </c>
      <c r="AJ93" s="94" t="s">
        <v>71</v>
      </c>
      <c r="AK93" s="94" t="s">
        <v>72</v>
      </c>
      <c r="AL93" s="94" t="s">
        <v>72</v>
      </c>
      <c r="AM93" s="94" t="s">
        <v>72</v>
      </c>
      <c r="AN93" s="99">
        <v>1000</v>
      </c>
      <c r="AO93" s="84">
        <v>737.61</v>
      </c>
      <c r="AP93" s="84">
        <v>737.61</v>
      </c>
      <c r="AQ93" s="84">
        <v>737.61</v>
      </c>
      <c r="AR93" s="84">
        <v>737.61</v>
      </c>
      <c r="AS93" s="84">
        <v>0</v>
      </c>
    </row>
    <row r="94" spans="1:45" x14ac:dyDescent="0.25">
      <c r="A94" s="95" t="s">
        <v>612</v>
      </c>
      <c r="B94" s="95" t="s">
        <v>60</v>
      </c>
      <c r="C94" s="96">
        <v>45089</v>
      </c>
      <c r="D94" s="95" t="s">
        <v>613</v>
      </c>
      <c r="E94" s="95">
        <v>25867017</v>
      </c>
      <c r="F94" s="95" t="s">
        <v>614</v>
      </c>
      <c r="G94" s="95">
        <v>22909363</v>
      </c>
      <c r="H94" s="95">
        <v>1024731916</v>
      </c>
      <c r="I94" s="95" t="s">
        <v>174</v>
      </c>
      <c r="J94" s="95" t="s">
        <v>615</v>
      </c>
      <c r="K94" s="95" t="s">
        <v>616</v>
      </c>
      <c r="L94" s="95" t="s">
        <v>617</v>
      </c>
      <c r="M94" s="95" t="s">
        <v>616</v>
      </c>
      <c r="N94" s="95" t="s">
        <v>617</v>
      </c>
      <c r="O94" s="95" t="s">
        <v>618</v>
      </c>
      <c r="P94" s="95">
        <v>4891</v>
      </c>
      <c r="Q94" s="95" t="s">
        <v>619</v>
      </c>
      <c r="R94" s="95">
        <v>19</v>
      </c>
      <c r="S94" s="95" t="s">
        <v>620</v>
      </c>
      <c r="T94" s="95">
        <v>19</v>
      </c>
      <c r="U94" s="95">
        <v>4</v>
      </c>
      <c r="V94" s="95">
        <v>2</v>
      </c>
      <c r="W94" s="95">
        <v>12</v>
      </c>
      <c r="X94" s="95" t="s">
        <v>71</v>
      </c>
      <c r="Y94" s="95" t="s">
        <v>72</v>
      </c>
      <c r="Z94" s="95" t="s">
        <v>72</v>
      </c>
      <c r="AA94" s="95" t="s">
        <v>71</v>
      </c>
      <c r="AB94" s="95" t="s">
        <v>72</v>
      </c>
      <c r="AC94" s="95" t="s">
        <v>72</v>
      </c>
      <c r="AD94" s="95" t="s">
        <v>72</v>
      </c>
      <c r="AE94" s="95" t="s">
        <v>72</v>
      </c>
      <c r="AF94" s="95" t="s">
        <v>72</v>
      </c>
      <c r="AG94" s="95" t="s">
        <v>71</v>
      </c>
      <c r="AH94" s="95" t="s">
        <v>72</v>
      </c>
      <c r="AI94" s="95" t="s">
        <v>71</v>
      </c>
      <c r="AJ94" s="95" t="s">
        <v>72</v>
      </c>
      <c r="AK94" s="95" t="s">
        <v>72</v>
      </c>
      <c r="AL94" s="95" t="s">
        <v>72</v>
      </c>
      <c r="AM94" s="95" t="s">
        <v>71</v>
      </c>
      <c r="AN94" s="97">
        <v>10000</v>
      </c>
      <c r="AO94" s="10">
        <v>910.56</v>
      </c>
      <c r="AP94" s="10">
        <v>1025.1199999999999</v>
      </c>
      <c r="AQ94" s="10">
        <v>1139.6600000000001</v>
      </c>
      <c r="AR94" s="10">
        <v>1025.1199999999999</v>
      </c>
      <c r="AS94" s="10">
        <v>0</v>
      </c>
    </row>
    <row r="95" spans="1:45" x14ac:dyDescent="0.25">
      <c r="A95" s="94" t="s">
        <v>621</v>
      </c>
      <c r="B95" s="94" t="s">
        <v>60</v>
      </c>
      <c r="C95" s="98">
        <v>45089</v>
      </c>
      <c r="D95" s="94" t="s">
        <v>622</v>
      </c>
      <c r="E95" s="94">
        <v>26104998</v>
      </c>
      <c r="F95" s="94" t="s">
        <v>623</v>
      </c>
      <c r="G95" s="94">
        <v>56904444</v>
      </c>
      <c r="H95" s="94">
        <v>1022317896</v>
      </c>
      <c r="I95" s="94" t="s">
        <v>63</v>
      </c>
      <c r="J95" s="94" t="s">
        <v>624</v>
      </c>
      <c r="K95" s="94" t="s">
        <v>625</v>
      </c>
      <c r="L95" s="94" t="s">
        <v>626</v>
      </c>
      <c r="M95" s="94" t="s">
        <v>627</v>
      </c>
      <c r="N95" s="94" t="s">
        <v>628</v>
      </c>
      <c r="O95" s="94" t="s">
        <v>629</v>
      </c>
      <c r="P95" s="94">
        <v>3700</v>
      </c>
      <c r="Q95" s="94" t="s">
        <v>630</v>
      </c>
      <c r="R95" s="94">
        <v>66</v>
      </c>
      <c r="S95" s="94" t="s">
        <v>631</v>
      </c>
      <c r="T95" s="94">
        <v>72</v>
      </c>
      <c r="U95" s="94">
        <v>6</v>
      </c>
      <c r="V95" s="94">
        <v>60</v>
      </c>
      <c r="W95" s="94">
        <v>66</v>
      </c>
      <c r="X95" s="94" t="s">
        <v>72</v>
      </c>
      <c r="Y95" s="94" t="s">
        <v>72</v>
      </c>
      <c r="Z95" s="94" t="s">
        <v>72</v>
      </c>
      <c r="AA95" s="94" t="s">
        <v>71</v>
      </c>
      <c r="AB95" s="94" t="s">
        <v>72</v>
      </c>
      <c r="AC95" s="94" t="s">
        <v>72</v>
      </c>
      <c r="AD95" s="94" t="s">
        <v>72</v>
      </c>
      <c r="AE95" s="94" t="s">
        <v>72</v>
      </c>
      <c r="AF95" s="94" t="s">
        <v>72</v>
      </c>
      <c r="AG95" s="94" t="s">
        <v>72</v>
      </c>
      <c r="AH95" s="94" t="s">
        <v>72</v>
      </c>
      <c r="AI95" s="94" t="s">
        <v>72</v>
      </c>
      <c r="AJ95" s="94" t="s">
        <v>72</v>
      </c>
      <c r="AK95" s="94" t="s">
        <v>72</v>
      </c>
      <c r="AL95" s="94" t="s">
        <v>72</v>
      </c>
      <c r="AM95" s="94" t="s">
        <v>72</v>
      </c>
      <c r="AN95" s="99">
        <v>10000</v>
      </c>
      <c r="AO95" s="84">
        <v>1035.42</v>
      </c>
      <c r="AP95" s="84">
        <v>1035.42</v>
      </c>
      <c r="AQ95" s="84">
        <v>1035.42</v>
      </c>
      <c r="AR95" s="84">
        <v>1035.42</v>
      </c>
      <c r="AS95" s="84">
        <v>0</v>
      </c>
    </row>
    <row r="96" spans="1:45" x14ac:dyDescent="0.25">
      <c r="A96" s="95" t="s">
        <v>632</v>
      </c>
      <c r="B96" s="95" t="s">
        <v>60</v>
      </c>
      <c r="C96" s="96">
        <v>45089</v>
      </c>
      <c r="D96" s="95" t="s">
        <v>633</v>
      </c>
      <c r="E96" s="95">
        <v>26104998</v>
      </c>
      <c r="F96" s="95" t="s">
        <v>623</v>
      </c>
      <c r="G96" s="95">
        <v>56904444</v>
      </c>
      <c r="H96" s="95">
        <v>1008517904</v>
      </c>
      <c r="I96" s="95" t="s">
        <v>63</v>
      </c>
      <c r="J96" s="95" t="s">
        <v>634</v>
      </c>
      <c r="K96" s="95" t="s">
        <v>625</v>
      </c>
      <c r="L96" s="95" t="s">
        <v>626</v>
      </c>
      <c r="M96" s="95" t="s">
        <v>627</v>
      </c>
      <c r="N96" s="95" t="s">
        <v>628</v>
      </c>
      <c r="O96" s="95" t="s">
        <v>635</v>
      </c>
      <c r="P96" s="95">
        <v>3700</v>
      </c>
      <c r="Q96" s="95" t="s">
        <v>630</v>
      </c>
      <c r="R96" s="95">
        <v>59</v>
      </c>
      <c r="S96" s="95" t="s">
        <v>636</v>
      </c>
      <c r="T96" s="95">
        <v>59</v>
      </c>
      <c r="U96" s="95">
        <v>9</v>
      </c>
      <c r="V96" s="95">
        <v>50</v>
      </c>
      <c r="W96" s="95">
        <v>59</v>
      </c>
      <c r="X96" s="95" t="s">
        <v>72</v>
      </c>
      <c r="Y96" s="95" t="s">
        <v>72</v>
      </c>
      <c r="Z96" s="95" t="s">
        <v>72</v>
      </c>
      <c r="AA96" s="95" t="s">
        <v>71</v>
      </c>
      <c r="AB96" s="95" t="s">
        <v>72</v>
      </c>
      <c r="AC96" s="95" t="s">
        <v>72</v>
      </c>
      <c r="AD96" s="95" t="s">
        <v>72</v>
      </c>
      <c r="AE96" s="95" t="s">
        <v>72</v>
      </c>
      <c r="AF96" s="95" t="s">
        <v>72</v>
      </c>
      <c r="AG96" s="95" t="s">
        <v>72</v>
      </c>
      <c r="AH96" s="95" t="s">
        <v>72</v>
      </c>
      <c r="AI96" s="95" t="s">
        <v>72</v>
      </c>
      <c r="AJ96" s="95" t="s">
        <v>72</v>
      </c>
      <c r="AK96" s="95" t="s">
        <v>72</v>
      </c>
      <c r="AL96" s="95" t="s">
        <v>72</v>
      </c>
      <c r="AM96" s="95" t="s">
        <v>72</v>
      </c>
      <c r="AN96" s="97">
        <v>10000</v>
      </c>
      <c r="AO96" s="10">
        <v>1035.42</v>
      </c>
      <c r="AP96" s="10">
        <v>1035.42</v>
      </c>
      <c r="AQ96" s="10">
        <v>1035.42</v>
      </c>
      <c r="AR96" s="10">
        <v>1035.42</v>
      </c>
      <c r="AS96" s="10">
        <v>0</v>
      </c>
    </row>
    <row r="97" spans="1:45" x14ac:dyDescent="0.25">
      <c r="A97" s="94" t="s">
        <v>637</v>
      </c>
      <c r="B97" s="94" t="s">
        <v>60</v>
      </c>
      <c r="C97" s="98">
        <v>45089</v>
      </c>
      <c r="D97" s="94" t="s">
        <v>638</v>
      </c>
      <c r="E97" s="94">
        <v>26262089</v>
      </c>
      <c r="F97" s="94" t="s">
        <v>639</v>
      </c>
      <c r="G97" s="94">
        <v>33221500</v>
      </c>
      <c r="H97" s="94">
        <v>1008703244</v>
      </c>
      <c r="I97" s="94" t="s">
        <v>63</v>
      </c>
      <c r="J97" s="94" t="s">
        <v>640</v>
      </c>
      <c r="K97" s="94" t="s">
        <v>641</v>
      </c>
      <c r="L97" s="94" t="s">
        <v>639</v>
      </c>
      <c r="M97" s="94" t="s">
        <v>641</v>
      </c>
      <c r="N97" s="94" t="s">
        <v>642</v>
      </c>
      <c r="O97" s="94" t="s">
        <v>643</v>
      </c>
      <c r="P97" s="94">
        <v>1620</v>
      </c>
      <c r="Q97" s="94" t="s">
        <v>115</v>
      </c>
      <c r="R97" s="94">
        <v>40</v>
      </c>
      <c r="S97" s="94" t="s">
        <v>94</v>
      </c>
      <c r="T97" s="94">
        <v>60</v>
      </c>
      <c r="U97" s="94">
        <v>4</v>
      </c>
      <c r="V97" s="94">
        <v>2</v>
      </c>
      <c r="W97" s="94">
        <v>8</v>
      </c>
      <c r="X97" s="94" t="s">
        <v>72</v>
      </c>
      <c r="Y97" s="94" t="s">
        <v>72</v>
      </c>
      <c r="Z97" s="94" t="s">
        <v>71</v>
      </c>
      <c r="AA97" s="94" t="s">
        <v>72</v>
      </c>
      <c r="AB97" s="94" t="s">
        <v>72</v>
      </c>
      <c r="AC97" s="94" t="s">
        <v>72</v>
      </c>
      <c r="AD97" s="94" t="s">
        <v>71</v>
      </c>
      <c r="AE97" s="94" t="s">
        <v>72</v>
      </c>
      <c r="AF97" s="94" t="s">
        <v>72</v>
      </c>
      <c r="AG97" s="94" t="s">
        <v>72</v>
      </c>
      <c r="AH97" s="94" t="s">
        <v>72</v>
      </c>
      <c r="AI97" s="94" t="s">
        <v>71</v>
      </c>
      <c r="AJ97" s="94" t="s">
        <v>72</v>
      </c>
      <c r="AK97" s="94" t="s">
        <v>72</v>
      </c>
      <c r="AL97" s="94" t="s">
        <v>72</v>
      </c>
      <c r="AM97" s="94" t="s">
        <v>72</v>
      </c>
      <c r="AN97" s="99">
        <v>850</v>
      </c>
      <c r="AO97" s="84">
        <v>728.45</v>
      </c>
      <c r="AP97" s="84">
        <v>1003.34</v>
      </c>
      <c r="AQ97" s="84">
        <v>1003.34</v>
      </c>
      <c r="AR97" s="84">
        <v>820.08</v>
      </c>
      <c r="AS97" s="84">
        <v>169.49</v>
      </c>
    </row>
    <row r="98" spans="1:45" x14ac:dyDescent="0.25">
      <c r="A98" s="95" t="s">
        <v>644</v>
      </c>
      <c r="B98" s="95" t="s">
        <v>60</v>
      </c>
      <c r="C98" s="96">
        <v>45089</v>
      </c>
      <c r="D98" s="95" t="s">
        <v>645</v>
      </c>
      <c r="E98" s="95">
        <v>26275008</v>
      </c>
      <c r="F98" s="95" t="s">
        <v>646</v>
      </c>
      <c r="G98" s="95">
        <v>88822222</v>
      </c>
      <c r="H98" s="95">
        <v>1008718055</v>
      </c>
      <c r="I98" s="95" t="s">
        <v>88</v>
      </c>
      <c r="J98" s="95" t="s">
        <v>647</v>
      </c>
      <c r="K98" s="95" t="s">
        <v>421</v>
      </c>
      <c r="L98" s="95" t="s">
        <v>422</v>
      </c>
      <c r="M98" s="95" t="s">
        <v>421</v>
      </c>
      <c r="N98" s="95" t="s">
        <v>422</v>
      </c>
      <c r="O98" s="95" t="s">
        <v>648</v>
      </c>
      <c r="P98" s="95">
        <v>8600</v>
      </c>
      <c r="Q98" s="95" t="s">
        <v>102</v>
      </c>
      <c r="R98" s="95">
        <v>40</v>
      </c>
      <c r="S98" s="95" t="s">
        <v>94</v>
      </c>
      <c r="T98" s="95">
        <v>48</v>
      </c>
      <c r="U98" s="95">
        <v>0</v>
      </c>
      <c r="V98" s="95">
        <v>30</v>
      </c>
      <c r="W98" s="95">
        <v>10</v>
      </c>
      <c r="X98" s="95" t="s">
        <v>72</v>
      </c>
      <c r="Y98" s="95" t="s">
        <v>71</v>
      </c>
      <c r="Z98" s="95" t="s">
        <v>72</v>
      </c>
      <c r="AA98" s="95" t="s">
        <v>71</v>
      </c>
      <c r="AB98" s="95" t="s">
        <v>72</v>
      </c>
      <c r="AC98" s="95" t="s">
        <v>72</v>
      </c>
      <c r="AD98" s="95" t="s">
        <v>72</v>
      </c>
      <c r="AE98" s="95" t="s">
        <v>72</v>
      </c>
      <c r="AF98" s="95" t="s">
        <v>72</v>
      </c>
      <c r="AG98" s="95" t="s">
        <v>71</v>
      </c>
      <c r="AH98" s="95" t="s">
        <v>72</v>
      </c>
      <c r="AI98" s="95" t="s">
        <v>72</v>
      </c>
      <c r="AJ98" s="95" t="s">
        <v>72</v>
      </c>
      <c r="AK98" s="95" t="s">
        <v>72</v>
      </c>
      <c r="AL98" s="95" t="s">
        <v>72</v>
      </c>
      <c r="AM98" s="95" t="s">
        <v>72</v>
      </c>
      <c r="AN98" s="97">
        <v>2000</v>
      </c>
      <c r="AO98" s="10">
        <v>962.12</v>
      </c>
      <c r="AP98" s="10">
        <v>962.12</v>
      </c>
      <c r="AQ98" s="10">
        <v>962.12</v>
      </c>
      <c r="AR98" s="10">
        <v>962.12</v>
      </c>
      <c r="AS98" s="10">
        <v>0</v>
      </c>
    </row>
    <row r="99" spans="1:45" x14ac:dyDescent="0.25">
      <c r="A99" s="94" t="s">
        <v>649</v>
      </c>
      <c r="B99" s="94" t="s">
        <v>60</v>
      </c>
      <c r="C99" s="98">
        <v>45089</v>
      </c>
      <c r="D99" s="94" t="s">
        <v>650</v>
      </c>
      <c r="E99" s="94">
        <v>26289335</v>
      </c>
      <c r="F99" s="94" t="s">
        <v>651</v>
      </c>
      <c r="G99" s="94">
        <v>97961044</v>
      </c>
      <c r="H99" s="94">
        <v>1001291017</v>
      </c>
      <c r="I99" s="94" t="s">
        <v>216</v>
      </c>
      <c r="J99" s="94" t="s">
        <v>652</v>
      </c>
      <c r="K99" s="94" t="s">
        <v>653</v>
      </c>
      <c r="L99" s="94" t="s">
        <v>654</v>
      </c>
      <c r="M99" s="94" t="s">
        <v>573</v>
      </c>
      <c r="N99" s="94" t="s">
        <v>574</v>
      </c>
      <c r="O99" s="94" t="s">
        <v>655</v>
      </c>
      <c r="P99" s="94">
        <v>7730</v>
      </c>
      <c r="Q99" s="94" t="s">
        <v>656</v>
      </c>
      <c r="R99" s="94">
        <v>76</v>
      </c>
      <c r="S99" s="94" t="s">
        <v>84</v>
      </c>
      <c r="T99" s="94">
        <v>76</v>
      </c>
      <c r="U99" s="94">
        <v>0</v>
      </c>
      <c r="V99" s="94">
        <v>30</v>
      </c>
      <c r="W99" s="94">
        <v>76</v>
      </c>
      <c r="X99" s="94" t="s">
        <v>72</v>
      </c>
      <c r="Y99" s="94" t="s">
        <v>72</v>
      </c>
      <c r="Z99" s="94" t="s">
        <v>72</v>
      </c>
      <c r="AA99" s="94" t="s">
        <v>71</v>
      </c>
      <c r="AB99" s="94" t="s">
        <v>72</v>
      </c>
      <c r="AC99" s="94" t="s">
        <v>72</v>
      </c>
      <c r="AD99" s="94" t="s">
        <v>72</v>
      </c>
      <c r="AE99" s="94" t="s">
        <v>72</v>
      </c>
      <c r="AF99" s="94" t="s">
        <v>72</v>
      </c>
      <c r="AG99" s="94" t="s">
        <v>71</v>
      </c>
      <c r="AH99" s="94" t="s">
        <v>72</v>
      </c>
      <c r="AI99" s="94" t="s">
        <v>71</v>
      </c>
      <c r="AJ99" s="94" t="s">
        <v>72</v>
      </c>
      <c r="AK99" s="94" t="s">
        <v>72</v>
      </c>
      <c r="AL99" s="94" t="s">
        <v>72</v>
      </c>
      <c r="AM99" s="94" t="s">
        <v>72</v>
      </c>
      <c r="AN99" s="99">
        <v>22000</v>
      </c>
      <c r="AO99" s="84">
        <v>715.86</v>
      </c>
      <c r="AP99" s="84">
        <v>715.86</v>
      </c>
      <c r="AQ99" s="84">
        <v>744.49</v>
      </c>
      <c r="AR99" s="84">
        <v>715.86</v>
      </c>
      <c r="AS99" s="84">
        <v>0</v>
      </c>
    </row>
    <row r="100" spans="1:45" x14ac:dyDescent="0.25">
      <c r="A100" s="95" t="s">
        <v>657</v>
      </c>
      <c r="B100" s="95" t="s">
        <v>60</v>
      </c>
      <c r="C100" s="96">
        <v>45089</v>
      </c>
      <c r="D100" s="95" t="s">
        <v>658</v>
      </c>
      <c r="E100" s="95">
        <v>26469708</v>
      </c>
      <c r="F100" s="95" t="s">
        <v>659</v>
      </c>
      <c r="G100" s="95">
        <v>74421900</v>
      </c>
      <c r="H100" s="95">
        <v>1002926278</v>
      </c>
      <c r="I100" s="95" t="s">
        <v>143</v>
      </c>
      <c r="J100" s="95" t="s">
        <v>660</v>
      </c>
      <c r="K100" s="95" t="s">
        <v>661</v>
      </c>
      <c r="L100" s="95" t="s">
        <v>662</v>
      </c>
      <c r="M100" s="95" t="s">
        <v>661</v>
      </c>
      <c r="N100" s="95" t="s">
        <v>662</v>
      </c>
      <c r="O100" s="95" t="s">
        <v>663</v>
      </c>
      <c r="P100" s="95">
        <v>6400</v>
      </c>
      <c r="Q100" s="95" t="s">
        <v>203</v>
      </c>
      <c r="R100" s="95">
        <v>61</v>
      </c>
      <c r="S100" s="95" t="s">
        <v>664</v>
      </c>
      <c r="T100" s="95">
        <v>61</v>
      </c>
      <c r="U100" s="95">
        <v>8</v>
      </c>
      <c r="V100" s="95">
        <v>0</v>
      </c>
      <c r="W100" s="95">
        <v>61</v>
      </c>
      <c r="X100" s="95" t="s">
        <v>72</v>
      </c>
      <c r="Y100" s="95" t="s">
        <v>72</v>
      </c>
      <c r="Z100" s="95" t="s">
        <v>72</v>
      </c>
      <c r="AA100" s="95" t="s">
        <v>71</v>
      </c>
      <c r="AB100" s="95" t="s">
        <v>72</v>
      </c>
      <c r="AC100" s="95" t="s">
        <v>72</v>
      </c>
      <c r="AD100" s="95" t="s">
        <v>72</v>
      </c>
      <c r="AE100" s="95" t="s">
        <v>72</v>
      </c>
      <c r="AF100" s="95" t="s">
        <v>72</v>
      </c>
      <c r="AG100" s="95" t="s">
        <v>71</v>
      </c>
      <c r="AH100" s="95" t="s">
        <v>72</v>
      </c>
      <c r="AI100" s="95" t="s">
        <v>71</v>
      </c>
      <c r="AJ100" s="95" t="s">
        <v>72</v>
      </c>
      <c r="AK100" s="95" t="s">
        <v>72</v>
      </c>
      <c r="AL100" s="95" t="s">
        <v>72</v>
      </c>
      <c r="AM100" s="95" t="s">
        <v>72</v>
      </c>
      <c r="AN100" s="97">
        <v>1000</v>
      </c>
      <c r="AO100" s="10">
        <v>870.47</v>
      </c>
      <c r="AP100" s="10">
        <v>870.47</v>
      </c>
      <c r="AQ100" s="10">
        <v>870.47</v>
      </c>
      <c r="AR100" s="10">
        <v>870.47</v>
      </c>
      <c r="AS100" s="10">
        <v>0</v>
      </c>
    </row>
    <row r="101" spans="1:45" x14ac:dyDescent="0.25">
      <c r="A101" s="95" t="s">
        <v>673</v>
      </c>
      <c r="B101" s="95" t="s">
        <v>60</v>
      </c>
      <c r="C101" s="96">
        <v>45089</v>
      </c>
      <c r="D101" s="95" t="s">
        <v>674</v>
      </c>
      <c r="E101" s="95">
        <v>27348408</v>
      </c>
      <c r="F101" s="95" t="s">
        <v>675</v>
      </c>
      <c r="G101" s="95">
        <v>35271511</v>
      </c>
      <c r="H101" s="95">
        <v>1010101936</v>
      </c>
      <c r="I101" s="95" t="s">
        <v>63</v>
      </c>
      <c r="J101" s="95" t="s">
        <v>676</v>
      </c>
      <c r="K101" s="95" t="s">
        <v>2010</v>
      </c>
      <c r="L101" s="95" t="s">
        <v>2011</v>
      </c>
      <c r="M101" s="95" t="s">
        <v>679</v>
      </c>
      <c r="N101" s="95" t="s">
        <v>680</v>
      </c>
      <c r="O101" s="95" t="s">
        <v>681</v>
      </c>
      <c r="P101" s="95">
        <v>2100</v>
      </c>
      <c r="Q101" s="95" t="s">
        <v>682</v>
      </c>
      <c r="R101" s="95">
        <v>20</v>
      </c>
      <c r="S101" s="95" t="s">
        <v>683</v>
      </c>
      <c r="T101" s="95">
        <v>20</v>
      </c>
      <c r="U101" s="95">
        <v>1</v>
      </c>
      <c r="V101" s="95">
        <v>19</v>
      </c>
      <c r="W101" s="95">
        <v>20</v>
      </c>
      <c r="X101" s="95" t="s">
        <v>72</v>
      </c>
      <c r="Y101" s="95" t="s">
        <v>72</v>
      </c>
      <c r="Z101" s="95" t="s">
        <v>71</v>
      </c>
      <c r="AA101" s="95" t="s">
        <v>72</v>
      </c>
      <c r="AB101" s="95" t="s">
        <v>72</v>
      </c>
      <c r="AC101" s="95" t="s">
        <v>72</v>
      </c>
      <c r="AD101" s="95" t="s">
        <v>72</v>
      </c>
      <c r="AE101" s="95" t="s">
        <v>72</v>
      </c>
      <c r="AF101" s="95" t="s">
        <v>72</v>
      </c>
      <c r="AG101" s="95" t="s">
        <v>72</v>
      </c>
      <c r="AH101" s="95" t="s">
        <v>72</v>
      </c>
      <c r="AI101" s="95" t="s">
        <v>72</v>
      </c>
      <c r="AJ101" s="95" t="s">
        <v>72</v>
      </c>
      <c r="AK101" s="95" t="s">
        <v>72</v>
      </c>
      <c r="AL101" s="95" t="s">
        <v>72</v>
      </c>
      <c r="AM101" s="95" t="s">
        <v>72</v>
      </c>
      <c r="AN101" s="97">
        <v>250</v>
      </c>
      <c r="AO101" s="10">
        <v>1586.37</v>
      </c>
      <c r="AP101" s="10">
        <v>1866.98</v>
      </c>
      <c r="AQ101" s="10">
        <v>1866.98</v>
      </c>
      <c r="AR101" s="10">
        <v>1586.37</v>
      </c>
      <c r="AS101" s="10">
        <v>177.52</v>
      </c>
    </row>
    <row r="102" spans="1:45" hidden="1" x14ac:dyDescent="0.25">
      <c r="A102" s="94" t="s">
        <v>684</v>
      </c>
      <c r="B102" s="94" t="s">
        <v>60</v>
      </c>
      <c r="C102" s="98">
        <v>45089</v>
      </c>
      <c r="D102" s="94" t="s">
        <v>685</v>
      </c>
      <c r="E102" s="94">
        <v>27384129</v>
      </c>
      <c r="F102" s="94" t="s">
        <v>686</v>
      </c>
      <c r="G102" s="94">
        <v>32870202</v>
      </c>
      <c r="H102" s="94">
        <v>1002897152</v>
      </c>
      <c r="I102" s="94" t="s">
        <v>63</v>
      </c>
      <c r="J102" s="94" t="s">
        <v>687</v>
      </c>
      <c r="K102" s="94" t="s">
        <v>688</v>
      </c>
      <c r="L102" s="94" t="s">
        <v>686</v>
      </c>
      <c r="M102" s="94" t="s">
        <v>689</v>
      </c>
      <c r="N102" s="94" t="s">
        <v>690</v>
      </c>
      <c r="O102" s="94" t="s">
        <v>691</v>
      </c>
      <c r="P102" s="94">
        <v>2300</v>
      </c>
      <c r="Q102" s="94" t="s">
        <v>692</v>
      </c>
      <c r="R102" s="94">
        <v>70</v>
      </c>
      <c r="S102" s="94" t="s">
        <v>94</v>
      </c>
      <c r="T102" s="94">
        <v>150</v>
      </c>
      <c r="U102" s="94">
        <v>4</v>
      </c>
      <c r="V102" s="94">
        <v>2</v>
      </c>
      <c r="W102" s="94">
        <v>8</v>
      </c>
      <c r="X102" s="94" t="s">
        <v>72</v>
      </c>
      <c r="Y102" s="94" t="s">
        <v>72</v>
      </c>
      <c r="Z102" s="94" t="s">
        <v>71</v>
      </c>
      <c r="AA102" s="94" t="s">
        <v>72</v>
      </c>
      <c r="AB102" s="94" t="s">
        <v>72</v>
      </c>
      <c r="AC102" s="94" t="s">
        <v>72</v>
      </c>
      <c r="AD102" s="94" t="s">
        <v>72</v>
      </c>
      <c r="AE102" s="94" t="s">
        <v>72</v>
      </c>
      <c r="AF102" s="94" t="s">
        <v>72</v>
      </c>
      <c r="AG102" s="94" t="s">
        <v>71</v>
      </c>
      <c r="AH102" s="94" t="s">
        <v>72</v>
      </c>
      <c r="AI102" s="94" t="s">
        <v>72</v>
      </c>
      <c r="AJ102" s="94" t="s">
        <v>72</v>
      </c>
      <c r="AK102" s="94" t="s">
        <v>72</v>
      </c>
      <c r="AL102" s="94" t="s">
        <v>72</v>
      </c>
      <c r="AM102" s="94" t="s">
        <v>72</v>
      </c>
      <c r="AN102" s="99">
        <v>50</v>
      </c>
      <c r="AO102" s="84">
        <v>815.49</v>
      </c>
      <c r="AP102" s="84">
        <v>1007.93</v>
      </c>
      <c r="AQ102" s="84">
        <v>952.95</v>
      </c>
      <c r="AR102" s="84">
        <v>893.39</v>
      </c>
      <c r="AS102" s="84">
        <v>0</v>
      </c>
    </row>
    <row r="103" spans="1:45" x14ac:dyDescent="0.25">
      <c r="A103" s="95" t="s">
        <v>693</v>
      </c>
      <c r="B103" s="95" t="s">
        <v>60</v>
      </c>
      <c r="C103" s="96">
        <v>45089</v>
      </c>
      <c r="D103" s="95" t="s">
        <v>694</v>
      </c>
      <c r="E103" s="95">
        <v>27514715</v>
      </c>
      <c r="F103" s="95" t="s">
        <v>695</v>
      </c>
      <c r="G103" s="95">
        <v>58571500</v>
      </c>
      <c r="H103" s="95">
        <v>1001455664</v>
      </c>
      <c r="I103" s="95" t="s">
        <v>174</v>
      </c>
      <c r="J103" s="95" t="s">
        <v>696</v>
      </c>
      <c r="K103" s="95" t="s">
        <v>697</v>
      </c>
      <c r="L103" s="95" t="s">
        <v>695</v>
      </c>
      <c r="M103" s="95" t="s">
        <v>697</v>
      </c>
      <c r="N103" s="95" t="s">
        <v>698</v>
      </c>
      <c r="O103" s="95" t="s">
        <v>699</v>
      </c>
      <c r="P103" s="95">
        <v>4200</v>
      </c>
      <c r="Q103" s="95" t="s">
        <v>700</v>
      </c>
      <c r="R103" s="95">
        <v>57</v>
      </c>
      <c r="S103" s="95" t="s">
        <v>701</v>
      </c>
      <c r="T103" s="95">
        <v>57</v>
      </c>
      <c r="U103" s="95">
        <v>4</v>
      </c>
      <c r="V103" s="95">
        <v>2</v>
      </c>
      <c r="W103" s="95">
        <v>57</v>
      </c>
      <c r="X103" s="95" t="s">
        <v>72</v>
      </c>
      <c r="Y103" s="95" t="s">
        <v>72</v>
      </c>
      <c r="Z103" s="95" t="s">
        <v>72</v>
      </c>
      <c r="AA103" s="95" t="s">
        <v>71</v>
      </c>
      <c r="AB103" s="95" t="s">
        <v>72</v>
      </c>
      <c r="AC103" s="95" t="s">
        <v>72</v>
      </c>
      <c r="AD103" s="95" t="s">
        <v>72</v>
      </c>
      <c r="AE103" s="95" t="s">
        <v>72</v>
      </c>
      <c r="AF103" s="95" t="s">
        <v>72</v>
      </c>
      <c r="AG103" s="95" t="s">
        <v>72</v>
      </c>
      <c r="AH103" s="95" t="s">
        <v>72</v>
      </c>
      <c r="AI103" s="95" t="s">
        <v>71</v>
      </c>
      <c r="AJ103" s="95" t="s">
        <v>72</v>
      </c>
      <c r="AK103" s="95" t="s">
        <v>72</v>
      </c>
      <c r="AL103" s="95" t="s">
        <v>72</v>
      </c>
      <c r="AM103" s="95" t="s">
        <v>72</v>
      </c>
      <c r="AN103" s="97">
        <v>8100</v>
      </c>
      <c r="AO103" s="10">
        <v>794.6</v>
      </c>
      <c r="AP103" s="10">
        <v>794.6</v>
      </c>
      <c r="AQ103" s="10">
        <v>794.6</v>
      </c>
      <c r="AR103" s="10">
        <v>794.6</v>
      </c>
      <c r="AS103" s="10">
        <v>0</v>
      </c>
    </row>
    <row r="104" spans="1:45" x14ac:dyDescent="0.25">
      <c r="A104" s="94" t="s">
        <v>702</v>
      </c>
      <c r="B104" s="94" t="s">
        <v>60</v>
      </c>
      <c r="C104" s="98">
        <v>45089</v>
      </c>
      <c r="D104" s="94" t="s">
        <v>703</v>
      </c>
      <c r="E104" s="94">
        <v>28280513</v>
      </c>
      <c r="F104" s="94" t="s">
        <v>704</v>
      </c>
      <c r="G104" s="94">
        <v>32520030</v>
      </c>
      <c r="H104" s="94">
        <v>1010950089</v>
      </c>
      <c r="I104" s="94" t="s">
        <v>63</v>
      </c>
      <c r="J104" s="94" t="s">
        <v>705</v>
      </c>
      <c r="K104" s="94" t="s">
        <v>390</v>
      </c>
      <c r="L104" s="94" t="s">
        <v>706</v>
      </c>
      <c r="M104" s="94" t="s">
        <v>390</v>
      </c>
      <c r="N104" s="94" t="s">
        <v>706</v>
      </c>
      <c r="O104" s="94" t="s">
        <v>707</v>
      </c>
      <c r="P104" s="94">
        <v>1652</v>
      </c>
      <c r="Q104" s="94" t="s">
        <v>115</v>
      </c>
      <c r="R104" s="94">
        <v>41</v>
      </c>
      <c r="S104" s="94" t="s">
        <v>708</v>
      </c>
      <c r="T104" s="94">
        <v>41</v>
      </c>
      <c r="U104" s="94">
        <v>10</v>
      </c>
      <c r="V104" s="94">
        <v>4</v>
      </c>
      <c r="W104" s="94">
        <v>8</v>
      </c>
      <c r="X104" s="94" t="s">
        <v>71</v>
      </c>
      <c r="Y104" s="94" t="s">
        <v>72</v>
      </c>
      <c r="Z104" s="94" t="s">
        <v>71</v>
      </c>
      <c r="AA104" s="94" t="s">
        <v>72</v>
      </c>
      <c r="AB104" s="94" t="s">
        <v>71</v>
      </c>
      <c r="AC104" s="94" t="s">
        <v>72</v>
      </c>
      <c r="AD104" s="94" t="s">
        <v>71</v>
      </c>
      <c r="AE104" s="94" t="s">
        <v>71</v>
      </c>
      <c r="AF104" s="94" t="s">
        <v>71</v>
      </c>
      <c r="AG104" s="94" t="s">
        <v>72</v>
      </c>
      <c r="AH104" s="94" t="s">
        <v>72</v>
      </c>
      <c r="AI104" s="94" t="s">
        <v>71</v>
      </c>
      <c r="AJ104" s="94" t="s">
        <v>72</v>
      </c>
      <c r="AK104" s="94" t="s">
        <v>72</v>
      </c>
      <c r="AL104" s="94" t="s">
        <v>72</v>
      </c>
      <c r="AM104" s="94" t="s">
        <v>72</v>
      </c>
      <c r="AN104" s="99">
        <v>75</v>
      </c>
      <c r="AO104" s="84">
        <v>545.19000000000005</v>
      </c>
      <c r="AP104" s="84">
        <v>856.73</v>
      </c>
      <c r="AQ104" s="84">
        <v>856.73</v>
      </c>
      <c r="AR104" s="84">
        <v>636.80999999999995</v>
      </c>
      <c r="AS104" s="84">
        <v>87.03</v>
      </c>
    </row>
    <row r="105" spans="1:45" x14ac:dyDescent="0.25">
      <c r="A105" s="95" t="s">
        <v>709</v>
      </c>
      <c r="B105" s="95" t="s">
        <v>60</v>
      </c>
      <c r="C105" s="96">
        <v>45089</v>
      </c>
      <c r="D105" s="95" t="s">
        <v>710</v>
      </c>
      <c r="E105" s="95">
        <v>28282206</v>
      </c>
      <c r="F105" s="95" t="s">
        <v>711</v>
      </c>
      <c r="G105" s="95">
        <v>98183233</v>
      </c>
      <c r="H105" s="95">
        <v>1009811636</v>
      </c>
      <c r="I105" s="95" t="s">
        <v>216</v>
      </c>
      <c r="J105" s="95" t="s">
        <v>712</v>
      </c>
      <c r="K105" s="95" t="s">
        <v>2029</v>
      </c>
      <c r="L105" t="s">
        <v>2030</v>
      </c>
      <c r="M105" s="95" t="s">
        <v>2029</v>
      </c>
      <c r="N105" t="s">
        <v>2030</v>
      </c>
      <c r="O105" s="95" t="s">
        <v>713</v>
      </c>
      <c r="P105" s="95">
        <v>9200</v>
      </c>
      <c r="Q105" s="95" t="s">
        <v>714</v>
      </c>
      <c r="R105" s="95">
        <v>40</v>
      </c>
      <c r="S105" s="95" t="s">
        <v>94</v>
      </c>
      <c r="T105" s="95">
        <v>93</v>
      </c>
      <c r="U105" s="95">
        <v>4</v>
      </c>
      <c r="V105" s="95">
        <v>2</v>
      </c>
      <c r="W105" s="95">
        <v>0</v>
      </c>
      <c r="X105" s="95" t="s">
        <v>72</v>
      </c>
      <c r="Y105" s="95" t="s">
        <v>72</v>
      </c>
      <c r="Z105" s="95" t="s">
        <v>72</v>
      </c>
      <c r="AA105" s="95" t="s">
        <v>71</v>
      </c>
      <c r="AB105" s="95" t="s">
        <v>72</v>
      </c>
      <c r="AC105" s="95" t="s">
        <v>72</v>
      </c>
      <c r="AD105" s="95" t="s">
        <v>72</v>
      </c>
      <c r="AE105" s="95" t="s">
        <v>72</v>
      </c>
      <c r="AF105" s="95" t="s">
        <v>72</v>
      </c>
      <c r="AG105" s="95" t="s">
        <v>71</v>
      </c>
      <c r="AH105" s="95" t="s">
        <v>72</v>
      </c>
      <c r="AI105" s="95" t="s">
        <v>71</v>
      </c>
      <c r="AJ105" s="95" t="s">
        <v>71</v>
      </c>
      <c r="AK105" s="95" t="s">
        <v>72</v>
      </c>
      <c r="AL105" s="95" t="s">
        <v>72</v>
      </c>
      <c r="AM105" s="95" t="s">
        <v>72</v>
      </c>
      <c r="AN105" s="97">
        <v>3100</v>
      </c>
      <c r="AO105" s="10">
        <v>801.76</v>
      </c>
      <c r="AP105" s="10">
        <v>801.76</v>
      </c>
      <c r="AQ105" s="10">
        <v>801.76</v>
      </c>
      <c r="AR105" s="10">
        <v>801.76</v>
      </c>
      <c r="AS105" s="10">
        <v>0</v>
      </c>
    </row>
    <row r="106" spans="1:45" x14ac:dyDescent="0.25">
      <c r="A106" s="94" t="s">
        <v>715</v>
      </c>
      <c r="B106" s="94" t="s">
        <v>60</v>
      </c>
      <c r="C106" s="98">
        <v>45089</v>
      </c>
      <c r="D106" s="94" t="s">
        <v>716</v>
      </c>
      <c r="E106" s="94">
        <v>28896662</v>
      </c>
      <c r="F106" s="94" t="s">
        <v>717</v>
      </c>
      <c r="G106" s="94">
        <v>33461600</v>
      </c>
      <c r="H106" s="94">
        <v>1014753865</v>
      </c>
      <c r="I106" s="94" t="s">
        <v>63</v>
      </c>
      <c r="J106" s="94" t="s">
        <v>718</v>
      </c>
      <c r="K106" s="94" t="s">
        <v>719</v>
      </c>
      <c r="L106" s="94" t="s">
        <v>720</v>
      </c>
      <c r="M106" s="94" t="s">
        <v>721</v>
      </c>
      <c r="N106" s="94" t="s">
        <v>722</v>
      </c>
      <c r="O106" s="94" t="s">
        <v>723</v>
      </c>
      <c r="P106" s="94">
        <v>1568</v>
      </c>
      <c r="Q106" s="94" t="s">
        <v>115</v>
      </c>
      <c r="R106" s="94">
        <v>85</v>
      </c>
      <c r="S106" s="94" t="s">
        <v>724</v>
      </c>
      <c r="T106" s="94">
        <v>85</v>
      </c>
      <c r="U106" s="94">
        <v>4</v>
      </c>
      <c r="V106" s="94">
        <v>2</v>
      </c>
      <c r="W106" s="94">
        <v>8</v>
      </c>
      <c r="X106" s="94" t="s">
        <v>71</v>
      </c>
      <c r="Y106" s="94" t="s">
        <v>72</v>
      </c>
      <c r="Z106" s="94" t="s">
        <v>71</v>
      </c>
      <c r="AA106" s="94" t="s">
        <v>72</v>
      </c>
      <c r="AB106" s="94" t="s">
        <v>72</v>
      </c>
      <c r="AC106" s="94" t="s">
        <v>72</v>
      </c>
      <c r="AD106" s="94" t="s">
        <v>71</v>
      </c>
      <c r="AE106" s="94" t="s">
        <v>71</v>
      </c>
      <c r="AF106" s="94" t="s">
        <v>72</v>
      </c>
      <c r="AG106" s="94" t="s">
        <v>71</v>
      </c>
      <c r="AH106" s="94" t="s">
        <v>72</v>
      </c>
      <c r="AI106" s="94" t="s">
        <v>71</v>
      </c>
      <c r="AJ106" s="94" t="s">
        <v>72</v>
      </c>
      <c r="AK106" s="94" t="s">
        <v>72</v>
      </c>
      <c r="AL106" s="94" t="s">
        <v>72</v>
      </c>
      <c r="AM106" s="94" t="s">
        <v>72</v>
      </c>
      <c r="AN106" s="99">
        <v>500</v>
      </c>
      <c r="AO106" s="84">
        <v>590.99</v>
      </c>
      <c r="AP106" s="84">
        <v>728.45</v>
      </c>
      <c r="AQ106" s="84">
        <v>728.45</v>
      </c>
      <c r="AR106" s="84">
        <v>590.99</v>
      </c>
      <c r="AS106" s="84">
        <v>90.69</v>
      </c>
    </row>
    <row r="107" spans="1:45" x14ac:dyDescent="0.25">
      <c r="A107" s="95" t="s">
        <v>725</v>
      </c>
      <c r="B107" s="95" t="s">
        <v>60</v>
      </c>
      <c r="C107" s="96">
        <v>45089</v>
      </c>
      <c r="D107" s="95" t="s">
        <v>726</v>
      </c>
      <c r="E107" s="95">
        <v>28896662</v>
      </c>
      <c r="F107" s="95" t="s">
        <v>727</v>
      </c>
      <c r="G107" s="95">
        <v>33291900</v>
      </c>
      <c r="H107" s="95">
        <v>1024729695</v>
      </c>
      <c r="I107" s="95" t="s">
        <v>63</v>
      </c>
      <c r="J107" s="95" t="s">
        <v>728</v>
      </c>
      <c r="K107" s="95" t="s">
        <v>719</v>
      </c>
      <c r="L107" s="95" t="s">
        <v>720</v>
      </c>
      <c r="M107" s="95" t="s">
        <v>721</v>
      </c>
      <c r="N107" s="95" t="s">
        <v>722</v>
      </c>
      <c r="O107" s="95" t="s">
        <v>729</v>
      </c>
      <c r="P107" s="95">
        <v>1577</v>
      </c>
      <c r="Q107" s="95" t="s">
        <v>115</v>
      </c>
      <c r="R107" s="95">
        <v>275</v>
      </c>
      <c r="S107" s="95" t="s">
        <v>724</v>
      </c>
      <c r="T107" s="95">
        <v>275</v>
      </c>
      <c r="U107" s="95">
        <v>4</v>
      </c>
      <c r="V107" s="95">
        <v>2</v>
      </c>
      <c r="W107" s="95">
        <v>8</v>
      </c>
      <c r="X107" s="95" t="s">
        <v>71</v>
      </c>
      <c r="Y107" s="95" t="s">
        <v>72</v>
      </c>
      <c r="Z107" s="95" t="s">
        <v>71</v>
      </c>
      <c r="AA107" s="95" t="s">
        <v>72</v>
      </c>
      <c r="AB107" s="95" t="s">
        <v>72</v>
      </c>
      <c r="AC107" s="95" t="s">
        <v>72</v>
      </c>
      <c r="AD107" s="95" t="s">
        <v>71</v>
      </c>
      <c r="AE107" s="95" t="s">
        <v>71</v>
      </c>
      <c r="AF107" s="95" t="s">
        <v>72</v>
      </c>
      <c r="AG107" s="95" t="s">
        <v>71</v>
      </c>
      <c r="AH107" s="95" t="s">
        <v>72</v>
      </c>
      <c r="AI107" s="95" t="s">
        <v>72</v>
      </c>
      <c r="AJ107" s="95" t="s">
        <v>72</v>
      </c>
      <c r="AK107" s="95" t="s">
        <v>72</v>
      </c>
      <c r="AL107" s="95" t="s">
        <v>72</v>
      </c>
      <c r="AM107" s="95" t="s">
        <v>72</v>
      </c>
      <c r="AN107" s="97">
        <v>750</v>
      </c>
      <c r="AO107" s="10">
        <v>590.99</v>
      </c>
      <c r="AP107" s="10">
        <v>728.45</v>
      </c>
      <c r="AQ107" s="10">
        <v>728.45</v>
      </c>
      <c r="AR107" s="10">
        <v>590.99</v>
      </c>
      <c r="AS107" s="10">
        <v>90.69</v>
      </c>
    </row>
    <row r="108" spans="1:45" x14ac:dyDescent="0.25">
      <c r="A108" s="94" t="s">
        <v>730</v>
      </c>
      <c r="B108" s="94" t="s">
        <v>60</v>
      </c>
      <c r="C108" s="98">
        <v>45089</v>
      </c>
      <c r="D108" s="94" t="s">
        <v>731</v>
      </c>
      <c r="E108" s="94">
        <v>28896662</v>
      </c>
      <c r="F108" s="94" t="s">
        <v>732</v>
      </c>
      <c r="G108" s="94">
        <v>75181600</v>
      </c>
      <c r="H108" s="94">
        <v>1014753954</v>
      </c>
      <c r="I108" s="94" t="s">
        <v>143</v>
      </c>
      <c r="J108" s="94" t="s">
        <v>733</v>
      </c>
      <c r="K108" s="94" t="s">
        <v>719</v>
      </c>
      <c r="L108" s="94" t="s">
        <v>720</v>
      </c>
      <c r="M108" s="94" t="s">
        <v>721</v>
      </c>
      <c r="N108" s="94" t="s">
        <v>722</v>
      </c>
      <c r="O108" s="94" t="s">
        <v>734</v>
      </c>
      <c r="P108" s="94">
        <v>6700</v>
      </c>
      <c r="Q108" s="94" t="s">
        <v>159</v>
      </c>
      <c r="R108" s="94">
        <v>112</v>
      </c>
      <c r="S108" s="94" t="s">
        <v>735</v>
      </c>
      <c r="T108" s="94">
        <v>112</v>
      </c>
      <c r="U108" s="94">
        <v>4</v>
      </c>
      <c r="V108" s="94">
        <v>2</v>
      </c>
      <c r="W108" s="94">
        <v>8</v>
      </c>
      <c r="X108" s="94" t="s">
        <v>71</v>
      </c>
      <c r="Y108" s="94" t="s">
        <v>72</v>
      </c>
      <c r="Z108" s="94" t="s">
        <v>71</v>
      </c>
      <c r="AA108" s="94" t="s">
        <v>72</v>
      </c>
      <c r="AB108" s="94" t="s">
        <v>72</v>
      </c>
      <c r="AC108" s="94" t="s">
        <v>72</v>
      </c>
      <c r="AD108" s="94" t="s">
        <v>71</v>
      </c>
      <c r="AE108" s="94" t="s">
        <v>71</v>
      </c>
      <c r="AF108" s="94" t="s">
        <v>72</v>
      </c>
      <c r="AG108" s="94" t="s">
        <v>71</v>
      </c>
      <c r="AH108" s="94" t="s">
        <v>72</v>
      </c>
      <c r="AI108" s="94" t="s">
        <v>71</v>
      </c>
      <c r="AJ108" s="94" t="s">
        <v>72</v>
      </c>
      <c r="AK108" s="94" t="s">
        <v>72</v>
      </c>
      <c r="AL108" s="94" t="s">
        <v>72</v>
      </c>
      <c r="AM108" s="94" t="s">
        <v>72</v>
      </c>
      <c r="AN108" s="99">
        <v>350</v>
      </c>
      <c r="AO108" s="84">
        <v>531.44000000000005</v>
      </c>
      <c r="AP108" s="84">
        <v>577.27</v>
      </c>
      <c r="AQ108" s="84">
        <v>577.27</v>
      </c>
      <c r="AR108" s="84">
        <v>531.44000000000005</v>
      </c>
      <c r="AS108" s="84">
        <v>90.69</v>
      </c>
    </row>
    <row r="109" spans="1:45" x14ac:dyDescent="0.25">
      <c r="A109" s="95" t="s">
        <v>736</v>
      </c>
      <c r="B109" s="95" t="s">
        <v>60</v>
      </c>
      <c r="C109" s="96">
        <v>45089</v>
      </c>
      <c r="D109" s="95" t="s">
        <v>737</v>
      </c>
      <c r="E109" s="95">
        <v>28896662</v>
      </c>
      <c r="F109" s="95" t="s">
        <v>738</v>
      </c>
      <c r="G109" s="95">
        <v>32465700</v>
      </c>
      <c r="H109" s="95">
        <v>1015343865</v>
      </c>
      <c r="I109" s="95" t="s">
        <v>63</v>
      </c>
      <c r="J109" s="95" t="s">
        <v>739</v>
      </c>
      <c r="K109" s="95" t="s">
        <v>719</v>
      </c>
      <c r="L109" s="95" t="s">
        <v>720</v>
      </c>
      <c r="M109" s="95" t="s">
        <v>721</v>
      </c>
      <c r="N109" s="95" t="s">
        <v>722</v>
      </c>
      <c r="O109" s="95" t="s">
        <v>740</v>
      </c>
      <c r="P109" s="95">
        <v>2300</v>
      </c>
      <c r="Q109" s="95" t="s">
        <v>692</v>
      </c>
      <c r="R109" s="95">
        <v>167</v>
      </c>
      <c r="S109" s="95" t="s">
        <v>724</v>
      </c>
      <c r="T109" s="95">
        <v>167</v>
      </c>
      <c r="U109" s="95">
        <v>4</v>
      </c>
      <c r="V109" s="95">
        <v>2</v>
      </c>
      <c r="W109" s="95">
        <v>8</v>
      </c>
      <c r="X109" s="95" t="s">
        <v>71</v>
      </c>
      <c r="Y109" s="95" t="s">
        <v>72</v>
      </c>
      <c r="Z109" s="95" t="s">
        <v>71</v>
      </c>
      <c r="AA109" s="95" t="s">
        <v>72</v>
      </c>
      <c r="AB109" s="95" t="s">
        <v>72</v>
      </c>
      <c r="AC109" s="95" t="s">
        <v>72</v>
      </c>
      <c r="AD109" s="95" t="s">
        <v>71</v>
      </c>
      <c r="AE109" s="95" t="s">
        <v>71</v>
      </c>
      <c r="AF109" s="95" t="s">
        <v>72</v>
      </c>
      <c r="AG109" s="95" t="s">
        <v>71</v>
      </c>
      <c r="AH109" s="95" t="s">
        <v>72</v>
      </c>
      <c r="AI109" s="95" t="s">
        <v>72</v>
      </c>
      <c r="AJ109" s="95" t="s">
        <v>72</v>
      </c>
      <c r="AK109" s="95" t="s">
        <v>72</v>
      </c>
      <c r="AL109" s="95" t="s">
        <v>72</v>
      </c>
      <c r="AM109" s="95" t="s">
        <v>72</v>
      </c>
      <c r="AN109" s="97">
        <v>650</v>
      </c>
      <c r="AO109" s="10">
        <v>590.99</v>
      </c>
      <c r="AP109" s="10">
        <v>682.63</v>
      </c>
      <c r="AQ109" s="10">
        <v>682.63</v>
      </c>
      <c r="AR109" s="10">
        <v>590.99</v>
      </c>
      <c r="AS109" s="10">
        <v>90.69</v>
      </c>
    </row>
    <row r="110" spans="1:45" x14ac:dyDescent="0.25">
      <c r="A110" s="94" t="s">
        <v>741</v>
      </c>
      <c r="B110" s="94" t="s">
        <v>60</v>
      </c>
      <c r="C110" s="98">
        <v>45089</v>
      </c>
      <c r="D110" s="94" t="s">
        <v>742</v>
      </c>
      <c r="E110" s="94">
        <v>28896662</v>
      </c>
      <c r="F110" s="94" t="s">
        <v>743</v>
      </c>
      <c r="G110" s="94">
        <v>63145700</v>
      </c>
      <c r="H110" s="94">
        <v>1011568234</v>
      </c>
      <c r="I110" s="94" t="s">
        <v>143</v>
      </c>
      <c r="J110" s="94" t="s">
        <v>744</v>
      </c>
      <c r="K110" s="94" t="s">
        <v>719</v>
      </c>
      <c r="L110" s="94" t="s">
        <v>720</v>
      </c>
      <c r="M110" s="94" t="s">
        <v>721</v>
      </c>
      <c r="N110" s="94" t="s">
        <v>722</v>
      </c>
      <c r="O110" s="94" t="s">
        <v>745</v>
      </c>
      <c r="P110" s="94">
        <v>5000</v>
      </c>
      <c r="Q110" s="94" t="s">
        <v>517</v>
      </c>
      <c r="R110" s="94">
        <v>118</v>
      </c>
      <c r="S110" s="94" t="s">
        <v>746</v>
      </c>
      <c r="T110" s="94">
        <v>118</v>
      </c>
      <c r="U110" s="94">
        <v>4</v>
      </c>
      <c r="V110" s="94">
        <v>2</v>
      </c>
      <c r="W110" s="94">
        <v>8</v>
      </c>
      <c r="X110" s="94" t="s">
        <v>71</v>
      </c>
      <c r="Y110" s="94" t="s">
        <v>72</v>
      </c>
      <c r="Z110" s="94" t="s">
        <v>71</v>
      </c>
      <c r="AA110" s="94" t="s">
        <v>72</v>
      </c>
      <c r="AB110" s="94" t="s">
        <v>72</v>
      </c>
      <c r="AC110" s="94" t="s">
        <v>72</v>
      </c>
      <c r="AD110" s="94" t="s">
        <v>71</v>
      </c>
      <c r="AE110" s="94" t="s">
        <v>71</v>
      </c>
      <c r="AF110" s="94" t="s">
        <v>72</v>
      </c>
      <c r="AG110" s="94" t="s">
        <v>71</v>
      </c>
      <c r="AH110" s="94" t="s">
        <v>72</v>
      </c>
      <c r="AI110" s="94" t="s">
        <v>71</v>
      </c>
      <c r="AJ110" s="94" t="s">
        <v>72</v>
      </c>
      <c r="AK110" s="94" t="s">
        <v>72</v>
      </c>
      <c r="AL110" s="94" t="s">
        <v>72</v>
      </c>
      <c r="AM110" s="94" t="s">
        <v>72</v>
      </c>
      <c r="AN110" s="99">
        <v>50</v>
      </c>
      <c r="AO110" s="84">
        <v>531.44000000000005</v>
      </c>
      <c r="AP110" s="84">
        <v>577.27</v>
      </c>
      <c r="AQ110" s="84">
        <v>577.27</v>
      </c>
      <c r="AR110" s="84">
        <v>531.44000000000005</v>
      </c>
      <c r="AS110" s="84">
        <v>90.69</v>
      </c>
    </row>
    <row r="111" spans="1:45" x14ac:dyDescent="0.25">
      <c r="A111" s="95" t="s">
        <v>747</v>
      </c>
      <c r="B111" s="95" t="s">
        <v>60</v>
      </c>
      <c r="C111" s="96">
        <v>45089</v>
      </c>
      <c r="D111" s="95" t="s">
        <v>748</v>
      </c>
      <c r="E111" s="95">
        <v>28896662</v>
      </c>
      <c r="F111" s="95" t="s">
        <v>749</v>
      </c>
      <c r="G111" s="95">
        <v>35361111</v>
      </c>
      <c r="H111" s="95">
        <v>1014753873</v>
      </c>
      <c r="I111" s="95" t="s">
        <v>63</v>
      </c>
      <c r="J111" s="95" t="s">
        <v>750</v>
      </c>
      <c r="K111" s="95" t="s">
        <v>719</v>
      </c>
      <c r="L111" s="95" t="s">
        <v>720</v>
      </c>
      <c r="M111" s="95" t="s">
        <v>721</v>
      </c>
      <c r="N111" s="95" t="s">
        <v>722</v>
      </c>
      <c r="O111" s="95" t="s">
        <v>751</v>
      </c>
      <c r="P111" s="95">
        <v>1900</v>
      </c>
      <c r="Q111" s="95" t="s">
        <v>752</v>
      </c>
      <c r="R111" s="95">
        <v>48</v>
      </c>
      <c r="S111" s="95" t="s">
        <v>724</v>
      </c>
      <c r="T111" s="95">
        <v>48</v>
      </c>
      <c r="U111" s="95">
        <v>4</v>
      </c>
      <c r="V111" s="95">
        <v>2</v>
      </c>
      <c r="W111" s="95">
        <v>8</v>
      </c>
      <c r="X111" s="95" t="s">
        <v>71</v>
      </c>
      <c r="Y111" s="95" t="s">
        <v>72</v>
      </c>
      <c r="Z111" s="95" t="s">
        <v>71</v>
      </c>
      <c r="AA111" s="95" t="s">
        <v>72</v>
      </c>
      <c r="AB111" s="95" t="s">
        <v>72</v>
      </c>
      <c r="AC111" s="95" t="s">
        <v>72</v>
      </c>
      <c r="AD111" s="95" t="s">
        <v>71</v>
      </c>
      <c r="AE111" s="95" t="s">
        <v>71</v>
      </c>
      <c r="AF111" s="95" t="s">
        <v>72</v>
      </c>
      <c r="AG111" s="95" t="s">
        <v>71</v>
      </c>
      <c r="AH111" s="95" t="s">
        <v>72</v>
      </c>
      <c r="AI111" s="95" t="s">
        <v>71</v>
      </c>
      <c r="AJ111" s="95" t="s">
        <v>72</v>
      </c>
      <c r="AK111" s="95" t="s">
        <v>72</v>
      </c>
      <c r="AL111" s="95" t="s">
        <v>72</v>
      </c>
      <c r="AM111" s="95" t="s">
        <v>72</v>
      </c>
      <c r="AN111" s="97">
        <v>400</v>
      </c>
      <c r="AO111" s="10">
        <v>590.99</v>
      </c>
      <c r="AP111" s="10">
        <v>728.45</v>
      </c>
      <c r="AQ111" s="10">
        <v>728.45</v>
      </c>
      <c r="AR111" s="10">
        <v>590.99</v>
      </c>
      <c r="AS111" s="10">
        <v>90.69</v>
      </c>
    </row>
    <row r="112" spans="1:45" x14ac:dyDescent="0.25">
      <c r="A112" s="94" t="s">
        <v>753</v>
      </c>
      <c r="B112" s="94" t="s">
        <v>60</v>
      </c>
      <c r="C112" s="98">
        <v>45089</v>
      </c>
      <c r="D112" s="94" t="s">
        <v>754</v>
      </c>
      <c r="E112" s="94">
        <v>28896662</v>
      </c>
      <c r="F112" s="94" t="s">
        <v>755</v>
      </c>
      <c r="G112" s="94">
        <v>76406000</v>
      </c>
      <c r="H112" s="94">
        <v>1020996982</v>
      </c>
      <c r="I112" s="94" t="s">
        <v>143</v>
      </c>
      <c r="J112" s="94" t="s">
        <v>756</v>
      </c>
      <c r="K112" s="94" t="s">
        <v>719</v>
      </c>
      <c r="L112" s="94" t="s">
        <v>720</v>
      </c>
      <c r="M112" s="94" t="s">
        <v>721</v>
      </c>
      <c r="N112" s="94" t="s">
        <v>722</v>
      </c>
      <c r="O112" s="94" t="s">
        <v>757</v>
      </c>
      <c r="P112" s="94">
        <v>7100</v>
      </c>
      <c r="Q112" s="94" t="s">
        <v>466</v>
      </c>
      <c r="R112" s="94">
        <v>77</v>
      </c>
      <c r="S112" s="94" t="s">
        <v>758</v>
      </c>
      <c r="T112" s="94">
        <v>77</v>
      </c>
      <c r="U112" s="94">
        <v>4</v>
      </c>
      <c r="V112" s="94">
        <v>2</v>
      </c>
      <c r="W112" s="94">
        <v>8</v>
      </c>
      <c r="X112" s="94" t="s">
        <v>71</v>
      </c>
      <c r="Y112" s="94" t="s">
        <v>72</v>
      </c>
      <c r="Z112" s="94" t="s">
        <v>71</v>
      </c>
      <c r="AA112" s="94" t="s">
        <v>71</v>
      </c>
      <c r="AB112" s="94" t="s">
        <v>71</v>
      </c>
      <c r="AC112" s="94" t="s">
        <v>72</v>
      </c>
      <c r="AD112" s="94" t="s">
        <v>71</v>
      </c>
      <c r="AE112" s="94" t="s">
        <v>71</v>
      </c>
      <c r="AF112" s="94" t="s">
        <v>72</v>
      </c>
      <c r="AG112" s="94" t="s">
        <v>71</v>
      </c>
      <c r="AH112" s="94" t="s">
        <v>72</v>
      </c>
      <c r="AI112" s="94" t="s">
        <v>71</v>
      </c>
      <c r="AJ112" s="94" t="s">
        <v>72</v>
      </c>
      <c r="AK112" s="94" t="s">
        <v>72</v>
      </c>
      <c r="AL112" s="94" t="s">
        <v>72</v>
      </c>
      <c r="AM112" s="94" t="s">
        <v>72</v>
      </c>
      <c r="AN112" s="99">
        <v>450</v>
      </c>
      <c r="AO112" s="84">
        <v>531.44000000000005</v>
      </c>
      <c r="AP112" s="84">
        <v>577.27</v>
      </c>
      <c r="AQ112" s="84">
        <v>577.27</v>
      </c>
      <c r="AR112" s="84">
        <v>531.44000000000005</v>
      </c>
      <c r="AS112" s="84">
        <v>90.69</v>
      </c>
    </row>
    <row r="113" spans="1:45" x14ac:dyDescent="0.25">
      <c r="A113" s="95" t="s">
        <v>759</v>
      </c>
      <c r="B113" s="95" t="s">
        <v>60</v>
      </c>
      <c r="C113" s="96">
        <v>45089</v>
      </c>
      <c r="D113" s="95" t="s">
        <v>760</v>
      </c>
      <c r="E113" s="95">
        <v>28896662</v>
      </c>
      <c r="F113" s="95" t="s">
        <v>761</v>
      </c>
      <c r="G113" s="95">
        <v>96203000</v>
      </c>
      <c r="H113" s="95">
        <v>1015547533</v>
      </c>
      <c r="I113" s="95" t="s">
        <v>216</v>
      </c>
      <c r="J113" s="95" t="s">
        <v>762</v>
      </c>
      <c r="K113" s="95" t="s">
        <v>719</v>
      </c>
      <c r="L113" s="95" t="s">
        <v>720</v>
      </c>
      <c r="M113" s="95" t="s">
        <v>721</v>
      </c>
      <c r="N113" s="95" t="s">
        <v>722</v>
      </c>
      <c r="O113" s="95" t="s">
        <v>763</v>
      </c>
      <c r="P113" s="95">
        <v>9000</v>
      </c>
      <c r="Q113" s="95" t="s">
        <v>218</v>
      </c>
      <c r="R113" s="95">
        <v>122</v>
      </c>
      <c r="S113" s="95" t="s">
        <v>746</v>
      </c>
      <c r="T113" s="95">
        <v>122</v>
      </c>
      <c r="U113" s="95">
        <v>5</v>
      </c>
      <c r="V113" s="95">
        <v>2</v>
      </c>
      <c r="W113" s="95">
        <v>8</v>
      </c>
      <c r="X113" s="95" t="s">
        <v>71</v>
      </c>
      <c r="Y113" s="95" t="s">
        <v>72</v>
      </c>
      <c r="Z113" s="95" t="s">
        <v>71</v>
      </c>
      <c r="AA113" s="95" t="s">
        <v>72</v>
      </c>
      <c r="AB113" s="95" t="s">
        <v>71</v>
      </c>
      <c r="AC113" s="95" t="s">
        <v>72</v>
      </c>
      <c r="AD113" s="95" t="s">
        <v>71</v>
      </c>
      <c r="AE113" s="95" t="s">
        <v>71</v>
      </c>
      <c r="AF113" s="95" t="s">
        <v>72</v>
      </c>
      <c r="AG113" s="95" t="s">
        <v>71</v>
      </c>
      <c r="AH113" s="95" t="s">
        <v>72</v>
      </c>
      <c r="AI113" s="95" t="s">
        <v>71</v>
      </c>
      <c r="AJ113" s="95" t="s">
        <v>72</v>
      </c>
      <c r="AK113" s="95" t="s">
        <v>72</v>
      </c>
      <c r="AL113" s="95" t="s">
        <v>72</v>
      </c>
      <c r="AM113" s="95" t="s">
        <v>72</v>
      </c>
      <c r="AN113" s="97">
        <v>1000</v>
      </c>
      <c r="AO113" s="10">
        <v>503.94</v>
      </c>
      <c r="AP113" s="10">
        <v>549.77</v>
      </c>
      <c r="AQ113" s="10">
        <v>549.77</v>
      </c>
      <c r="AR113" s="10">
        <v>503.94</v>
      </c>
      <c r="AS113" s="10">
        <v>90.69</v>
      </c>
    </row>
    <row r="114" spans="1:45" x14ac:dyDescent="0.25">
      <c r="A114" s="94" t="s">
        <v>764</v>
      </c>
      <c r="B114" s="94" t="s">
        <v>60</v>
      </c>
      <c r="C114" s="98">
        <v>45089</v>
      </c>
      <c r="D114" s="94" t="s">
        <v>765</v>
      </c>
      <c r="E114" s="94">
        <v>28896662</v>
      </c>
      <c r="F114" s="94" t="s">
        <v>766</v>
      </c>
      <c r="G114" s="94">
        <v>86757000</v>
      </c>
      <c r="H114" s="94">
        <v>1014754012</v>
      </c>
      <c r="I114" s="94" t="s">
        <v>88</v>
      </c>
      <c r="J114" s="94" t="s">
        <v>767</v>
      </c>
      <c r="K114" s="94" t="s">
        <v>719</v>
      </c>
      <c r="L114" s="94" t="s">
        <v>720</v>
      </c>
      <c r="M114" s="94" t="s">
        <v>721</v>
      </c>
      <c r="N114" s="94" t="s">
        <v>722</v>
      </c>
      <c r="O114" s="94" t="s">
        <v>768</v>
      </c>
      <c r="P114" s="94">
        <v>8000</v>
      </c>
      <c r="Q114" s="94" t="s">
        <v>208</v>
      </c>
      <c r="R114" s="94">
        <v>138</v>
      </c>
      <c r="S114" s="94" t="s">
        <v>724</v>
      </c>
      <c r="T114" s="94">
        <v>138</v>
      </c>
      <c r="U114" s="94">
        <v>4</v>
      </c>
      <c r="V114" s="94">
        <v>2</v>
      </c>
      <c r="W114" s="94">
        <v>8</v>
      </c>
      <c r="X114" s="94" t="s">
        <v>71</v>
      </c>
      <c r="Y114" s="94" t="s">
        <v>72</v>
      </c>
      <c r="Z114" s="94" t="s">
        <v>71</v>
      </c>
      <c r="AA114" s="94" t="s">
        <v>72</v>
      </c>
      <c r="AB114" s="94" t="s">
        <v>72</v>
      </c>
      <c r="AC114" s="94" t="s">
        <v>72</v>
      </c>
      <c r="AD114" s="94" t="s">
        <v>72</v>
      </c>
      <c r="AE114" s="94" t="s">
        <v>72</v>
      </c>
      <c r="AF114" s="94" t="s">
        <v>72</v>
      </c>
      <c r="AG114" s="94" t="s">
        <v>71</v>
      </c>
      <c r="AH114" s="94" t="s">
        <v>72</v>
      </c>
      <c r="AI114" s="94" t="s">
        <v>71</v>
      </c>
      <c r="AJ114" s="94" t="s">
        <v>72</v>
      </c>
      <c r="AK114" s="94" t="s">
        <v>72</v>
      </c>
      <c r="AL114" s="94" t="s">
        <v>72</v>
      </c>
      <c r="AM114" s="94" t="s">
        <v>72</v>
      </c>
      <c r="AN114" s="99">
        <v>270</v>
      </c>
      <c r="AO114" s="84">
        <v>545.19000000000005</v>
      </c>
      <c r="AP114" s="84">
        <v>636.80999999999995</v>
      </c>
      <c r="AQ114" s="84">
        <v>636.80999999999995</v>
      </c>
      <c r="AR114" s="84">
        <v>545.19000000000005</v>
      </c>
      <c r="AS114" s="84">
        <v>90.69</v>
      </c>
    </row>
    <row r="115" spans="1:45" x14ac:dyDescent="0.25">
      <c r="A115" s="95" t="s">
        <v>769</v>
      </c>
      <c r="B115" s="95" t="s">
        <v>60</v>
      </c>
      <c r="C115" s="96">
        <v>45089</v>
      </c>
      <c r="D115" s="95" t="s">
        <v>770</v>
      </c>
      <c r="E115" s="95">
        <v>29137463</v>
      </c>
      <c r="F115" s="95" t="s">
        <v>771</v>
      </c>
      <c r="G115" s="95">
        <v>86371155</v>
      </c>
      <c r="H115" s="95">
        <v>1011743966</v>
      </c>
      <c r="I115" s="95" t="s">
        <v>88</v>
      </c>
      <c r="J115" s="95" t="s">
        <v>772</v>
      </c>
      <c r="K115" s="95" t="s">
        <v>773</v>
      </c>
      <c r="L115" s="95" t="s">
        <v>774</v>
      </c>
      <c r="M115" s="95" t="s">
        <v>773</v>
      </c>
      <c r="N115" s="95" t="s">
        <v>774</v>
      </c>
      <c r="O115" s="95" t="s">
        <v>775</v>
      </c>
      <c r="P115" s="95">
        <v>8410</v>
      </c>
      <c r="Q115" s="95" t="s">
        <v>776</v>
      </c>
      <c r="R115" s="95">
        <v>25</v>
      </c>
      <c r="S115" s="95" t="s">
        <v>84</v>
      </c>
      <c r="T115" s="95">
        <v>26</v>
      </c>
      <c r="U115" s="95">
        <v>0</v>
      </c>
      <c r="V115" s="95">
        <v>2</v>
      </c>
      <c r="W115" s="95">
        <v>16</v>
      </c>
      <c r="X115" s="95" t="s">
        <v>72</v>
      </c>
      <c r="Y115" s="95" t="s">
        <v>72</v>
      </c>
      <c r="Z115" s="95" t="s">
        <v>72</v>
      </c>
      <c r="AA115" s="95" t="s">
        <v>72</v>
      </c>
      <c r="AB115" s="95" t="s">
        <v>72</v>
      </c>
      <c r="AC115" s="95" t="s">
        <v>72</v>
      </c>
      <c r="AD115" s="95" t="s">
        <v>71</v>
      </c>
      <c r="AE115" s="95" t="s">
        <v>71</v>
      </c>
      <c r="AF115" s="95" t="s">
        <v>72</v>
      </c>
      <c r="AG115" s="95" t="s">
        <v>72</v>
      </c>
      <c r="AH115" s="95" t="s">
        <v>72</v>
      </c>
      <c r="AI115" s="95" t="s">
        <v>71</v>
      </c>
      <c r="AJ115" s="95" t="s">
        <v>72</v>
      </c>
      <c r="AK115" s="95" t="s">
        <v>72</v>
      </c>
      <c r="AL115" s="95" t="s">
        <v>71</v>
      </c>
      <c r="AM115" s="95" t="s">
        <v>71</v>
      </c>
      <c r="AN115" s="97">
        <v>7600</v>
      </c>
      <c r="AO115" s="10">
        <v>742.2</v>
      </c>
      <c r="AP115" s="10">
        <v>742.2</v>
      </c>
      <c r="AQ115" s="10">
        <v>742.2</v>
      </c>
      <c r="AR115" s="10">
        <v>742.2</v>
      </c>
      <c r="AS115" s="10">
        <v>0</v>
      </c>
    </row>
    <row r="116" spans="1:45" x14ac:dyDescent="0.25">
      <c r="A116" s="94" t="s">
        <v>777</v>
      </c>
      <c r="B116" s="94" t="s">
        <v>60</v>
      </c>
      <c r="C116" s="98">
        <v>45089</v>
      </c>
      <c r="D116" s="94" t="s">
        <v>778</v>
      </c>
      <c r="E116" s="94">
        <v>29203466</v>
      </c>
      <c r="F116" s="94" t="s">
        <v>2021</v>
      </c>
      <c r="G116" s="94">
        <v>59430616</v>
      </c>
      <c r="H116" s="94">
        <v>1000073838</v>
      </c>
      <c r="I116" s="94" t="s">
        <v>174</v>
      </c>
      <c r="J116" s="94" t="s">
        <v>780</v>
      </c>
      <c r="K116" s="94" t="s">
        <v>781</v>
      </c>
      <c r="L116" s="94" t="s">
        <v>782</v>
      </c>
      <c r="M116" s="94" t="s">
        <v>781</v>
      </c>
      <c r="N116" s="94" t="s">
        <v>782</v>
      </c>
      <c r="O116" s="94" t="s">
        <v>783</v>
      </c>
      <c r="P116" s="94">
        <v>4300</v>
      </c>
      <c r="Q116" s="94" t="s">
        <v>784</v>
      </c>
      <c r="R116" s="94">
        <v>67</v>
      </c>
      <c r="S116" s="94" t="s">
        <v>785</v>
      </c>
      <c r="T116" s="94">
        <v>67</v>
      </c>
      <c r="U116" s="94">
        <v>4</v>
      </c>
      <c r="V116" s="94">
        <v>2</v>
      </c>
      <c r="W116" s="94">
        <v>67</v>
      </c>
      <c r="X116" s="94" t="s">
        <v>72</v>
      </c>
      <c r="Y116" s="94" t="s">
        <v>72</v>
      </c>
      <c r="Z116" s="94" t="s">
        <v>72</v>
      </c>
      <c r="AA116" s="94" t="s">
        <v>72</v>
      </c>
      <c r="AB116" s="94" t="s">
        <v>72</v>
      </c>
      <c r="AC116" s="94" t="s">
        <v>72</v>
      </c>
      <c r="AD116" s="94" t="s">
        <v>72</v>
      </c>
      <c r="AE116" s="94" t="s">
        <v>72</v>
      </c>
      <c r="AF116" s="94" t="s">
        <v>72</v>
      </c>
      <c r="AG116" s="94" t="s">
        <v>72</v>
      </c>
      <c r="AH116" s="94" t="s">
        <v>72</v>
      </c>
      <c r="AI116" s="94" t="s">
        <v>72</v>
      </c>
      <c r="AJ116" s="94" t="s">
        <v>72</v>
      </c>
      <c r="AK116" s="94" t="s">
        <v>72</v>
      </c>
      <c r="AL116" s="94" t="s">
        <v>72</v>
      </c>
      <c r="AM116" s="94" t="s">
        <v>72</v>
      </c>
      <c r="AN116" s="99">
        <v>3000</v>
      </c>
      <c r="AO116" s="84">
        <v>794.6</v>
      </c>
      <c r="AP116" s="84">
        <v>794.6</v>
      </c>
      <c r="AQ116" s="84">
        <v>794.6</v>
      </c>
      <c r="AR116" s="84">
        <v>794.6</v>
      </c>
      <c r="AS116" s="84">
        <v>0</v>
      </c>
    </row>
    <row r="117" spans="1:45" x14ac:dyDescent="0.25">
      <c r="A117" s="95" t="s">
        <v>786</v>
      </c>
      <c r="B117" s="95" t="s">
        <v>60</v>
      </c>
      <c r="C117" s="96">
        <v>45089</v>
      </c>
      <c r="D117" s="95" t="s">
        <v>787</v>
      </c>
      <c r="E117" s="95">
        <v>29427763</v>
      </c>
      <c r="F117" s="95" t="s">
        <v>788</v>
      </c>
      <c r="G117" s="95">
        <v>65941313</v>
      </c>
      <c r="H117" s="95">
        <v>1012153631</v>
      </c>
      <c r="I117" s="95" t="s">
        <v>143</v>
      </c>
      <c r="J117" s="95" t="s">
        <v>789</v>
      </c>
      <c r="K117" s="95" t="s">
        <v>790</v>
      </c>
      <c r="L117" s="95" t="s">
        <v>791</v>
      </c>
      <c r="M117" s="95" t="s">
        <v>792</v>
      </c>
      <c r="N117" s="95" t="s">
        <v>793</v>
      </c>
      <c r="O117" s="95" t="s">
        <v>794</v>
      </c>
      <c r="P117" s="95">
        <v>5210</v>
      </c>
      <c r="Q117" s="95" t="s">
        <v>795</v>
      </c>
      <c r="R117" s="95">
        <v>40</v>
      </c>
      <c r="S117" s="95" t="s">
        <v>94</v>
      </c>
      <c r="T117" s="95">
        <v>60</v>
      </c>
      <c r="U117" s="95">
        <v>10</v>
      </c>
      <c r="V117" s="95">
        <v>3</v>
      </c>
      <c r="W117" s="95">
        <v>27</v>
      </c>
      <c r="X117" s="95" t="s">
        <v>72</v>
      </c>
      <c r="Y117" s="95" t="s">
        <v>72</v>
      </c>
      <c r="Z117" s="95" t="s">
        <v>72</v>
      </c>
      <c r="AA117" s="95" t="s">
        <v>71</v>
      </c>
      <c r="AB117" s="95" t="s">
        <v>72</v>
      </c>
      <c r="AC117" s="95" t="s">
        <v>71</v>
      </c>
      <c r="AD117" s="95" t="s">
        <v>72</v>
      </c>
      <c r="AE117" s="95" t="s">
        <v>72</v>
      </c>
      <c r="AF117" s="95" t="s">
        <v>72</v>
      </c>
      <c r="AG117" s="95" t="s">
        <v>72</v>
      </c>
      <c r="AH117" s="95" t="s">
        <v>72</v>
      </c>
      <c r="AI117" s="95" t="s">
        <v>72</v>
      </c>
      <c r="AJ117" s="95" t="s">
        <v>72</v>
      </c>
      <c r="AK117" s="95" t="s">
        <v>72</v>
      </c>
      <c r="AL117" s="95" t="s">
        <v>72</v>
      </c>
      <c r="AM117" s="95" t="s">
        <v>72</v>
      </c>
      <c r="AN117" s="97">
        <v>5000</v>
      </c>
      <c r="AO117" s="10">
        <v>721.58</v>
      </c>
      <c r="AP117" s="10">
        <v>721.58</v>
      </c>
      <c r="AQ117" s="10">
        <v>721.58</v>
      </c>
      <c r="AR117" s="10">
        <v>721.58</v>
      </c>
      <c r="AS117" s="10">
        <v>0</v>
      </c>
    </row>
    <row r="118" spans="1:45" x14ac:dyDescent="0.25">
      <c r="A118" s="94" t="s">
        <v>796</v>
      </c>
      <c r="B118" s="94" t="s">
        <v>60</v>
      </c>
      <c r="C118" s="98">
        <v>45089</v>
      </c>
      <c r="D118" s="94" t="s">
        <v>797</v>
      </c>
      <c r="E118" s="94">
        <v>29528977</v>
      </c>
      <c r="F118" s="94" t="s">
        <v>798</v>
      </c>
      <c r="G118" s="94">
        <v>75211100</v>
      </c>
      <c r="H118" s="94">
        <v>1012249728</v>
      </c>
      <c r="I118" s="94" t="s">
        <v>143</v>
      </c>
      <c r="J118" s="94" t="s">
        <v>799</v>
      </c>
      <c r="K118" s="94" t="s">
        <v>800</v>
      </c>
      <c r="L118" s="94" t="s">
        <v>801</v>
      </c>
      <c r="M118" s="94" t="s">
        <v>802</v>
      </c>
      <c r="N118" s="94" t="s">
        <v>803</v>
      </c>
      <c r="O118" s="94" t="s">
        <v>804</v>
      </c>
      <c r="P118" s="94">
        <v>6800</v>
      </c>
      <c r="Q118" s="94" t="s">
        <v>805</v>
      </c>
      <c r="R118" s="94">
        <v>27</v>
      </c>
      <c r="S118" s="94" t="s">
        <v>806</v>
      </c>
      <c r="T118" s="94">
        <v>27</v>
      </c>
      <c r="U118" s="94">
        <v>15</v>
      </c>
      <c r="V118" s="94">
        <v>2</v>
      </c>
      <c r="W118" s="94">
        <v>0</v>
      </c>
      <c r="X118" s="94" t="s">
        <v>72</v>
      </c>
      <c r="Y118" s="94" t="s">
        <v>71</v>
      </c>
      <c r="Z118" s="94" t="s">
        <v>72</v>
      </c>
      <c r="AA118" s="94" t="s">
        <v>71</v>
      </c>
      <c r="AB118" s="94" t="s">
        <v>72</v>
      </c>
      <c r="AC118" s="94" t="s">
        <v>72</v>
      </c>
      <c r="AD118" s="94" t="s">
        <v>72</v>
      </c>
      <c r="AE118" s="94" t="s">
        <v>72</v>
      </c>
      <c r="AF118" s="94" t="s">
        <v>72</v>
      </c>
      <c r="AG118" s="94" t="s">
        <v>72</v>
      </c>
      <c r="AH118" s="94" t="s">
        <v>72</v>
      </c>
      <c r="AI118" s="94" t="s">
        <v>72</v>
      </c>
      <c r="AJ118" s="94" t="s">
        <v>71</v>
      </c>
      <c r="AK118" s="94" t="s">
        <v>72</v>
      </c>
      <c r="AL118" s="94" t="s">
        <v>72</v>
      </c>
      <c r="AM118" s="94" t="s">
        <v>71</v>
      </c>
      <c r="AN118" s="99">
        <v>900</v>
      </c>
      <c r="AO118" s="84">
        <v>911.73</v>
      </c>
      <c r="AP118" s="84">
        <v>911.73</v>
      </c>
      <c r="AQ118" s="84">
        <v>911.73</v>
      </c>
      <c r="AR118" s="84">
        <v>911.73</v>
      </c>
      <c r="AS118" s="84">
        <v>0</v>
      </c>
    </row>
    <row r="119" spans="1:45" x14ac:dyDescent="0.25">
      <c r="A119" s="95" t="s">
        <v>807</v>
      </c>
      <c r="B119" s="95" t="s">
        <v>60</v>
      </c>
      <c r="C119" s="96">
        <v>45089</v>
      </c>
      <c r="D119" s="95" t="s">
        <v>808</v>
      </c>
      <c r="E119" s="95">
        <v>29532567</v>
      </c>
      <c r="F119" s="95" t="s">
        <v>809</v>
      </c>
      <c r="G119" s="95">
        <v>97221800</v>
      </c>
      <c r="H119" s="95">
        <v>1012262546</v>
      </c>
      <c r="I119" s="95" t="s">
        <v>88</v>
      </c>
      <c r="J119" s="95" t="s">
        <v>810</v>
      </c>
      <c r="K119" s="95" t="s">
        <v>811</v>
      </c>
      <c r="L119" s="95" t="s">
        <v>812</v>
      </c>
      <c r="M119" s="95" t="s">
        <v>813</v>
      </c>
      <c r="N119" s="95" t="s">
        <v>814</v>
      </c>
      <c r="O119" s="95" t="s">
        <v>266</v>
      </c>
      <c r="P119" s="95">
        <v>7400</v>
      </c>
      <c r="Q119" s="95" t="s">
        <v>170</v>
      </c>
      <c r="R119" s="95">
        <v>75</v>
      </c>
      <c r="S119" s="95" t="s">
        <v>94</v>
      </c>
      <c r="T119" s="95">
        <v>75</v>
      </c>
      <c r="U119" s="95">
        <v>4</v>
      </c>
      <c r="V119" s="95">
        <v>5</v>
      </c>
      <c r="W119" s="95">
        <v>75</v>
      </c>
      <c r="X119" s="95" t="s">
        <v>72</v>
      </c>
      <c r="Y119" s="95" t="s">
        <v>72</v>
      </c>
      <c r="Z119" s="95" t="s">
        <v>72</v>
      </c>
      <c r="AA119" s="95" t="s">
        <v>72</v>
      </c>
      <c r="AB119" s="95" t="s">
        <v>72</v>
      </c>
      <c r="AC119" s="95" t="s">
        <v>72</v>
      </c>
      <c r="AD119" s="95" t="s">
        <v>72</v>
      </c>
      <c r="AE119" s="95" t="s">
        <v>72</v>
      </c>
      <c r="AF119" s="95" t="s">
        <v>72</v>
      </c>
      <c r="AG119" s="95" t="s">
        <v>71</v>
      </c>
      <c r="AH119" s="95" t="s">
        <v>72</v>
      </c>
      <c r="AI119" s="95" t="s">
        <v>72</v>
      </c>
      <c r="AJ119" s="95" t="s">
        <v>72</v>
      </c>
      <c r="AK119" s="95" t="s">
        <v>72</v>
      </c>
      <c r="AL119" s="95" t="s">
        <v>72</v>
      </c>
      <c r="AM119" s="95" t="s">
        <v>72</v>
      </c>
      <c r="AN119" s="97">
        <v>350</v>
      </c>
      <c r="AO119" s="10">
        <v>820.08</v>
      </c>
      <c r="AP119" s="10">
        <v>820.08</v>
      </c>
      <c r="AQ119" s="10">
        <v>820.08</v>
      </c>
      <c r="AR119" s="10">
        <v>820.08</v>
      </c>
      <c r="AS119" s="10">
        <v>0</v>
      </c>
    </row>
    <row r="120" spans="1:45" x14ac:dyDescent="0.25">
      <c r="A120" s="94" t="s">
        <v>815</v>
      </c>
      <c r="B120" s="94" t="s">
        <v>60</v>
      </c>
      <c r="C120" s="98">
        <v>45089</v>
      </c>
      <c r="D120" s="94" t="s">
        <v>816</v>
      </c>
      <c r="E120" s="94">
        <v>29792534</v>
      </c>
      <c r="F120" s="94" t="s">
        <v>817</v>
      </c>
      <c r="G120" s="94">
        <v>54704039</v>
      </c>
      <c r="H120" s="94">
        <v>1012607365</v>
      </c>
      <c r="I120" s="94" t="s">
        <v>174</v>
      </c>
      <c r="J120" s="94" t="s">
        <v>818</v>
      </c>
      <c r="K120" s="94" t="s">
        <v>819</v>
      </c>
      <c r="L120" s="94" t="s">
        <v>820</v>
      </c>
      <c r="M120" s="94" t="s">
        <v>819</v>
      </c>
      <c r="N120" s="94" t="s">
        <v>820</v>
      </c>
      <c r="O120" s="94" t="s">
        <v>821</v>
      </c>
      <c r="P120" s="94">
        <v>4990</v>
      </c>
      <c r="Q120" s="94" t="s">
        <v>822</v>
      </c>
      <c r="R120" s="94">
        <v>15</v>
      </c>
      <c r="S120" s="94" t="s">
        <v>701</v>
      </c>
      <c r="T120" s="94">
        <v>23</v>
      </c>
      <c r="U120" s="94">
        <v>6</v>
      </c>
      <c r="V120" s="94">
        <v>5</v>
      </c>
      <c r="W120" s="94">
        <v>15</v>
      </c>
      <c r="X120" s="94" t="s">
        <v>71</v>
      </c>
      <c r="Y120" s="94" t="s">
        <v>72</v>
      </c>
      <c r="Z120" s="94" t="s">
        <v>72</v>
      </c>
      <c r="AA120" s="94" t="s">
        <v>71</v>
      </c>
      <c r="AB120" s="94" t="s">
        <v>72</v>
      </c>
      <c r="AC120" s="94" t="s">
        <v>72</v>
      </c>
      <c r="AD120" s="94" t="s">
        <v>72</v>
      </c>
      <c r="AE120" s="94" t="s">
        <v>72</v>
      </c>
      <c r="AF120" s="94" t="s">
        <v>72</v>
      </c>
      <c r="AG120" s="94" t="s">
        <v>72</v>
      </c>
      <c r="AH120" s="94" t="s">
        <v>72</v>
      </c>
      <c r="AI120" s="94" t="s">
        <v>71</v>
      </c>
      <c r="AJ120" s="94" t="s">
        <v>72</v>
      </c>
      <c r="AK120" s="94" t="s">
        <v>72</v>
      </c>
      <c r="AL120" s="94" t="s">
        <v>71</v>
      </c>
      <c r="AM120" s="94" t="s">
        <v>71</v>
      </c>
      <c r="AN120" s="99">
        <v>400</v>
      </c>
      <c r="AO120" s="84">
        <v>906</v>
      </c>
      <c r="AP120" s="84">
        <v>1141.97</v>
      </c>
      <c r="AQ120" s="84">
        <v>1141.97</v>
      </c>
      <c r="AR120" s="84">
        <v>906</v>
      </c>
      <c r="AS120" s="84">
        <v>123.67</v>
      </c>
    </row>
    <row r="121" spans="1:45" x14ac:dyDescent="0.25">
      <c r="A121" s="95" t="s">
        <v>823</v>
      </c>
      <c r="B121" s="95" t="s">
        <v>60</v>
      </c>
      <c r="C121" s="96">
        <v>45089</v>
      </c>
      <c r="D121" s="95" t="s">
        <v>824</v>
      </c>
      <c r="E121" s="95">
        <v>30044622</v>
      </c>
      <c r="F121" s="95" t="s">
        <v>825</v>
      </c>
      <c r="G121" s="95">
        <v>97850400</v>
      </c>
      <c r="H121" s="95">
        <v>1012856357</v>
      </c>
      <c r="I121" s="95" t="s">
        <v>88</v>
      </c>
      <c r="J121" s="95" t="s">
        <v>826</v>
      </c>
      <c r="K121" s="95" t="s">
        <v>827</v>
      </c>
      <c r="L121" s="95" t="s">
        <v>828</v>
      </c>
      <c r="M121" s="95" t="s">
        <v>827</v>
      </c>
      <c r="N121" s="95" t="s">
        <v>828</v>
      </c>
      <c r="O121" s="95" t="s">
        <v>829</v>
      </c>
      <c r="P121" s="95">
        <v>7600</v>
      </c>
      <c r="Q121" s="95" t="s">
        <v>830</v>
      </c>
      <c r="R121" s="95">
        <v>46</v>
      </c>
      <c r="S121" s="95" t="s">
        <v>611</v>
      </c>
      <c r="T121" s="95">
        <v>60</v>
      </c>
      <c r="U121" s="95">
        <v>4</v>
      </c>
      <c r="V121" s="95">
        <v>2</v>
      </c>
      <c r="W121" s="95">
        <v>40</v>
      </c>
      <c r="X121" s="95" t="s">
        <v>71</v>
      </c>
      <c r="Y121" s="95" t="s">
        <v>72</v>
      </c>
      <c r="Z121" s="95" t="s">
        <v>72</v>
      </c>
      <c r="AA121" s="95" t="s">
        <v>71</v>
      </c>
      <c r="AB121" s="95" t="s">
        <v>72</v>
      </c>
      <c r="AC121" s="95" t="s">
        <v>72</v>
      </c>
      <c r="AD121" s="95" t="s">
        <v>72</v>
      </c>
      <c r="AE121" s="95" t="s">
        <v>72</v>
      </c>
      <c r="AF121" s="95" t="s">
        <v>72</v>
      </c>
      <c r="AG121" s="95" t="s">
        <v>71</v>
      </c>
      <c r="AH121" s="95" t="s">
        <v>72</v>
      </c>
      <c r="AI121" s="95" t="s">
        <v>72</v>
      </c>
      <c r="AJ121" s="95" t="s">
        <v>72</v>
      </c>
      <c r="AK121" s="95" t="s">
        <v>71</v>
      </c>
      <c r="AL121" s="95" t="s">
        <v>71</v>
      </c>
      <c r="AM121" s="95" t="s">
        <v>72</v>
      </c>
      <c r="AN121" s="97">
        <v>300</v>
      </c>
      <c r="AO121" s="10">
        <v>750.21</v>
      </c>
      <c r="AP121" s="10">
        <v>750.21</v>
      </c>
      <c r="AQ121" s="10">
        <v>750.21</v>
      </c>
      <c r="AR121" s="10">
        <v>750.21</v>
      </c>
      <c r="AS121" s="10">
        <v>69.84</v>
      </c>
    </row>
    <row r="122" spans="1:45" x14ac:dyDescent="0.25">
      <c r="A122" s="94" t="s">
        <v>831</v>
      </c>
      <c r="B122" s="94" t="s">
        <v>60</v>
      </c>
      <c r="C122" s="98">
        <v>45089</v>
      </c>
      <c r="D122" s="94" t="s">
        <v>832</v>
      </c>
      <c r="E122" s="94">
        <v>30075005</v>
      </c>
      <c r="F122" s="94" t="s">
        <v>833</v>
      </c>
      <c r="G122" s="94">
        <v>97402333</v>
      </c>
      <c r="H122" s="94">
        <v>1000121464</v>
      </c>
      <c r="I122" s="94" t="s">
        <v>88</v>
      </c>
      <c r="J122" s="94" t="s">
        <v>834</v>
      </c>
      <c r="K122" s="94" t="s">
        <v>835</v>
      </c>
      <c r="L122" s="94" t="s">
        <v>836</v>
      </c>
      <c r="M122" s="94" t="s">
        <v>835</v>
      </c>
      <c r="N122" s="94" t="s">
        <v>836</v>
      </c>
      <c r="O122" s="94" t="s">
        <v>837</v>
      </c>
      <c r="P122" s="94">
        <v>7500</v>
      </c>
      <c r="Q122" s="94" t="s">
        <v>838</v>
      </c>
      <c r="R122" s="94">
        <v>40</v>
      </c>
      <c r="S122" s="94" t="s">
        <v>839</v>
      </c>
      <c r="T122" s="94">
        <v>53</v>
      </c>
      <c r="U122" s="94">
        <v>4</v>
      </c>
      <c r="V122" s="94">
        <v>20</v>
      </c>
      <c r="W122" s="94">
        <v>40</v>
      </c>
      <c r="X122" s="94" t="s">
        <v>71</v>
      </c>
      <c r="Y122" s="94" t="s">
        <v>72</v>
      </c>
      <c r="Z122" s="94" t="s">
        <v>71</v>
      </c>
      <c r="AA122" s="94" t="s">
        <v>71</v>
      </c>
      <c r="AB122" s="94" t="s">
        <v>71</v>
      </c>
      <c r="AC122" s="94" t="s">
        <v>72</v>
      </c>
      <c r="AD122" s="94" t="s">
        <v>71</v>
      </c>
      <c r="AE122" s="94" t="s">
        <v>71</v>
      </c>
      <c r="AF122" s="94" t="s">
        <v>72</v>
      </c>
      <c r="AG122" s="94" t="s">
        <v>72</v>
      </c>
      <c r="AH122" s="94" t="s">
        <v>72</v>
      </c>
      <c r="AI122" s="94" t="s">
        <v>71</v>
      </c>
      <c r="AJ122" s="94" t="s">
        <v>72</v>
      </c>
      <c r="AK122" s="94" t="s">
        <v>71</v>
      </c>
      <c r="AL122" s="94" t="s">
        <v>72</v>
      </c>
      <c r="AM122" s="94" t="s">
        <v>72</v>
      </c>
      <c r="AN122" s="99">
        <v>1100</v>
      </c>
      <c r="AO122" s="84">
        <v>967.83</v>
      </c>
      <c r="AP122" s="84">
        <v>967.83</v>
      </c>
      <c r="AQ122" s="84">
        <v>967.83</v>
      </c>
      <c r="AR122" s="84">
        <v>967.83</v>
      </c>
      <c r="AS122" s="84">
        <v>0</v>
      </c>
    </row>
    <row r="123" spans="1:45" x14ac:dyDescent="0.25">
      <c r="A123" s="95" t="s">
        <v>840</v>
      </c>
      <c r="B123" s="95" t="s">
        <v>60</v>
      </c>
      <c r="C123" s="96">
        <v>45089</v>
      </c>
      <c r="D123" s="95" t="s">
        <v>841</v>
      </c>
      <c r="E123" s="95">
        <v>30511948</v>
      </c>
      <c r="F123" s="95" t="s">
        <v>842</v>
      </c>
      <c r="G123" s="95">
        <v>86623700</v>
      </c>
      <c r="H123" s="95">
        <v>1013422067</v>
      </c>
      <c r="I123" s="95" t="s">
        <v>88</v>
      </c>
      <c r="J123" s="95" t="s">
        <v>843</v>
      </c>
      <c r="K123" s="95" t="s">
        <v>497</v>
      </c>
      <c r="L123" s="95" t="s">
        <v>842</v>
      </c>
      <c r="M123" s="95" t="s">
        <v>497</v>
      </c>
      <c r="N123" s="95" t="s">
        <v>842</v>
      </c>
      <c r="O123" s="95" t="s">
        <v>846</v>
      </c>
      <c r="P123" s="95">
        <v>8800</v>
      </c>
      <c r="Q123" s="95" t="s">
        <v>93</v>
      </c>
      <c r="R123" s="95">
        <v>26</v>
      </c>
      <c r="S123" s="95" t="s">
        <v>847</v>
      </c>
      <c r="T123" s="95">
        <v>71</v>
      </c>
      <c r="U123" s="95">
        <v>4</v>
      </c>
      <c r="V123" s="95">
        <v>2</v>
      </c>
      <c r="W123" s="95">
        <v>8</v>
      </c>
      <c r="X123" s="95" t="s">
        <v>71</v>
      </c>
      <c r="Y123" s="95" t="s">
        <v>72</v>
      </c>
      <c r="Z123" s="95" t="s">
        <v>72</v>
      </c>
      <c r="AA123" s="95" t="s">
        <v>72</v>
      </c>
      <c r="AB123" s="95" t="s">
        <v>72</v>
      </c>
      <c r="AC123" s="95" t="s">
        <v>72</v>
      </c>
      <c r="AD123" s="95" t="s">
        <v>71</v>
      </c>
      <c r="AE123" s="95" t="s">
        <v>71</v>
      </c>
      <c r="AF123" s="95" t="s">
        <v>72</v>
      </c>
      <c r="AG123" s="95" t="s">
        <v>71</v>
      </c>
      <c r="AH123" s="95" t="s">
        <v>72</v>
      </c>
      <c r="AI123" s="95" t="s">
        <v>71</v>
      </c>
      <c r="AJ123" s="95" t="s">
        <v>72</v>
      </c>
      <c r="AK123" s="95" t="s">
        <v>72</v>
      </c>
      <c r="AL123" s="95" t="s">
        <v>72</v>
      </c>
      <c r="AM123" s="95" t="s">
        <v>72</v>
      </c>
      <c r="AN123" s="97">
        <v>400</v>
      </c>
      <c r="AO123" s="10">
        <v>820.08</v>
      </c>
      <c r="AP123" s="10">
        <v>820.08</v>
      </c>
      <c r="AQ123" s="10">
        <v>820.08</v>
      </c>
      <c r="AR123" s="10">
        <v>820.08</v>
      </c>
      <c r="AS123" s="10">
        <v>0</v>
      </c>
    </row>
    <row r="124" spans="1:45" ht="15.75" x14ac:dyDescent="0.25">
      <c r="A124" s="94" t="s">
        <v>848</v>
      </c>
      <c r="B124" s="94" t="s">
        <v>60</v>
      </c>
      <c r="C124" s="98">
        <v>45089</v>
      </c>
      <c r="D124" s="94" t="s">
        <v>849</v>
      </c>
      <c r="E124" s="94">
        <v>30548043</v>
      </c>
      <c r="F124" s="94" t="s">
        <v>850</v>
      </c>
      <c r="G124" s="94">
        <v>88776655</v>
      </c>
      <c r="H124" s="94">
        <v>1013390785</v>
      </c>
      <c r="I124" s="94" t="s">
        <v>63</v>
      </c>
      <c r="J124" s="94" t="s">
        <v>851</v>
      </c>
      <c r="K124" s="176" t="s">
        <v>2031</v>
      </c>
      <c r="L124" t="s">
        <v>2032</v>
      </c>
      <c r="M124" s="176" t="s">
        <v>2031</v>
      </c>
      <c r="N124" t="s">
        <v>2032</v>
      </c>
      <c r="O124" s="94" t="s">
        <v>854</v>
      </c>
      <c r="P124" s="94">
        <v>2300</v>
      </c>
      <c r="Q124" s="94" t="s">
        <v>692</v>
      </c>
      <c r="R124" s="94">
        <v>25</v>
      </c>
      <c r="S124" s="94" t="s">
        <v>94</v>
      </c>
      <c r="T124" s="94">
        <v>323</v>
      </c>
      <c r="U124" s="94">
        <v>23</v>
      </c>
      <c r="V124" s="94">
        <v>2</v>
      </c>
      <c r="W124" s="94">
        <v>25</v>
      </c>
      <c r="X124" s="94" t="s">
        <v>72</v>
      </c>
      <c r="Y124" s="94" t="s">
        <v>72</v>
      </c>
      <c r="Z124" s="94" t="s">
        <v>71</v>
      </c>
      <c r="AA124" s="94" t="s">
        <v>72</v>
      </c>
      <c r="AB124" s="94" t="s">
        <v>72</v>
      </c>
      <c r="AC124" s="94" t="s">
        <v>72</v>
      </c>
      <c r="AD124" s="94" t="s">
        <v>72</v>
      </c>
      <c r="AE124" s="94" t="s">
        <v>72</v>
      </c>
      <c r="AF124" s="94" t="s">
        <v>72</v>
      </c>
      <c r="AG124" s="94" t="s">
        <v>72</v>
      </c>
      <c r="AH124" s="94" t="s">
        <v>72</v>
      </c>
      <c r="AI124" s="94" t="s">
        <v>72</v>
      </c>
      <c r="AJ124" s="94" t="s">
        <v>72</v>
      </c>
      <c r="AK124" s="94" t="s">
        <v>72</v>
      </c>
      <c r="AL124" s="94" t="s">
        <v>72</v>
      </c>
      <c r="AM124" s="94" t="s">
        <v>72</v>
      </c>
      <c r="AN124" s="99">
        <v>300</v>
      </c>
      <c r="AO124" s="84">
        <v>876.21</v>
      </c>
      <c r="AP124" s="84">
        <v>912.87</v>
      </c>
      <c r="AQ124" s="84">
        <v>913.99</v>
      </c>
      <c r="AR124" s="84">
        <v>910.56</v>
      </c>
      <c r="AS124" s="84">
        <v>133.97999999999999</v>
      </c>
    </row>
    <row r="125" spans="1:45" x14ac:dyDescent="0.25">
      <c r="A125" s="95" t="s">
        <v>855</v>
      </c>
      <c r="B125" s="95" t="s">
        <v>60</v>
      </c>
      <c r="C125" s="96">
        <v>45089</v>
      </c>
      <c r="D125" s="95" t="s">
        <v>856</v>
      </c>
      <c r="E125" s="95">
        <v>30669118</v>
      </c>
      <c r="F125" s="95" t="s">
        <v>857</v>
      </c>
      <c r="G125" s="95">
        <v>97322455</v>
      </c>
      <c r="H125" s="95">
        <v>1001665195</v>
      </c>
      <c r="I125" s="95" t="s">
        <v>88</v>
      </c>
      <c r="J125" s="95" t="s">
        <v>858</v>
      </c>
      <c r="K125" s="95" t="s">
        <v>859</v>
      </c>
      <c r="L125" s="95" t="s">
        <v>860</v>
      </c>
      <c r="M125" s="95" t="s">
        <v>861</v>
      </c>
      <c r="N125" s="95" t="s">
        <v>862</v>
      </c>
      <c r="O125" s="95" t="s">
        <v>863</v>
      </c>
      <c r="P125" s="95">
        <v>6950</v>
      </c>
      <c r="Q125" s="95" t="s">
        <v>336</v>
      </c>
      <c r="R125" s="95">
        <v>20</v>
      </c>
      <c r="S125" s="95" t="s">
        <v>839</v>
      </c>
      <c r="T125" s="95">
        <v>20</v>
      </c>
      <c r="U125" s="95">
        <v>10</v>
      </c>
      <c r="V125" s="95">
        <v>10</v>
      </c>
      <c r="W125" s="95">
        <v>20</v>
      </c>
      <c r="X125" s="95" t="s">
        <v>71</v>
      </c>
      <c r="Y125" s="95" t="s">
        <v>72</v>
      </c>
      <c r="Z125" s="95" t="s">
        <v>72</v>
      </c>
      <c r="AA125" s="95" t="s">
        <v>71</v>
      </c>
      <c r="AB125" s="95" t="s">
        <v>71</v>
      </c>
      <c r="AC125" s="95" t="s">
        <v>72</v>
      </c>
      <c r="AD125" s="95" t="s">
        <v>71</v>
      </c>
      <c r="AE125" s="95" t="s">
        <v>71</v>
      </c>
      <c r="AF125" s="95" t="s">
        <v>72</v>
      </c>
      <c r="AG125" s="95" t="s">
        <v>71</v>
      </c>
      <c r="AH125" s="95" t="s">
        <v>72</v>
      </c>
      <c r="AI125" s="95" t="s">
        <v>72</v>
      </c>
      <c r="AJ125" s="95" t="s">
        <v>71</v>
      </c>
      <c r="AK125" s="95" t="s">
        <v>72</v>
      </c>
      <c r="AL125" s="95" t="s">
        <v>71</v>
      </c>
      <c r="AM125" s="95" t="s">
        <v>71</v>
      </c>
      <c r="AN125" s="97">
        <v>1700</v>
      </c>
      <c r="AO125" s="10">
        <v>540.6</v>
      </c>
      <c r="AP125" s="10">
        <v>540.6</v>
      </c>
      <c r="AQ125" s="10">
        <v>540.6</v>
      </c>
      <c r="AR125" s="10">
        <v>540.6</v>
      </c>
      <c r="AS125" s="10">
        <v>73.27</v>
      </c>
    </row>
    <row r="126" spans="1:45" x14ac:dyDescent="0.25">
      <c r="A126" s="94" t="s">
        <v>864</v>
      </c>
      <c r="B126" s="94" t="s">
        <v>60</v>
      </c>
      <c r="C126" s="98">
        <v>45089</v>
      </c>
      <c r="D126" s="94" t="s">
        <v>865</v>
      </c>
      <c r="E126" s="94">
        <v>42697737</v>
      </c>
      <c r="F126" s="94" t="s">
        <v>866</v>
      </c>
      <c r="G126" s="94">
        <v>70235635</v>
      </c>
      <c r="H126" s="94">
        <v>1027559049</v>
      </c>
      <c r="I126" s="94" t="s">
        <v>63</v>
      </c>
      <c r="J126" s="94" t="s">
        <v>1957</v>
      </c>
      <c r="K126" s="94" t="s">
        <v>868</v>
      </c>
      <c r="L126" s="94" t="s">
        <v>869</v>
      </c>
      <c r="M126" s="94" t="s">
        <v>868</v>
      </c>
      <c r="N126" s="94" t="s">
        <v>869</v>
      </c>
      <c r="O126" s="94" t="s">
        <v>870</v>
      </c>
      <c r="P126" s="94">
        <v>2750</v>
      </c>
      <c r="Q126" s="94" t="s">
        <v>871</v>
      </c>
      <c r="R126" s="94">
        <v>40</v>
      </c>
      <c r="S126" s="94" t="s">
        <v>94</v>
      </c>
      <c r="T126" s="94">
        <v>129</v>
      </c>
      <c r="U126" s="94">
        <v>0</v>
      </c>
      <c r="V126" s="94">
        <v>40</v>
      </c>
      <c r="W126" s="94">
        <v>40</v>
      </c>
      <c r="X126" s="94" t="s">
        <v>71</v>
      </c>
      <c r="Y126" s="94" t="s">
        <v>71</v>
      </c>
      <c r="Z126" s="94" t="s">
        <v>72</v>
      </c>
      <c r="AA126" s="94" t="s">
        <v>72</v>
      </c>
      <c r="AB126" s="94" t="s">
        <v>72</v>
      </c>
      <c r="AC126" s="94" t="s">
        <v>72</v>
      </c>
      <c r="AD126" s="94" t="s">
        <v>71</v>
      </c>
      <c r="AE126" s="94" t="s">
        <v>71</v>
      </c>
      <c r="AF126" s="94" t="s">
        <v>71</v>
      </c>
      <c r="AG126" s="94" t="s">
        <v>72</v>
      </c>
      <c r="AH126" s="94" t="s">
        <v>72</v>
      </c>
      <c r="AI126" s="94" t="s">
        <v>71</v>
      </c>
      <c r="AJ126" s="94" t="s">
        <v>72</v>
      </c>
      <c r="AK126" s="94" t="s">
        <v>72</v>
      </c>
      <c r="AL126" s="94" t="s">
        <v>71</v>
      </c>
      <c r="AM126" s="94" t="s">
        <v>72</v>
      </c>
      <c r="AN126" s="99">
        <v>1400</v>
      </c>
      <c r="AO126" s="84">
        <v>586.53</v>
      </c>
      <c r="AP126" s="84">
        <v>637.86</v>
      </c>
      <c r="AQ126" s="84">
        <v>637.86</v>
      </c>
      <c r="AR126" s="84">
        <v>586.53</v>
      </c>
      <c r="AS126" s="84">
        <v>118.17</v>
      </c>
    </row>
    <row r="127" spans="1:45" x14ac:dyDescent="0.25">
      <c r="A127" s="95" t="s">
        <v>872</v>
      </c>
      <c r="B127" s="95" t="s">
        <v>60</v>
      </c>
      <c r="C127" s="96">
        <v>45089</v>
      </c>
      <c r="D127" s="95" t="s">
        <v>873</v>
      </c>
      <c r="E127" s="95">
        <v>25588061</v>
      </c>
      <c r="F127" s="95" t="s">
        <v>866</v>
      </c>
      <c r="G127" s="95">
        <v>70235635</v>
      </c>
      <c r="H127" s="95">
        <v>1018975544</v>
      </c>
      <c r="I127" s="95" t="s">
        <v>63</v>
      </c>
      <c r="J127" s="95" t="s">
        <v>1958</v>
      </c>
      <c r="K127" s="95" t="s">
        <v>868</v>
      </c>
      <c r="L127" s="95" t="s">
        <v>869</v>
      </c>
      <c r="M127" s="95" t="s">
        <v>868</v>
      </c>
      <c r="N127" s="95" t="s">
        <v>869</v>
      </c>
      <c r="O127" s="95" t="s">
        <v>875</v>
      </c>
      <c r="P127" s="95">
        <v>2770</v>
      </c>
      <c r="Q127" s="95" t="s">
        <v>69</v>
      </c>
      <c r="R127" s="95">
        <v>41</v>
      </c>
      <c r="S127" s="95" t="s">
        <v>94</v>
      </c>
      <c r="T127" s="95">
        <v>115</v>
      </c>
      <c r="U127" s="95">
        <v>37</v>
      </c>
      <c r="V127" s="95">
        <v>4</v>
      </c>
      <c r="W127" s="95">
        <v>41</v>
      </c>
      <c r="X127" s="95" t="s">
        <v>71</v>
      </c>
      <c r="Y127" s="95" t="s">
        <v>71</v>
      </c>
      <c r="Z127" s="95" t="s">
        <v>72</v>
      </c>
      <c r="AA127" s="95" t="s">
        <v>72</v>
      </c>
      <c r="AB127" s="95" t="s">
        <v>72</v>
      </c>
      <c r="AC127" s="95" t="s">
        <v>72</v>
      </c>
      <c r="AD127" s="95" t="s">
        <v>71</v>
      </c>
      <c r="AE127" s="95" t="s">
        <v>71</v>
      </c>
      <c r="AF127" s="95" t="s">
        <v>71</v>
      </c>
      <c r="AG127" s="95" t="s">
        <v>72</v>
      </c>
      <c r="AH127" s="95" t="s">
        <v>72</v>
      </c>
      <c r="AI127" s="95" t="s">
        <v>72</v>
      </c>
      <c r="AJ127" s="95" t="s">
        <v>72</v>
      </c>
      <c r="AK127" s="95" t="s">
        <v>72</v>
      </c>
      <c r="AL127" s="95" t="s">
        <v>71</v>
      </c>
      <c r="AM127" s="95" t="s">
        <v>72</v>
      </c>
      <c r="AN127" s="97">
        <v>1500</v>
      </c>
      <c r="AO127" s="10">
        <v>584.57000000000005</v>
      </c>
      <c r="AP127" s="10">
        <v>657.82</v>
      </c>
      <c r="AQ127" s="10">
        <v>657.82</v>
      </c>
      <c r="AR127" s="10">
        <v>584.57000000000005</v>
      </c>
      <c r="AS127" s="10">
        <v>118.17</v>
      </c>
    </row>
    <row r="128" spans="1:45" x14ac:dyDescent="0.25">
      <c r="A128" s="94" t="s">
        <v>876</v>
      </c>
      <c r="B128" s="94" t="s">
        <v>60</v>
      </c>
      <c r="C128" s="98">
        <v>45089</v>
      </c>
      <c r="D128" s="94" t="s">
        <v>877</v>
      </c>
      <c r="E128" s="94">
        <v>40668160</v>
      </c>
      <c r="F128" s="94" t="s">
        <v>866</v>
      </c>
      <c r="G128" s="94">
        <v>70235635</v>
      </c>
      <c r="H128" s="94">
        <v>1024882639</v>
      </c>
      <c r="I128" s="94" t="s">
        <v>63</v>
      </c>
      <c r="J128" s="94" t="s">
        <v>1959</v>
      </c>
      <c r="K128" s="94" t="s">
        <v>868</v>
      </c>
      <c r="L128" s="94" t="s">
        <v>869</v>
      </c>
      <c r="M128" s="94" t="s">
        <v>868</v>
      </c>
      <c r="N128" s="94" t="s">
        <v>869</v>
      </c>
      <c r="O128" s="94" t="s">
        <v>879</v>
      </c>
      <c r="P128" s="94">
        <v>2300</v>
      </c>
      <c r="Q128" s="94" t="s">
        <v>692</v>
      </c>
      <c r="R128" s="94">
        <v>41</v>
      </c>
      <c r="S128" s="94" t="s">
        <v>94</v>
      </c>
      <c r="T128" s="94">
        <v>211</v>
      </c>
      <c r="U128" s="94">
        <v>37</v>
      </c>
      <c r="V128" s="94">
        <v>4</v>
      </c>
      <c r="W128" s="94">
        <v>41</v>
      </c>
      <c r="X128" s="94" t="s">
        <v>71</v>
      </c>
      <c r="Y128" s="94" t="s">
        <v>71</v>
      </c>
      <c r="Z128" s="94" t="s">
        <v>71</v>
      </c>
      <c r="AA128" s="94" t="s">
        <v>71</v>
      </c>
      <c r="AB128" s="94" t="s">
        <v>71</v>
      </c>
      <c r="AC128" s="94" t="s">
        <v>72</v>
      </c>
      <c r="AD128" s="94" t="s">
        <v>71</v>
      </c>
      <c r="AE128" s="94" t="s">
        <v>71</v>
      </c>
      <c r="AF128" s="94" t="s">
        <v>71</v>
      </c>
      <c r="AG128" s="94" t="s">
        <v>72</v>
      </c>
      <c r="AH128" s="94" t="s">
        <v>72</v>
      </c>
      <c r="AI128" s="94" t="s">
        <v>72</v>
      </c>
      <c r="AJ128" s="94" t="s">
        <v>72</v>
      </c>
      <c r="AK128" s="94" t="s">
        <v>72</v>
      </c>
      <c r="AL128" s="94" t="s">
        <v>71</v>
      </c>
      <c r="AM128" s="94" t="s">
        <v>72</v>
      </c>
      <c r="AN128" s="99">
        <v>300</v>
      </c>
      <c r="AO128" s="84">
        <v>548.84</v>
      </c>
      <c r="AP128" s="84">
        <v>548.84</v>
      </c>
      <c r="AQ128" s="84">
        <v>548.84</v>
      </c>
      <c r="AR128" s="84">
        <v>548.84</v>
      </c>
      <c r="AS128" s="84">
        <v>118.17</v>
      </c>
    </row>
    <row r="129" spans="1:45" x14ac:dyDescent="0.25">
      <c r="A129" s="95" t="s">
        <v>880</v>
      </c>
      <c r="B129" s="95" t="s">
        <v>60</v>
      </c>
      <c r="C129" s="96">
        <v>45089</v>
      </c>
      <c r="D129" s="95" t="s">
        <v>881</v>
      </c>
      <c r="E129" s="95">
        <v>33777795</v>
      </c>
      <c r="F129" s="95" t="s">
        <v>866</v>
      </c>
      <c r="G129" s="95">
        <v>70235635</v>
      </c>
      <c r="H129" s="95">
        <v>1016973854</v>
      </c>
      <c r="I129" s="95" t="s">
        <v>63</v>
      </c>
      <c r="J129" s="95" t="s">
        <v>1960</v>
      </c>
      <c r="K129" s="95" t="s">
        <v>868</v>
      </c>
      <c r="L129" s="95" t="s">
        <v>869</v>
      </c>
      <c r="M129" s="95" t="s">
        <v>868</v>
      </c>
      <c r="N129" s="95" t="s">
        <v>869</v>
      </c>
      <c r="O129" s="95" t="s">
        <v>883</v>
      </c>
      <c r="P129" s="95">
        <v>1653</v>
      </c>
      <c r="Q129" s="95" t="s">
        <v>115</v>
      </c>
      <c r="R129" s="95">
        <v>41</v>
      </c>
      <c r="S129" s="95" t="s">
        <v>94</v>
      </c>
      <c r="T129" s="95">
        <v>76</v>
      </c>
      <c r="U129" s="95">
        <v>0</v>
      </c>
      <c r="V129" s="95">
        <v>41</v>
      </c>
      <c r="W129" s="95">
        <v>41</v>
      </c>
      <c r="X129" s="95" t="s">
        <v>71</v>
      </c>
      <c r="Y129" s="95" t="s">
        <v>71</v>
      </c>
      <c r="Z129" s="95" t="s">
        <v>71</v>
      </c>
      <c r="AA129" s="95" t="s">
        <v>72</v>
      </c>
      <c r="AB129" s="95" t="s">
        <v>71</v>
      </c>
      <c r="AC129" s="95" t="s">
        <v>71</v>
      </c>
      <c r="AD129" s="95" t="s">
        <v>71</v>
      </c>
      <c r="AE129" s="95" t="s">
        <v>71</v>
      </c>
      <c r="AF129" s="95" t="s">
        <v>71</v>
      </c>
      <c r="AG129" s="95" t="s">
        <v>71</v>
      </c>
      <c r="AH129" s="95" t="s">
        <v>72</v>
      </c>
      <c r="AI129" s="95" t="s">
        <v>71</v>
      </c>
      <c r="AJ129" s="95" t="s">
        <v>72</v>
      </c>
      <c r="AK129" s="95" t="s">
        <v>72</v>
      </c>
      <c r="AL129" s="95" t="s">
        <v>71</v>
      </c>
      <c r="AM129" s="95" t="s">
        <v>72</v>
      </c>
      <c r="AN129" s="97">
        <v>150</v>
      </c>
      <c r="AO129" s="10">
        <v>637.86</v>
      </c>
      <c r="AP129" s="10">
        <v>668.24</v>
      </c>
      <c r="AQ129" s="10">
        <v>668.24</v>
      </c>
      <c r="AR129" s="10">
        <v>668.24</v>
      </c>
      <c r="AS129" s="10">
        <v>118.17</v>
      </c>
    </row>
    <row r="130" spans="1:45" x14ac:dyDescent="0.25">
      <c r="A130" s="94" t="s">
        <v>884</v>
      </c>
      <c r="B130" s="94" t="s">
        <v>60</v>
      </c>
      <c r="C130" s="98">
        <v>45089</v>
      </c>
      <c r="D130" s="94" t="s">
        <v>885</v>
      </c>
      <c r="E130" s="94">
        <v>36474343</v>
      </c>
      <c r="F130" s="94" t="s">
        <v>886</v>
      </c>
      <c r="G130" s="94">
        <v>24763894</v>
      </c>
      <c r="H130" s="94">
        <v>1020009981</v>
      </c>
      <c r="I130" s="94" t="s">
        <v>63</v>
      </c>
      <c r="J130" s="94" t="s">
        <v>887</v>
      </c>
      <c r="K130" s="94" t="s">
        <v>888</v>
      </c>
      <c r="L130" s="94" t="s">
        <v>889</v>
      </c>
      <c r="M130" s="94" t="s">
        <v>888</v>
      </c>
      <c r="N130" s="94" t="s">
        <v>889</v>
      </c>
      <c r="O130" s="94" t="s">
        <v>890</v>
      </c>
      <c r="P130" s="94">
        <v>2630</v>
      </c>
      <c r="Q130" s="94" t="s">
        <v>891</v>
      </c>
      <c r="R130" s="94">
        <v>41</v>
      </c>
      <c r="S130" s="94" t="s">
        <v>94</v>
      </c>
      <c r="T130" s="94">
        <v>42</v>
      </c>
      <c r="U130" s="94">
        <v>5</v>
      </c>
      <c r="V130" s="94">
        <v>36</v>
      </c>
      <c r="W130" s="94">
        <v>41</v>
      </c>
      <c r="X130" s="94" t="s">
        <v>71</v>
      </c>
      <c r="Y130" s="94" t="s">
        <v>71</v>
      </c>
      <c r="Z130" s="94" t="s">
        <v>72</v>
      </c>
      <c r="AA130" s="94" t="s">
        <v>71</v>
      </c>
      <c r="AB130" s="94" t="s">
        <v>72</v>
      </c>
      <c r="AC130" s="94" t="s">
        <v>72</v>
      </c>
      <c r="AD130" s="94" t="s">
        <v>71</v>
      </c>
      <c r="AE130" s="94" t="s">
        <v>71</v>
      </c>
      <c r="AF130" s="94" t="s">
        <v>72</v>
      </c>
      <c r="AG130" s="94" t="s">
        <v>71</v>
      </c>
      <c r="AH130" s="94" t="s">
        <v>72</v>
      </c>
      <c r="AI130" s="94" t="s">
        <v>72</v>
      </c>
      <c r="AJ130" s="94" t="s">
        <v>72</v>
      </c>
      <c r="AK130" s="94" t="s">
        <v>72</v>
      </c>
      <c r="AL130" s="94" t="s">
        <v>71</v>
      </c>
      <c r="AM130" s="94" t="s">
        <v>72</v>
      </c>
      <c r="AN130" s="99">
        <v>150</v>
      </c>
      <c r="AO130" s="84">
        <v>658.82</v>
      </c>
      <c r="AP130" s="84">
        <v>658.82</v>
      </c>
      <c r="AQ130" s="84">
        <v>658.82</v>
      </c>
      <c r="AR130" s="84">
        <v>658.82</v>
      </c>
      <c r="AS130" s="84">
        <v>118.17</v>
      </c>
    </row>
    <row r="131" spans="1:45" x14ac:dyDescent="0.25">
      <c r="A131" s="95" t="s">
        <v>892</v>
      </c>
      <c r="B131" s="95" t="s">
        <v>60</v>
      </c>
      <c r="C131" s="96">
        <v>45089</v>
      </c>
      <c r="D131" s="95" t="s">
        <v>893</v>
      </c>
      <c r="E131" s="95">
        <v>37349356</v>
      </c>
      <c r="F131" s="95" t="s">
        <v>866</v>
      </c>
      <c r="G131" s="95">
        <v>70235635</v>
      </c>
      <c r="H131" s="95">
        <v>1022829072</v>
      </c>
      <c r="I131" s="95" t="s">
        <v>63</v>
      </c>
      <c r="J131" s="95" t="s">
        <v>1961</v>
      </c>
      <c r="K131" s="95" t="s">
        <v>868</v>
      </c>
      <c r="L131" s="95" t="s">
        <v>869</v>
      </c>
      <c r="M131" s="95" t="s">
        <v>868</v>
      </c>
      <c r="N131" s="95" t="s">
        <v>869</v>
      </c>
      <c r="O131" s="95" t="s">
        <v>895</v>
      </c>
      <c r="P131" s="95">
        <v>2635</v>
      </c>
      <c r="Q131" s="95" t="s">
        <v>896</v>
      </c>
      <c r="R131" s="95">
        <v>26</v>
      </c>
      <c r="S131" s="95" t="s">
        <v>94</v>
      </c>
      <c r="T131" s="95">
        <v>42</v>
      </c>
      <c r="U131" s="95">
        <v>4</v>
      </c>
      <c r="V131" s="95">
        <v>22</v>
      </c>
      <c r="W131" s="95">
        <v>26</v>
      </c>
      <c r="X131" s="95" t="s">
        <v>71</v>
      </c>
      <c r="Y131" s="95" t="s">
        <v>71</v>
      </c>
      <c r="Z131" s="95" t="s">
        <v>72</v>
      </c>
      <c r="AA131" s="95" t="s">
        <v>72</v>
      </c>
      <c r="AB131" s="95" t="s">
        <v>72</v>
      </c>
      <c r="AC131" s="95" t="s">
        <v>72</v>
      </c>
      <c r="AD131" s="95" t="s">
        <v>71</v>
      </c>
      <c r="AE131" s="95" t="s">
        <v>71</v>
      </c>
      <c r="AF131" s="95" t="s">
        <v>71</v>
      </c>
      <c r="AG131" s="95" t="s">
        <v>72</v>
      </c>
      <c r="AH131" s="95" t="s">
        <v>72</v>
      </c>
      <c r="AI131" s="95" t="s">
        <v>71</v>
      </c>
      <c r="AJ131" s="95" t="s">
        <v>72</v>
      </c>
      <c r="AK131" s="95" t="s">
        <v>72</v>
      </c>
      <c r="AL131" s="95" t="s">
        <v>71</v>
      </c>
      <c r="AM131" s="95" t="s">
        <v>72</v>
      </c>
      <c r="AN131" s="97">
        <v>50</v>
      </c>
      <c r="AO131" s="10">
        <v>580.85</v>
      </c>
      <c r="AP131" s="10">
        <v>580.85</v>
      </c>
      <c r="AQ131" s="10">
        <v>580.85</v>
      </c>
      <c r="AR131" s="10">
        <v>580.85</v>
      </c>
      <c r="AS131" s="10">
        <v>118.17</v>
      </c>
    </row>
    <row r="132" spans="1:45" x14ac:dyDescent="0.25">
      <c r="A132" s="94" t="s">
        <v>897</v>
      </c>
      <c r="B132" s="94" t="s">
        <v>60</v>
      </c>
      <c r="C132" s="98">
        <v>45089</v>
      </c>
      <c r="D132" s="94" t="s">
        <v>898</v>
      </c>
      <c r="E132" s="94">
        <v>42656275</v>
      </c>
      <c r="F132" s="94" t="s">
        <v>866</v>
      </c>
      <c r="G132" s="94">
        <v>70235635</v>
      </c>
      <c r="H132" s="94">
        <v>1027506336</v>
      </c>
      <c r="I132" s="94" t="s">
        <v>174</v>
      </c>
      <c r="J132" s="94" t="s">
        <v>1962</v>
      </c>
      <c r="K132" s="94" t="s">
        <v>868</v>
      </c>
      <c r="L132" s="94" t="s">
        <v>869</v>
      </c>
      <c r="M132" s="94" t="s">
        <v>868</v>
      </c>
      <c r="N132" s="94" t="s">
        <v>869</v>
      </c>
      <c r="O132" s="94" t="s">
        <v>900</v>
      </c>
      <c r="P132" s="94">
        <v>4600</v>
      </c>
      <c r="Q132" s="94" t="s">
        <v>901</v>
      </c>
      <c r="R132" s="94">
        <v>15</v>
      </c>
      <c r="S132" s="94" t="s">
        <v>94</v>
      </c>
      <c r="T132" s="94">
        <v>52</v>
      </c>
      <c r="U132" s="94">
        <v>4</v>
      </c>
      <c r="V132" s="94">
        <v>11</v>
      </c>
      <c r="W132" s="94">
        <v>15</v>
      </c>
      <c r="X132" s="94" t="s">
        <v>71</v>
      </c>
      <c r="Y132" s="94" t="s">
        <v>71</v>
      </c>
      <c r="Z132" s="94" t="s">
        <v>72</v>
      </c>
      <c r="AA132" s="94" t="s">
        <v>71</v>
      </c>
      <c r="AB132" s="94" t="s">
        <v>72</v>
      </c>
      <c r="AC132" s="94" t="s">
        <v>72</v>
      </c>
      <c r="AD132" s="94" t="s">
        <v>71</v>
      </c>
      <c r="AE132" s="94" t="s">
        <v>71</v>
      </c>
      <c r="AF132" s="94" t="s">
        <v>71</v>
      </c>
      <c r="AG132" s="94" t="s">
        <v>72</v>
      </c>
      <c r="AH132" s="94" t="s">
        <v>72</v>
      </c>
      <c r="AI132" s="94" t="s">
        <v>71</v>
      </c>
      <c r="AJ132" s="94" t="s">
        <v>72</v>
      </c>
      <c r="AK132" s="94" t="s">
        <v>72</v>
      </c>
      <c r="AL132" s="94" t="s">
        <v>71</v>
      </c>
      <c r="AM132" s="94" t="s">
        <v>72</v>
      </c>
      <c r="AN132" s="99">
        <v>700</v>
      </c>
      <c r="AO132" s="84">
        <v>751.36</v>
      </c>
      <c r="AP132" s="84">
        <v>751.36</v>
      </c>
      <c r="AQ132" s="84">
        <v>751.36</v>
      </c>
      <c r="AR132" s="84">
        <v>751.36</v>
      </c>
      <c r="AS132" s="84">
        <v>118.17</v>
      </c>
    </row>
    <row r="133" spans="1:45" x14ac:dyDescent="0.25">
      <c r="A133" s="95" t="s">
        <v>902</v>
      </c>
      <c r="B133" s="95" t="s">
        <v>60</v>
      </c>
      <c r="C133" s="96">
        <v>45089</v>
      </c>
      <c r="D133" s="95" t="s">
        <v>903</v>
      </c>
      <c r="E133" s="95">
        <v>39716704</v>
      </c>
      <c r="F133" s="95" t="s">
        <v>866</v>
      </c>
      <c r="G133" s="95">
        <v>70235635</v>
      </c>
      <c r="H133" s="95">
        <v>1023786296</v>
      </c>
      <c r="I133" s="95" t="s">
        <v>63</v>
      </c>
      <c r="J133" s="95" t="s">
        <v>1963</v>
      </c>
      <c r="K133" s="95" t="s">
        <v>868</v>
      </c>
      <c r="L133" s="95" t="s">
        <v>869</v>
      </c>
      <c r="M133" s="95" t="s">
        <v>868</v>
      </c>
      <c r="N133" s="95" t="s">
        <v>869</v>
      </c>
      <c r="O133" s="95" t="s">
        <v>905</v>
      </c>
      <c r="P133" s="95">
        <v>2800</v>
      </c>
      <c r="Q133" s="95" t="s">
        <v>906</v>
      </c>
      <c r="R133" s="95">
        <v>41</v>
      </c>
      <c r="S133" s="95" t="s">
        <v>94</v>
      </c>
      <c r="T133" s="95">
        <v>78</v>
      </c>
      <c r="U133" s="95">
        <v>10</v>
      </c>
      <c r="V133" s="95">
        <v>31</v>
      </c>
      <c r="W133" s="95">
        <v>41</v>
      </c>
      <c r="X133" s="95" t="s">
        <v>71</v>
      </c>
      <c r="Y133" s="95" t="s">
        <v>71</v>
      </c>
      <c r="Z133" s="95" t="s">
        <v>72</v>
      </c>
      <c r="AA133" s="95" t="s">
        <v>72</v>
      </c>
      <c r="AB133" s="95" t="s">
        <v>72</v>
      </c>
      <c r="AC133" s="95" t="s">
        <v>72</v>
      </c>
      <c r="AD133" s="95" t="s">
        <v>71</v>
      </c>
      <c r="AE133" s="95" t="s">
        <v>71</v>
      </c>
      <c r="AF133" s="95" t="s">
        <v>71</v>
      </c>
      <c r="AG133" s="95" t="s">
        <v>72</v>
      </c>
      <c r="AH133" s="95" t="s">
        <v>72</v>
      </c>
      <c r="AI133" s="95" t="s">
        <v>71</v>
      </c>
      <c r="AJ133" s="95" t="s">
        <v>72</v>
      </c>
      <c r="AK133" s="95" t="s">
        <v>72</v>
      </c>
      <c r="AL133" s="95" t="s">
        <v>71</v>
      </c>
      <c r="AM133" s="95" t="s">
        <v>72</v>
      </c>
      <c r="AN133" s="97">
        <v>2100</v>
      </c>
      <c r="AO133" s="10">
        <v>594.66</v>
      </c>
      <c r="AP133" s="10">
        <v>622.16</v>
      </c>
      <c r="AQ133" s="10">
        <v>622.16</v>
      </c>
      <c r="AR133" s="10">
        <v>594.66</v>
      </c>
      <c r="AS133" s="10">
        <v>118.17</v>
      </c>
    </row>
    <row r="134" spans="1:45" x14ac:dyDescent="0.25">
      <c r="A134" s="94" t="s">
        <v>907</v>
      </c>
      <c r="B134" s="94" t="s">
        <v>60</v>
      </c>
      <c r="C134" s="98">
        <v>45089</v>
      </c>
      <c r="D134" s="94" t="s">
        <v>908</v>
      </c>
      <c r="E134" s="94">
        <v>37241822</v>
      </c>
      <c r="F134" s="94" t="s">
        <v>866</v>
      </c>
      <c r="G134" s="94">
        <v>70235635</v>
      </c>
      <c r="H134" s="94">
        <v>1020911510</v>
      </c>
      <c r="I134" s="94" t="s">
        <v>174</v>
      </c>
      <c r="J134" s="94" t="s">
        <v>1964</v>
      </c>
      <c r="K134" s="94" t="s">
        <v>868</v>
      </c>
      <c r="L134" s="94" t="s">
        <v>869</v>
      </c>
      <c r="M134" s="94" t="s">
        <v>868</v>
      </c>
      <c r="N134" s="94" t="s">
        <v>869</v>
      </c>
      <c r="O134" s="94" t="s">
        <v>910</v>
      </c>
      <c r="P134" s="94">
        <v>4000</v>
      </c>
      <c r="Q134" s="94" t="s">
        <v>181</v>
      </c>
      <c r="R134" s="94">
        <v>41</v>
      </c>
      <c r="S134" s="94" t="s">
        <v>94</v>
      </c>
      <c r="T134" s="94">
        <v>74</v>
      </c>
      <c r="U134" s="94">
        <v>30</v>
      </c>
      <c r="V134" s="94">
        <v>11</v>
      </c>
      <c r="W134" s="94">
        <v>41</v>
      </c>
      <c r="X134" s="94" t="s">
        <v>71</v>
      </c>
      <c r="Y134" s="94" t="s">
        <v>71</v>
      </c>
      <c r="Z134" s="94" t="s">
        <v>72</v>
      </c>
      <c r="AA134" s="94" t="s">
        <v>71</v>
      </c>
      <c r="AB134" s="94" t="s">
        <v>72</v>
      </c>
      <c r="AC134" s="94" t="s">
        <v>72</v>
      </c>
      <c r="AD134" s="94" t="s">
        <v>72</v>
      </c>
      <c r="AE134" s="94" t="s">
        <v>72</v>
      </c>
      <c r="AF134" s="94" t="s">
        <v>71</v>
      </c>
      <c r="AG134" s="94" t="s">
        <v>72</v>
      </c>
      <c r="AH134" s="94" t="s">
        <v>72</v>
      </c>
      <c r="AI134" s="94" t="s">
        <v>71</v>
      </c>
      <c r="AJ134" s="94" t="s">
        <v>72</v>
      </c>
      <c r="AK134" s="94" t="s">
        <v>72</v>
      </c>
      <c r="AL134" s="94" t="s">
        <v>71</v>
      </c>
      <c r="AM134" s="94" t="s">
        <v>72</v>
      </c>
      <c r="AN134" s="99">
        <v>550</v>
      </c>
      <c r="AO134" s="84">
        <v>584.57000000000005</v>
      </c>
      <c r="AP134" s="84">
        <v>584.57000000000005</v>
      </c>
      <c r="AQ134" s="84">
        <v>584.57000000000005</v>
      </c>
      <c r="AR134" s="84">
        <v>584.57000000000005</v>
      </c>
      <c r="AS134" s="84">
        <v>118.17</v>
      </c>
    </row>
    <row r="135" spans="1:45" x14ac:dyDescent="0.25">
      <c r="A135" s="95" t="s">
        <v>911</v>
      </c>
      <c r="B135" s="95" t="s">
        <v>60</v>
      </c>
      <c r="C135" s="96">
        <v>45089</v>
      </c>
      <c r="D135" s="95" t="s">
        <v>912</v>
      </c>
      <c r="E135" s="95">
        <v>41956208</v>
      </c>
      <c r="F135" s="95" t="s">
        <v>866</v>
      </c>
      <c r="G135" s="95">
        <v>70235635</v>
      </c>
      <c r="H135" s="95">
        <v>1026601491</v>
      </c>
      <c r="I135" s="95" t="s">
        <v>143</v>
      </c>
      <c r="J135" s="95" t="s">
        <v>1965</v>
      </c>
      <c r="K135" s="95" t="s">
        <v>868</v>
      </c>
      <c r="L135" s="95" t="s">
        <v>869</v>
      </c>
      <c r="M135" s="95" t="s">
        <v>868</v>
      </c>
      <c r="N135" s="95" t="s">
        <v>869</v>
      </c>
      <c r="O135" s="95" t="s">
        <v>914</v>
      </c>
      <c r="P135" s="95">
        <v>7100</v>
      </c>
      <c r="Q135" s="95" t="s">
        <v>466</v>
      </c>
      <c r="R135" s="95">
        <v>26</v>
      </c>
      <c r="S135" s="95" t="s">
        <v>94</v>
      </c>
      <c r="T135" s="95">
        <v>72</v>
      </c>
      <c r="U135" s="95">
        <v>4</v>
      </c>
      <c r="V135" s="95">
        <v>22</v>
      </c>
      <c r="W135" s="95">
        <v>26</v>
      </c>
      <c r="X135" s="95" t="s">
        <v>71</v>
      </c>
      <c r="Y135" s="95" t="s">
        <v>71</v>
      </c>
      <c r="Z135" s="95" t="s">
        <v>71</v>
      </c>
      <c r="AA135" s="95" t="s">
        <v>72</v>
      </c>
      <c r="AB135" s="95" t="s">
        <v>72</v>
      </c>
      <c r="AC135" s="95" t="s">
        <v>72</v>
      </c>
      <c r="AD135" s="95" t="s">
        <v>72</v>
      </c>
      <c r="AE135" s="95" t="s">
        <v>72</v>
      </c>
      <c r="AF135" s="95" t="s">
        <v>71</v>
      </c>
      <c r="AG135" s="95" t="s">
        <v>72</v>
      </c>
      <c r="AH135" s="95" t="s">
        <v>72</v>
      </c>
      <c r="AI135" s="95" t="s">
        <v>72</v>
      </c>
      <c r="AJ135" s="95" t="s">
        <v>72</v>
      </c>
      <c r="AK135" s="95" t="s">
        <v>72</v>
      </c>
      <c r="AL135" s="95" t="s">
        <v>71</v>
      </c>
      <c r="AM135" s="95" t="s">
        <v>72</v>
      </c>
      <c r="AN135" s="97">
        <v>1300</v>
      </c>
      <c r="AO135" s="10">
        <v>594.66</v>
      </c>
      <c r="AP135" s="10">
        <v>622.16</v>
      </c>
      <c r="AQ135" s="10">
        <v>622.16</v>
      </c>
      <c r="AR135" s="10">
        <v>594.66</v>
      </c>
      <c r="AS135" s="10">
        <v>118.17</v>
      </c>
    </row>
    <row r="136" spans="1:45" x14ac:dyDescent="0.25">
      <c r="A136" s="94" t="s">
        <v>915</v>
      </c>
      <c r="B136" s="94" t="s">
        <v>60</v>
      </c>
      <c r="C136" s="98">
        <v>45089</v>
      </c>
      <c r="D136" s="94" t="s">
        <v>916</v>
      </c>
      <c r="E136" s="94">
        <v>38606611</v>
      </c>
      <c r="F136" s="94" t="s">
        <v>866</v>
      </c>
      <c r="G136" s="94">
        <v>70235635</v>
      </c>
      <c r="H136" s="94">
        <v>1024222310</v>
      </c>
      <c r="I136" s="94" t="s">
        <v>216</v>
      </c>
      <c r="J136" s="94" t="s">
        <v>1966</v>
      </c>
      <c r="K136" s="94" t="s">
        <v>868</v>
      </c>
      <c r="L136" s="94" t="s">
        <v>869</v>
      </c>
      <c r="M136" s="94" t="s">
        <v>868</v>
      </c>
      <c r="N136" s="94" t="s">
        <v>869</v>
      </c>
      <c r="O136" s="94" t="s">
        <v>918</v>
      </c>
      <c r="P136" s="94">
        <v>9000</v>
      </c>
      <c r="Q136" s="94" t="s">
        <v>218</v>
      </c>
      <c r="R136" s="94">
        <v>41</v>
      </c>
      <c r="S136" s="94" t="s">
        <v>94</v>
      </c>
      <c r="T136" s="94">
        <v>126</v>
      </c>
      <c r="U136" s="94">
        <v>37</v>
      </c>
      <c r="V136" s="94">
        <v>4</v>
      </c>
      <c r="W136" s="94">
        <v>41</v>
      </c>
      <c r="X136" s="94" t="s">
        <v>71</v>
      </c>
      <c r="Y136" s="94" t="s">
        <v>71</v>
      </c>
      <c r="Z136" s="94" t="s">
        <v>71</v>
      </c>
      <c r="AA136" s="94" t="s">
        <v>72</v>
      </c>
      <c r="AB136" s="94" t="s">
        <v>71</v>
      </c>
      <c r="AC136" s="94" t="s">
        <v>72</v>
      </c>
      <c r="AD136" s="94" t="s">
        <v>71</v>
      </c>
      <c r="AE136" s="94" t="s">
        <v>71</v>
      </c>
      <c r="AF136" s="94" t="s">
        <v>71</v>
      </c>
      <c r="AG136" s="94" t="s">
        <v>72</v>
      </c>
      <c r="AH136" s="94" t="s">
        <v>72</v>
      </c>
      <c r="AI136" s="94" t="s">
        <v>71</v>
      </c>
      <c r="AJ136" s="94" t="s">
        <v>72</v>
      </c>
      <c r="AK136" s="94" t="s">
        <v>72</v>
      </c>
      <c r="AL136" s="94" t="s">
        <v>71</v>
      </c>
      <c r="AM136" s="94" t="s">
        <v>72</v>
      </c>
      <c r="AN136" s="99">
        <v>150</v>
      </c>
      <c r="AO136" s="84">
        <v>548.84</v>
      </c>
      <c r="AP136" s="84">
        <v>594.66</v>
      </c>
      <c r="AQ136" s="84">
        <v>594.66</v>
      </c>
      <c r="AR136" s="84">
        <v>548.84</v>
      </c>
      <c r="AS136" s="84">
        <v>118.17</v>
      </c>
    </row>
    <row r="137" spans="1:45" x14ac:dyDescent="0.25">
      <c r="A137" s="95" t="s">
        <v>919</v>
      </c>
      <c r="B137" s="95" t="s">
        <v>60</v>
      </c>
      <c r="C137" s="96">
        <v>45089</v>
      </c>
      <c r="D137" s="95" t="s">
        <v>920</v>
      </c>
      <c r="E137" s="95">
        <v>39266652</v>
      </c>
      <c r="F137" s="95" t="s">
        <v>866</v>
      </c>
      <c r="G137" s="95">
        <v>70235635</v>
      </c>
      <c r="H137" s="95">
        <v>1024736349</v>
      </c>
      <c r="I137" s="95" t="s">
        <v>88</v>
      </c>
      <c r="J137" s="95" t="s">
        <v>1967</v>
      </c>
      <c r="K137" s="95" t="s">
        <v>868</v>
      </c>
      <c r="L137" s="95" t="s">
        <v>869</v>
      </c>
      <c r="M137" s="95" t="s">
        <v>868</v>
      </c>
      <c r="N137" s="95" t="s">
        <v>869</v>
      </c>
      <c r="O137" s="95" t="s">
        <v>922</v>
      </c>
      <c r="P137" s="95">
        <v>8200</v>
      </c>
      <c r="Q137" s="95" t="s">
        <v>610</v>
      </c>
      <c r="R137" s="95">
        <v>41</v>
      </c>
      <c r="S137" s="95" t="s">
        <v>94</v>
      </c>
      <c r="T137" s="95">
        <v>100</v>
      </c>
      <c r="U137" s="95">
        <v>37</v>
      </c>
      <c r="V137" s="95">
        <v>4</v>
      </c>
      <c r="W137" s="95">
        <v>41</v>
      </c>
      <c r="X137" s="95" t="s">
        <v>71</v>
      </c>
      <c r="Y137" s="95" t="s">
        <v>71</v>
      </c>
      <c r="Z137" s="95" t="s">
        <v>72</v>
      </c>
      <c r="AA137" s="95" t="s">
        <v>72</v>
      </c>
      <c r="AB137" s="95" t="s">
        <v>72</v>
      </c>
      <c r="AC137" s="95" t="s">
        <v>72</v>
      </c>
      <c r="AD137" s="95" t="s">
        <v>71</v>
      </c>
      <c r="AE137" s="95" t="s">
        <v>71</v>
      </c>
      <c r="AF137" s="95" t="s">
        <v>71</v>
      </c>
      <c r="AG137" s="95" t="s">
        <v>72</v>
      </c>
      <c r="AH137" s="95" t="s">
        <v>72</v>
      </c>
      <c r="AI137" s="95" t="s">
        <v>72</v>
      </c>
      <c r="AJ137" s="95" t="s">
        <v>72</v>
      </c>
      <c r="AK137" s="95" t="s">
        <v>72</v>
      </c>
      <c r="AL137" s="95" t="s">
        <v>71</v>
      </c>
      <c r="AM137" s="95" t="s">
        <v>72</v>
      </c>
      <c r="AN137" s="97">
        <v>200</v>
      </c>
      <c r="AO137" s="10">
        <v>489.28</v>
      </c>
      <c r="AP137" s="10">
        <v>489.28</v>
      </c>
      <c r="AQ137" s="10">
        <v>489.28</v>
      </c>
      <c r="AR137" s="10">
        <v>489.28</v>
      </c>
      <c r="AS137" s="10">
        <v>118.17</v>
      </c>
    </row>
    <row r="138" spans="1:45" x14ac:dyDescent="0.25">
      <c r="A138" s="94" t="s">
        <v>923</v>
      </c>
      <c r="B138" s="94" t="s">
        <v>60</v>
      </c>
      <c r="C138" s="98">
        <v>45089</v>
      </c>
      <c r="D138" s="94" t="s">
        <v>924</v>
      </c>
      <c r="E138" s="94">
        <v>35208194</v>
      </c>
      <c r="F138" s="94" t="s">
        <v>866</v>
      </c>
      <c r="G138" s="94">
        <v>70235635</v>
      </c>
      <c r="H138" s="94">
        <v>1019310287</v>
      </c>
      <c r="I138" s="94" t="s">
        <v>88</v>
      </c>
      <c r="J138" s="94" t="s">
        <v>1968</v>
      </c>
      <c r="K138" s="94" t="s">
        <v>868</v>
      </c>
      <c r="L138" s="94" t="s">
        <v>869</v>
      </c>
      <c r="M138" s="94" t="s">
        <v>868</v>
      </c>
      <c r="N138" s="94" t="s">
        <v>869</v>
      </c>
      <c r="O138" s="94" t="s">
        <v>926</v>
      </c>
      <c r="P138" s="94">
        <v>8260</v>
      </c>
      <c r="Q138" s="94" t="s">
        <v>927</v>
      </c>
      <c r="R138" s="94">
        <v>41</v>
      </c>
      <c r="S138" s="94" t="s">
        <v>94</v>
      </c>
      <c r="T138" s="94">
        <v>106</v>
      </c>
      <c r="U138" s="94">
        <v>37</v>
      </c>
      <c r="V138" s="94">
        <v>4</v>
      </c>
      <c r="W138" s="94">
        <v>41</v>
      </c>
      <c r="X138" s="94" t="s">
        <v>71</v>
      </c>
      <c r="Y138" s="94" t="s">
        <v>71</v>
      </c>
      <c r="Z138" s="94" t="s">
        <v>72</v>
      </c>
      <c r="AA138" s="94" t="s">
        <v>72</v>
      </c>
      <c r="AB138" s="94" t="s">
        <v>71</v>
      </c>
      <c r="AC138" s="94" t="s">
        <v>72</v>
      </c>
      <c r="AD138" s="94" t="s">
        <v>71</v>
      </c>
      <c r="AE138" s="94" t="s">
        <v>71</v>
      </c>
      <c r="AF138" s="94" t="s">
        <v>71</v>
      </c>
      <c r="AG138" s="94" t="s">
        <v>72</v>
      </c>
      <c r="AH138" s="94" t="s">
        <v>72</v>
      </c>
      <c r="AI138" s="94" t="s">
        <v>71</v>
      </c>
      <c r="AJ138" s="94" t="s">
        <v>72</v>
      </c>
      <c r="AK138" s="94" t="s">
        <v>72</v>
      </c>
      <c r="AL138" s="94" t="s">
        <v>71</v>
      </c>
      <c r="AM138" s="94" t="s">
        <v>72</v>
      </c>
      <c r="AN138" s="99">
        <v>1300</v>
      </c>
      <c r="AO138" s="84">
        <v>417.22</v>
      </c>
      <c r="AP138" s="84">
        <v>458.01</v>
      </c>
      <c r="AQ138" s="84">
        <v>458.01</v>
      </c>
      <c r="AR138" s="84">
        <v>417.22</v>
      </c>
      <c r="AS138" s="84">
        <v>118.17</v>
      </c>
    </row>
    <row r="139" spans="1:45" x14ac:dyDescent="0.25">
      <c r="A139" s="95" t="s">
        <v>928</v>
      </c>
      <c r="B139" s="95" t="s">
        <v>60</v>
      </c>
      <c r="C139" s="96">
        <v>45089</v>
      </c>
      <c r="D139" s="95" t="s">
        <v>929</v>
      </c>
      <c r="E139" s="95">
        <v>31163633</v>
      </c>
      <c r="F139" s="95" t="s">
        <v>930</v>
      </c>
      <c r="G139" s="95">
        <v>49280900</v>
      </c>
      <c r="H139" s="95">
        <v>1013932863</v>
      </c>
      <c r="I139" s="95" t="s">
        <v>63</v>
      </c>
      <c r="J139" s="95" t="s">
        <v>931</v>
      </c>
      <c r="K139" s="95" t="s">
        <v>932</v>
      </c>
      <c r="L139" s="95" t="s">
        <v>933</v>
      </c>
      <c r="M139" s="95" t="s">
        <v>932</v>
      </c>
      <c r="N139" s="95" t="s">
        <v>933</v>
      </c>
      <c r="O139" s="95" t="s">
        <v>934</v>
      </c>
      <c r="P139" s="95">
        <v>3000</v>
      </c>
      <c r="Q139" s="95" t="s">
        <v>431</v>
      </c>
      <c r="R139" s="95">
        <v>120</v>
      </c>
      <c r="S139" s="95" t="s">
        <v>935</v>
      </c>
      <c r="T139" s="95">
        <v>120</v>
      </c>
      <c r="U139" s="95">
        <v>2</v>
      </c>
      <c r="V139" s="95">
        <v>4</v>
      </c>
      <c r="W139" s="95">
        <v>20</v>
      </c>
      <c r="X139" s="95" t="s">
        <v>72</v>
      </c>
      <c r="Y139" s="95" t="s">
        <v>72</v>
      </c>
      <c r="Z139" s="95" t="s">
        <v>72</v>
      </c>
      <c r="AA139" s="95" t="s">
        <v>72</v>
      </c>
      <c r="AB139" s="95" t="s">
        <v>72</v>
      </c>
      <c r="AC139" s="95" t="s">
        <v>72</v>
      </c>
      <c r="AD139" s="95" t="s">
        <v>72</v>
      </c>
      <c r="AE139" s="95" t="s">
        <v>72</v>
      </c>
      <c r="AF139" s="95" t="s">
        <v>72</v>
      </c>
      <c r="AG139" s="95" t="s">
        <v>71</v>
      </c>
      <c r="AH139" s="95" t="s">
        <v>72</v>
      </c>
      <c r="AI139" s="95" t="s">
        <v>72</v>
      </c>
      <c r="AJ139" s="95" t="s">
        <v>71</v>
      </c>
      <c r="AK139" s="95" t="s">
        <v>72</v>
      </c>
      <c r="AL139" s="95" t="s">
        <v>71</v>
      </c>
      <c r="AM139" s="95" t="s">
        <v>72</v>
      </c>
      <c r="AN139" s="97">
        <v>1800</v>
      </c>
      <c r="AO139" s="10">
        <v>823.74</v>
      </c>
      <c r="AP139" s="10">
        <v>823.74</v>
      </c>
      <c r="AQ139" s="10">
        <v>823.74</v>
      </c>
      <c r="AR139" s="10">
        <v>823.74</v>
      </c>
      <c r="AS139" s="10">
        <v>0</v>
      </c>
    </row>
    <row r="140" spans="1:45" x14ac:dyDescent="0.25">
      <c r="A140" s="94" t="s">
        <v>936</v>
      </c>
      <c r="B140" s="94" t="s">
        <v>60</v>
      </c>
      <c r="C140" s="98">
        <v>45089</v>
      </c>
      <c r="D140" s="94" t="s">
        <v>937</v>
      </c>
      <c r="E140" s="94">
        <v>31887291</v>
      </c>
      <c r="F140" s="94" t="s">
        <v>938</v>
      </c>
      <c r="G140" s="94">
        <v>52186226</v>
      </c>
      <c r="H140" s="94">
        <v>1015249036</v>
      </c>
      <c r="I140" s="94" t="s">
        <v>88</v>
      </c>
      <c r="J140" s="94" t="s">
        <v>939</v>
      </c>
      <c r="K140" s="94" t="s">
        <v>2006</v>
      </c>
      <c r="L140" s="94" t="s">
        <v>2007</v>
      </c>
      <c r="M140" s="94" t="s">
        <v>2008</v>
      </c>
      <c r="N140" s="94" t="s">
        <v>2009</v>
      </c>
      <c r="O140" s="94" t="s">
        <v>944</v>
      </c>
      <c r="P140" s="94">
        <v>8500</v>
      </c>
      <c r="Q140" s="94" t="s">
        <v>301</v>
      </c>
      <c r="R140" s="94">
        <v>160</v>
      </c>
      <c r="S140" s="94" t="s">
        <v>94</v>
      </c>
      <c r="T140" s="94">
        <v>160</v>
      </c>
      <c r="U140" s="94">
        <v>37</v>
      </c>
      <c r="V140" s="94">
        <v>4</v>
      </c>
      <c r="W140" s="94">
        <v>160</v>
      </c>
      <c r="X140" s="94" t="s">
        <v>71</v>
      </c>
      <c r="Y140" s="94" t="s">
        <v>72</v>
      </c>
      <c r="Z140" s="94" t="s">
        <v>72</v>
      </c>
      <c r="AA140" s="94" t="s">
        <v>72</v>
      </c>
      <c r="AB140" s="94" t="s">
        <v>72</v>
      </c>
      <c r="AC140" s="94" t="s">
        <v>72</v>
      </c>
      <c r="AD140" s="94" t="s">
        <v>72</v>
      </c>
      <c r="AE140" s="94" t="s">
        <v>72</v>
      </c>
      <c r="AF140" s="94" t="s">
        <v>72</v>
      </c>
      <c r="AG140" s="94" t="s">
        <v>71</v>
      </c>
      <c r="AH140" s="94" t="s">
        <v>72</v>
      </c>
      <c r="AI140" s="94" t="s">
        <v>72</v>
      </c>
      <c r="AJ140" s="94" t="s">
        <v>72</v>
      </c>
      <c r="AK140" s="94" t="s">
        <v>72</v>
      </c>
      <c r="AL140" s="94" t="s">
        <v>71</v>
      </c>
      <c r="AM140" s="94" t="s">
        <v>72</v>
      </c>
      <c r="AN140" s="99">
        <v>3100</v>
      </c>
      <c r="AO140" s="84">
        <v>646</v>
      </c>
      <c r="AP140" s="84">
        <v>678.05</v>
      </c>
      <c r="AQ140" s="84">
        <v>678.05</v>
      </c>
      <c r="AR140" s="84">
        <v>646</v>
      </c>
      <c r="AS140" s="84">
        <v>0</v>
      </c>
    </row>
    <row r="141" spans="1:45" x14ac:dyDescent="0.25">
      <c r="A141" s="95" t="s">
        <v>945</v>
      </c>
      <c r="B141" s="95" t="s">
        <v>60</v>
      </c>
      <c r="C141" s="96">
        <v>45089</v>
      </c>
      <c r="D141" s="95" t="s">
        <v>946</v>
      </c>
      <c r="E141" s="95">
        <v>31936330</v>
      </c>
      <c r="F141" s="95" t="s">
        <v>947</v>
      </c>
      <c r="G141" s="95">
        <v>63419100</v>
      </c>
      <c r="H141" s="95">
        <v>1014993785</v>
      </c>
      <c r="I141" s="95" t="s">
        <v>143</v>
      </c>
      <c r="J141" s="95" t="s">
        <v>948</v>
      </c>
      <c r="K141" s="95" t="s">
        <v>949</v>
      </c>
      <c r="L141" s="95" t="s">
        <v>950</v>
      </c>
      <c r="M141" s="95" t="s">
        <v>949</v>
      </c>
      <c r="N141" s="95" t="s">
        <v>950</v>
      </c>
      <c r="O141" s="95" t="s">
        <v>951</v>
      </c>
      <c r="P141" s="95">
        <v>5500</v>
      </c>
      <c r="Q141" s="95" t="s">
        <v>522</v>
      </c>
      <c r="R141" s="95">
        <v>107</v>
      </c>
      <c r="S141" s="95" t="s">
        <v>952</v>
      </c>
      <c r="T141" s="95">
        <v>107</v>
      </c>
      <c r="U141" s="95">
        <v>2</v>
      </c>
      <c r="V141" s="95">
        <v>0</v>
      </c>
      <c r="W141" s="95">
        <v>107</v>
      </c>
      <c r="X141" s="95" t="s">
        <v>72</v>
      </c>
      <c r="Y141" s="95" t="s">
        <v>72</v>
      </c>
      <c r="Z141" s="95" t="s">
        <v>72</v>
      </c>
      <c r="AA141" s="95" t="s">
        <v>71</v>
      </c>
      <c r="AB141" s="95" t="s">
        <v>72</v>
      </c>
      <c r="AC141" s="95" t="s">
        <v>71</v>
      </c>
      <c r="AD141" s="95" t="s">
        <v>72</v>
      </c>
      <c r="AE141" s="95" t="s">
        <v>72</v>
      </c>
      <c r="AF141" s="95" t="s">
        <v>72</v>
      </c>
      <c r="AG141" s="95" t="s">
        <v>72</v>
      </c>
      <c r="AH141" s="95" t="s">
        <v>72</v>
      </c>
      <c r="AI141" s="95" t="s">
        <v>72</v>
      </c>
      <c r="AJ141" s="95" t="s">
        <v>72</v>
      </c>
      <c r="AK141" s="95" t="s">
        <v>72</v>
      </c>
      <c r="AL141" s="95" t="s">
        <v>71</v>
      </c>
      <c r="AM141" s="95" t="s">
        <v>72</v>
      </c>
      <c r="AN141" s="97">
        <v>3000</v>
      </c>
      <c r="AO141" s="10">
        <v>774.27</v>
      </c>
      <c r="AP141" s="10">
        <v>774.27</v>
      </c>
      <c r="AQ141" s="10">
        <v>774.27</v>
      </c>
      <c r="AR141" s="10">
        <v>774.27</v>
      </c>
      <c r="AS141" s="10">
        <v>0</v>
      </c>
    </row>
    <row r="142" spans="1:45" x14ac:dyDescent="0.25">
      <c r="A142" s="94" t="s">
        <v>953</v>
      </c>
      <c r="B142" s="94" t="s">
        <v>60</v>
      </c>
      <c r="C142" s="98">
        <v>45089</v>
      </c>
      <c r="D142" s="94" t="s">
        <v>954</v>
      </c>
      <c r="E142" s="94">
        <v>32778208</v>
      </c>
      <c r="F142" s="94" t="s">
        <v>955</v>
      </c>
      <c r="G142" s="94">
        <v>55774700</v>
      </c>
      <c r="H142" s="94">
        <v>1015877118</v>
      </c>
      <c r="I142" s="94" t="s">
        <v>174</v>
      </c>
      <c r="J142" s="94" t="s">
        <v>956</v>
      </c>
      <c r="K142" s="94" t="s">
        <v>246</v>
      </c>
      <c r="L142" s="94" t="s">
        <v>247</v>
      </c>
      <c r="M142" s="94" t="s">
        <v>246</v>
      </c>
      <c r="N142" s="94" t="s">
        <v>247</v>
      </c>
      <c r="O142" s="94" t="s">
        <v>957</v>
      </c>
      <c r="P142" s="94">
        <v>4700</v>
      </c>
      <c r="Q142" s="94" t="s">
        <v>313</v>
      </c>
      <c r="R142" s="94">
        <v>31</v>
      </c>
      <c r="S142" s="94" t="s">
        <v>94</v>
      </c>
      <c r="T142" s="94">
        <v>41</v>
      </c>
      <c r="U142" s="94">
        <v>0</v>
      </c>
      <c r="V142" s="94">
        <v>0</v>
      </c>
      <c r="W142" s="94">
        <v>31</v>
      </c>
      <c r="X142" s="94" t="s">
        <v>71</v>
      </c>
      <c r="Y142" s="94" t="s">
        <v>71</v>
      </c>
      <c r="Z142" s="94" t="s">
        <v>72</v>
      </c>
      <c r="AA142" s="94" t="s">
        <v>72</v>
      </c>
      <c r="AB142" s="94" t="s">
        <v>72</v>
      </c>
      <c r="AC142" s="94" t="s">
        <v>72</v>
      </c>
      <c r="AD142" s="94" t="s">
        <v>72</v>
      </c>
      <c r="AE142" s="94" t="s">
        <v>72</v>
      </c>
      <c r="AF142" s="94" t="s">
        <v>72</v>
      </c>
      <c r="AG142" s="94" t="s">
        <v>71</v>
      </c>
      <c r="AH142" s="94" t="s">
        <v>72</v>
      </c>
      <c r="AI142" s="94" t="s">
        <v>72</v>
      </c>
      <c r="AJ142" s="94" t="s">
        <v>72</v>
      </c>
      <c r="AK142" s="94" t="s">
        <v>72</v>
      </c>
      <c r="AL142" s="94" t="s">
        <v>72</v>
      </c>
      <c r="AM142" s="94" t="s">
        <v>71</v>
      </c>
      <c r="AN142" s="99">
        <v>600</v>
      </c>
      <c r="AO142" s="84">
        <v>865.91</v>
      </c>
      <c r="AP142" s="84">
        <v>865.91</v>
      </c>
      <c r="AQ142" s="84">
        <v>865.91</v>
      </c>
      <c r="AR142" s="84">
        <v>865.91</v>
      </c>
      <c r="AS142" s="84">
        <v>0</v>
      </c>
    </row>
    <row r="143" spans="1:45" x14ac:dyDescent="0.25">
      <c r="A143" s="95" t="s">
        <v>958</v>
      </c>
      <c r="B143" s="95" t="s">
        <v>60</v>
      </c>
      <c r="C143" s="96">
        <v>45089</v>
      </c>
      <c r="D143" s="95" t="s">
        <v>959</v>
      </c>
      <c r="E143" s="95">
        <v>32781829</v>
      </c>
      <c r="F143" s="95" t="s">
        <v>960</v>
      </c>
      <c r="G143" s="95">
        <v>33314344</v>
      </c>
      <c r="H143" s="95">
        <v>1015892990</v>
      </c>
      <c r="I143" s="95" t="s">
        <v>63</v>
      </c>
      <c r="J143" s="95" t="s">
        <v>961</v>
      </c>
      <c r="K143" s="95" t="s">
        <v>962</v>
      </c>
      <c r="L143" s="95" t="s">
        <v>963</v>
      </c>
      <c r="M143" s="95" t="s">
        <v>962</v>
      </c>
      <c r="N143" s="95" t="s">
        <v>963</v>
      </c>
      <c r="O143" s="95" t="s">
        <v>964</v>
      </c>
      <c r="P143" s="95">
        <v>1653</v>
      </c>
      <c r="Q143" s="95" t="s">
        <v>115</v>
      </c>
      <c r="R143" s="95">
        <v>22</v>
      </c>
      <c r="S143" s="95" t="s">
        <v>84</v>
      </c>
      <c r="T143" s="95">
        <v>22</v>
      </c>
      <c r="U143" s="95">
        <v>20</v>
      </c>
      <c r="V143" s="95">
        <v>2</v>
      </c>
      <c r="W143" s="95">
        <v>22</v>
      </c>
      <c r="X143" s="95" t="s">
        <v>72</v>
      </c>
      <c r="Y143" s="95" t="s">
        <v>72</v>
      </c>
      <c r="Z143" s="95" t="s">
        <v>71</v>
      </c>
      <c r="AA143" s="95" t="s">
        <v>71</v>
      </c>
      <c r="AB143" s="95" t="s">
        <v>71</v>
      </c>
      <c r="AC143" s="95" t="s">
        <v>72</v>
      </c>
      <c r="AD143" s="95" t="s">
        <v>71</v>
      </c>
      <c r="AE143" s="95" t="s">
        <v>71</v>
      </c>
      <c r="AF143" s="95" t="s">
        <v>72</v>
      </c>
      <c r="AG143" s="95" t="s">
        <v>72</v>
      </c>
      <c r="AH143" s="95" t="s">
        <v>72</v>
      </c>
      <c r="AI143" s="95" t="s">
        <v>72</v>
      </c>
      <c r="AJ143" s="95" t="s">
        <v>72</v>
      </c>
      <c r="AK143" s="95" t="s">
        <v>72</v>
      </c>
      <c r="AL143" s="95" t="s">
        <v>72</v>
      </c>
      <c r="AM143" s="95" t="s">
        <v>72</v>
      </c>
      <c r="AN143" s="97">
        <v>24</v>
      </c>
      <c r="AO143" s="10">
        <v>801.76</v>
      </c>
      <c r="AP143" s="10">
        <v>1030.8399999999999</v>
      </c>
      <c r="AQ143" s="10">
        <v>1076.67</v>
      </c>
      <c r="AR143" s="10">
        <v>962.12</v>
      </c>
      <c r="AS143" s="10">
        <v>0</v>
      </c>
    </row>
    <row r="144" spans="1:45" x14ac:dyDescent="0.25">
      <c r="A144" s="94" t="s">
        <v>965</v>
      </c>
      <c r="B144" s="94" t="s">
        <v>60</v>
      </c>
      <c r="C144" s="98">
        <v>45089</v>
      </c>
      <c r="D144" s="94" t="s">
        <v>966</v>
      </c>
      <c r="E144" s="94">
        <v>33371799</v>
      </c>
      <c r="F144" s="94" t="s">
        <v>967</v>
      </c>
      <c r="G144" s="94">
        <v>32520030</v>
      </c>
      <c r="H144" s="94">
        <v>1016524545</v>
      </c>
      <c r="I144" s="94" t="s">
        <v>63</v>
      </c>
      <c r="J144" s="94" t="s">
        <v>705</v>
      </c>
      <c r="K144" s="94" t="s">
        <v>968</v>
      </c>
      <c r="L144" s="94" t="s">
        <v>969</v>
      </c>
      <c r="M144" s="94" t="s">
        <v>968</v>
      </c>
      <c r="N144" s="94" t="s">
        <v>969</v>
      </c>
      <c r="O144" s="94" t="s">
        <v>970</v>
      </c>
      <c r="P144" s="94">
        <v>2770</v>
      </c>
      <c r="Q144" s="94" t="s">
        <v>69</v>
      </c>
      <c r="R144" s="94">
        <v>60</v>
      </c>
      <c r="S144" s="94" t="s">
        <v>84</v>
      </c>
      <c r="T144" s="94">
        <v>85</v>
      </c>
      <c r="U144" s="94">
        <v>0</v>
      </c>
      <c r="V144" s="94">
        <v>60</v>
      </c>
      <c r="W144" s="94">
        <v>60</v>
      </c>
      <c r="X144" s="94" t="s">
        <v>72</v>
      </c>
      <c r="Y144" s="94" t="s">
        <v>72</v>
      </c>
      <c r="Z144" s="94" t="s">
        <v>72</v>
      </c>
      <c r="AA144" s="94" t="s">
        <v>72</v>
      </c>
      <c r="AB144" s="94" t="s">
        <v>71</v>
      </c>
      <c r="AC144" s="94" t="s">
        <v>72</v>
      </c>
      <c r="AD144" s="94" t="s">
        <v>72</v>
      </c>
      <c r="AE144" s="94" t="s">
        <v>71</v>
      </c>
      <c r="AF144" s="94" t="s">
        <v>72</v>
      </c>
      <c r="AG144" s="94" t="s">
        <v>72</v>
      </c>
      <c r="AH144" s="94" t="s">
        <v>72</v>
      </c>
      <c r="AI144" s="94" t="s">
        <v>71</v>
      </c>
      <c r="AJ144" s="94" t="s">
        <v>72</v>
      </c>
      <c r="AK144" s="94" t="s">
        <v>71</v>
      </c>
      <c r="AL144" s="94" t="s">
        <v>71</v>
      </c>
      <c r="AM144" s="94" t="s">
        <v>71</v>
      </c>
      <c r="AN144" s="99">
        <v>100</v>
      </c>
      <c r="AO144" s="84">
        <v>503.03</v>
      </c>
      <c r="AP144" s="84">
        <v>548.84</v>
      </c>
      <c r="AQ144" s="84">
        <v>548.84</v>
      </c>
      <c r="AR144" s="84">
        <v>503.03</v>
      </c>
      <c r="AS144" s="84">
        <v>81.52</v>
      </c>
    </row>
    <row r="145" spans="1:45" x14ac:dyDescent="0.25">
      <c r="A145" s="95" t="s">
        <v>971</v>
      </c>
      <c r="B145" s="95" t="s">
        <v>60</v>
      </c>
      <c r="C145" s="96">
        <v>45089</v>
      </c>
      <c r="D145" s="95" t="s">
        <v>972</v>
      </c>
      <c r="E145" s="95">
        <v>33580037</v>
      </c>
      <c r="F145" s="95" t="s">
        <v>973</v>
      </c>
      <c r="G145" s="95">
        <v>27793860</v>
      </c>
      <c r="H145" s="95">
        <v>1016741899</v>
      </c>
      <c r="I145" s="95" t="s">
        <v>63</v>
      </c>
      <c r="J145" s="95" t="s">
        <v>974</v>
      </c>
      <c r="K145" s="95" t="s">
        <v>689</v>
      </c>
      <c r="L145" s="95" t="s">
        <v>690</v>
      </c>
      <c r="M145" s="95" t="s">
        <v>689</v>
      </c>
      <c r="N145" s="95" t="s">
        <v>690</v>
      </c>
      <c r="O145" s="95" t="s">
        <v>975</v>
      </c>
      <c r="P145" s="95">
        <v>1652</v>
      </c>
      <c r="Q145" s="95" t="s">
        <v>115</v>
      </c>
      <c r="R145" s="95">
        <v>50</v>
      </c>
      <c r="S145" s="95" t="s">
        <v>94</v>
      </c>
      <c r="T145" s="95">
        <v>96</v>
      </c>
      <c r="U145" s="95">
        <v>0</v>
      </c>
      <c r="V145" s="95">
        <v>10</v>
      </c>
      <c r="W145" s="95">
        <v>50</v>
      </c>
      <c r="X145" s="95" t="s">
        <v>71</v>
      </c>
      <c r="Y145" s="95" t="s">
        <v>71</v>
      </c>
      <c r="Z145" s="95" t="s">
        <v>71</v>
      </c>
      <c r="AA145" s="95" t="s">
        <v>71</v>
      </c>
      <c r="AB145" s="95" t="s">
        <v>71</v>
      </c>
      <c r="AC145" s="95" t="s">
        <v>71</v>
      </c>
      <c r="AD145" s="95" t="s">
        <v>71</v>
      </c>
      <c r="AE145" s="95" t="s">
        <v>71</v>
      </c>
      <c r="AF145" s="95" t="s">
        <v>72</v>
      </c>
      <c r="AG145" s="95" t="s">
        <v>71</v>
      </c>
      <c r="AH145" s="95" t="s">
        <v>72</v>
      </c>
      <c r="AI145" s="95" t="s">
        <v>71</v>
      </c>
      <c r="AJ145" s="95" t="s">
        <v>71</v>
      </c>
      <c r="AK145" s="95" t="s">
        <v>71</v>
      </c>
      <c r="AL145" s="95" t="s">
        <v>71</v>
      </c>
      <c r="AM145" s="95" t="s">
        <v>72</v>
      </c>
      <c r="AN145" s="97">
        <v>100</v>
      </c>
      <c r="AO145" s="10">
        <v>769.68</v>
      </c>
      <c r="AP145" s="10">
        <v>843.01</v>
      </c>
      <c r="AQ145" s="10">
        <v>843.01</v>
      </c>
      <c r="AR145" s="10">
        <v>769.68</v>
      </c>
      <c r="AS145" s="10">
        <v>0</v>
      </c>
    </row>
    <row r="146" spans="1:45" x14ac:dyDescent="0.25">
      <c r="A146" s="94" t="s">
        <v>976</v>
      </c>
      <c r="B146" s="94" t="s">
        <v>60</v>
      </c>
      <c r="C146" s="98">
        <v>45089</v>
      </c>
      <c r="D146" s="94" t="s">
        <v>977</v>
      </c>
      <c r="E146" s="94">
        <v>45225437</v>
      </c>
      <c r="F146" s="94" t="s">
        <v>978</v>
      </c>
      <c r="G146" s="94">
        <v>97484897</v>
      </c>
      <c r="H146" s="94">
        <v>1031200217</v>
      </c>
      <c r="I146" s="94" t="s">
        <v>88</v>
      </c>
      <c r="J146" s="94" t="s">
        <v>979</v>
      </c>
      <c r="K146" s="94" t="s">
        <v>2023</v>
      </c>
      <c r="L146" s="94" t="s">
        <v>2022</v>
      </c>
      <c r="M146" s="94" t="s">
        <v>2024</v>
      </c>
      <c r="N146" s="94" t="s">
        <v>981</v>
      </c>
      <c r="O146" s="94" t="s">
        <v>982</v>
      </c>
      <c r="P146" s="94">
        <v>7570</v>
      </c>
      <c r="Q146" s="94" t="s">
        <v>983</v>
      </c>
      <c r="R146" s="94">
        <v>40</v>
      </c>
      <c r="S146" s="94" t="s">
        <v>94</v>
      </c>
      <c r="T146" s="94">
        <v>56</v>
      </c>
      <c r="U146" s="94">
        <v>4</v>
      </c>
      <c r="V146" s="94">
        <v>2</v>
      </c>
      <c r="W146" s="94">
        <v>0</v>
      </c>
      <c r="X146" s="94" t="s">
        <v>72</v>
      </c>
      <c r="Y146" s="94" t="s">
        <v>72</v>
      </c>
      <c r="Z146" s="94" t="s">
        <v>72</v>
      </c>
      <c r="AA146" s="94" t="s">
        <v>71</v>
      </c>
      <c r="AB146" s="94" t="s">
        <v>72</v>
      </c>
      <c r="AC146" s="94" t="s">
        <v>72</v>
      </c>
      <c r="AD146" s="94" t="s">
        <v>72</v>
      </c>
      <c r="AE146" s="94" t="s">
        <v>72</v>
      </c>
      <c r="AF146" s="94" t="s">
        <v>72</v>
      </c>
      <c r="AG146" s="94" t="s">
        <v>71</v>
      </c>
      <c r="AH146" s="94" t="s">
        <v>72</v>
      </c>
      <c r="AI146" s="94" t="s">
        <v>71</v>
      </c>
      <c r="AJ146" s="94" t="s">
        <v>71</v>
      </c>
      <c r="AK146" s="94" t="s">
        <v>72</v>
      </c>
      <c r="AL146" s="94" t="s">
        <v>72</v>
      </c>
      <c r="AM146" s="94" t="s">
        <v>72</v>
      </c>
      <c r="AN146" s="99">
        <v>2700</v>
      </c>
      <c r="AO146" s="84">
        <v>820.08</v>
      </c>
      <c r="AP146" s="84">
        <v>820.08</v>
      </c>
      <c r="AQ146" s="84">
        <v>820.08</v>
      </c>
      <c r="AR146" s="84">
        <v>820.08</v>
      </c>
      <c r="AS146" s="84">
        <v>0</v>
      </c>
    </row>
    <row r="147" spans="1:45" x14ac:dyDescent="0.25">
      <c r="A147" s="95" t="s">
        <v>984</v>
      </c>
      <c r="B147" s="95" t="s">
        <v>60</v>
      </c>
      <c r="C147" s="96">
        <v>45089</v>
      </c>
      <c r="D147" s="95" t="s">
        <v>985</v>
      </c>
      <c r="E147" s="95">
        <v>33971060</v>
      </c>
      <c r="F147" s="95" t="s">
        <v>986</v>
      </c>
      <c r="G147" s="95">
        <v>75271110</v>
      </c>
      <c r="H147" s="95">
        <v>1017222283</v>
      </c>
      <c r="I147" s="95" t="s">
        <v>143</v>
      </c>
      <c r="J147" s="95" t="s">
        <v>987</v>
      </c>
      <c r="K147" s="95" t="s">
        <v>988</v>
      </c>
      <c r="L147" s="95" t="s">
        <v>989</v>
      </c>
      <c r="M147" s="95" t="s">
        <v>988</v>
      </c>
      <c r="N147" s="95" t="s">
        <v>989</v>
      </c>
      <c r="O147" s="95" t="s">
        <v>990</v>
      </c>
      <c r="P147" s="95">
        <v>6840</v>
      </c>
      <c r="Q147" s="95" t="s">
        <v>991</v>
      </c>
      <c r="R147" s="95">
        <v>41</v>
      </c>
      <c r="S147" s="95" t="s">
        <v>992</v>
      </c>
      <c r="T147" s="95">
        <v>41</v>
      </c>
      <c r="U147" s="95">
        <v>4</v>
      </c>
      <c r="V147" s="95">
        <v>37</v>
      </c>
      <c r="W147" s="95">
        <v>41</v>
      </c>
      <c r="X147" s="95" t="s">
        <v>72</v>
      </c>
      <c r="Y147" s="95" t="s">
        <v>72</v>
      </c>
      <c r="Z147" s="95" t="s">
        <v>72</v>
      </c>
      <c r="AA147" s="95" t="s">
        <v>71</v>
      </c>
      <c r="AB147" s="95" t="s">
        <v>72</v>
      </c>
      <c r="AC147" s="95" t="s">
        <v>72</v>
      </c>
      <c r="AD147" s="95" t="s">
        <v>71</v>
      </c>
      <c r="AE147" s="95" t="s">
        <v>71</v>
      </c>
      <c r="AF147" s="95" t="s">
        <v>72</v>
      </c>
      <c r="AG147" s="95" t="s">
        <v>71</v>
      </c>
      <c r="AH147" s="95" t="s">
        <v>72</v>
      </c>
      <c r="AI147" s="95" t="s">
        <v>72</v>
      </c>
      <c r="AJ147" s="95" t="s">
        <v>72</v>
      </c>
      <c r="AK147" s="95" t="s">
        <v>71</v>
      </c>
      <c r="AL147" s="95" t="s">
        <v>72</v>
      </c>
      <c r="AM147" s="95" t="s">
        <v>72</v>
      </c>
      <c r="AN147" s="97">
        <v>200</v>
      </c>
      <c r="AO147" s="10">
        <v>595.59</v>
      </c>
      <c r="AP147" s="10">
        <v>595.59</v>
      </c>
      <c r="AQ147" s="10">
        <v>595.59</v>
      </c>
      <c r="AR147" s="10">
        <v>595.59</v>
      </c>
      <c r="AS147" s="10">
        <v>91.59</v>
      </c>
    </row>
    <row r="148" spans="1:45" x14ac:dyDescent="0.25">
      <c r="A148" s="94" t="s">
        <v>993</v>
      </c>
      <c r="B148" s="94" t="s">
        <v>60</v>
      </c>
      <c r="C148" s="98">
        <v>45089</v>
      </c>
      <c r="D148" s="94" t="s">
        <v>994</v>
      </c>
      <c r="E148" s="94">
        <v>44845482</v>
      </c>
      <c r="F148" s="94" t="s">
        <v>866</v>
      </c>
      <c r="G148" s="94">
        <v>86868600</v>
      </c>
      <c r="H148" s="94">
        <v>1027645581</v>
      </c>
      <c r="I148" s="94" t="s">
        <v>143</v>
      </c>
      <c r="J148" s="94" t="s">
        <v>1969</v>
      </c>
      <c r="K148" s="94" t="s">
        <v>868</v>
      </c>
      <c r="L148" s="94" t="s">
        <v>869</v>
      </c>
      <c r="M148" s="94" t="s">
        <v>868</v>
      </c>
      <c r="N148" s="94" t="s">
        <v>869</v>
      </c>
      <c r="O148" s="94" t="s">
        <v>999</v>
      </c>
      <c r="P148" s="94">
        <v>6700</v>
      </c>
      <c r="Q148" s="94" t="s">
        <v>159</v>
      </c>
      <c r="R148" s="94">
        <v>214</v>
      </c>
      <c r="S148" s="94" t="s">
        <v>1000</v>
      </c>
      <c r="T148" s="94">
        <v>214</v>
      </c>
      <c r="U148" s="94">
        <v>104</v>
      </c>
      <c r="V148" s="94">
        <v>13</v>
      </c>
      <c r="W148" s="94">
        <v>214</v>
      </c>
      <c r="X148" s="94" t="s">
        <v>71</v>
      </c>
      <c r="Y148" s="94" t="s">
        <v>72</v>
      </c>
      <c r="Z148" s="94" t="s">
        <v>72</v>
      </c>
      <c r="AA148" s="94" t="s">
        <v>72</v>
      </c>
      <c r="AB148" s="94" t="s">
        <v>71</v>
      </c>
      <c r="AC148" s="94" t="s">
        <v>72</v>
      </c>
      <c r="AD148" s="94" t="s">
        <v>72</v>
      </c>
      <c r="AE148" s="94" t="s">
        <v>72</v>
      </c>
      <c r="AF148" s="94" t="s">
        <v>71</v>
      </c>
      <c r="AG148" s="94" t="s">
        <v>71</v>
      </c>
      <c r="AH148" s="94" t="s">
        <v>72</v>
      </c>
      <c r="AI148" s="94" t="s">
        <v>72</v>
      </c>
      <c r="AJ148" s="94" t="s">
        <v>72</v>
      </c>
      <c r="AK148" s="94" t="s">
        <v>72</v>
      </c>
      <c r="AL148" s="94" t="s">
        <v>72</v>
      </c>
      <c r="AM148" s="94" t="s">
        <v>72</v>
      </c>
      <c r="AN148" s="99">
        <v>1500</v>
      </c>
      <c r="AO148" s="84">
        <v>888.81</v>
      </c>
      <c r="AP148" s="84">
        <v>888.81</v>
      </c>
      <c r="AQ148" s="84">
        <v>888.81</v>
      </c>
      <c r="AR148" s="84">
        <v>888.81</v>
      </c>
      <c r="AS148" s="84">
        <v>114.5</v>
      </c>
    </row>
    <row r="149" spans="1:45" x14ac:dyDescent="0.25">
      <c r="A149" s="95" t="s">
        <v>1001</v>
      </c>
      <c r="B149" s="95" t="s">
        <v>60</v>
      </c>
      <c r="C149" s="96">
        <v>45089</v>
      </c>
      <c r="D149" s="95" t="s">
        <v>1002</v>
      </c>
      <c r="E149" s="95">
        <v>34725616</v>
      </c>
      <c r="F149" s="95" t="s">
        <v>1003</v>
      </c>
      <c r="G149" s="95">
        <v>98926700</v>
      </c>
      <c r="H149" s="95">
        <v>1018019473</v>
      </c>
      <c r="I149" s="95" t="s">
        <v>216</v>
      </c>
      <c r="J149" s="95" t="s">
        <v>1004</v>
      </c>
      <c r="K149" s="95" t="s">
        <v>1005</v>
      </c>
      <c r="L149" s="95" t="s">
        <v>1006</v>
      </c>
      <c r="M149" s="95" t="s">
        <v>1005</v>
      </c>
      <c r="N149" s="95" t="s">
        <v>1006</v>
      </c>
      <c r="O149" s="95" t="s">
        <v>1007</v>
      </c>
      <c r="P149" s="95">
        <v>9800</v>
      </c>
      <c r="Q149" s="95" t="s">
        <v>1008</v>
      </c>
      <c r="R149" s="95">
        <v>28</v>
      </c>
      <c r="S149" s="95" t="s">
        <v>94</v>
      </c>
      <c r="T149" s="95">
        <v>28</v>
      </c>
      <c r="U149" s="95">
        <v>0</v>
      </c>
      <c r="V149" s="95">
        <v>28</v>
      </c>
      <c r="W149" s="95">
        <v>28</v>
      </c>
      <c r="X149" s="95" t="s">
        <v>71</v>
      </c>
      <c r="Y149" s="95" t="s">
        <v>71</v>
      </c>
      <c r="Z149" s="95" t="s">
        <v>72</v>
      </c>
      <c r="AA149" s="95" t="s">
        <v>71</v>
      </c>
      <c r="AB149" s="95" t="s">
        <v>71</v>
      </c>
      <c r="AC149" s="95" t="s">
        <v>72</v>
      </c>
      <c r="AD149" s="95" t="s">
        <v>71</v>
      </c>
      <c r="AE149" s="95" t="s">
        <v>71</v>
      </c>
      <c r="AF149" s="95" t="s">
        <v>72</v>
      </c>
      <c r="AG149" s="95" t="s">
        <v>71</v>
      </c>
      <c r="AH149" s="95" t="s">
        <v>72</v>
      </c>
      <c r="AI149" s="95" t="s">
        <v>71</v>
      </c>
      <c r="AJ149" s="95" t="s">
        <v>71</v>
      </c>
      <c r="AK149" s="95" t="s">
        <v>72</v>
      </c>
      <c r="AL149" s="95" t="s">
        <v>72</v>
      </c>
      <c r="AM149" s="95" t="s">
        <v>71</v>
      </c>
      <c r="AN149" s="97">
        <v>500</v>
      </c>
      <c r="AO149" s="10">
        <v>485.62</v>
      </c>
      <c r="AP149" s="10">
        <v>600.16999999999996</v>
      </c>
      <c r="AQ149" s="10">
        <v>600.16999999999996</v>
      </c>
      <c r="AR149" s="10">
        <v>485.62</v>
      </c>
      <c r="AS149" s="10">
        <v>85.87</v>
      </c>
    </row>
    <row r="150" spans="1:45" x14ac:dyDescent="0.25">
      <c r="A150" s="94" t="s">
        <v>1009</v>
      </c>
      <c r="B150" s="94" t="s">
        <v>60</v>
      </c>
      <c r="C150" s="98">
        <v>45089</v>
      </c>
      <c r="D150" s="94" t="s">
        <v>1010</v>
      </c>
      <c r="E150" s="94">
        <v>35255109</v>
      </c>
      <c r="F150" s="94" t="s">
        <v>1011</v>
      </c>
      <c r="G150" s="94">
        <v>33965706</v>
      </c>
      <c r="H150" s="94">
        <v>1018543636</v>
      </c>
      <c r="I150" s="94" t="s">
        <v>63</v>
      </c>
      <c r="J150" s="94" t="s">
        <v>1012</v>
      </c>
      <c r="K150" s="94" t="s">
        <v>421</v>
      </c>
      <c r="L150" s="94" t="s">
        <v>422</v>
      </c>
      <c r="M150" s="94" t="s">
        <v>421</v>
      </c>
      <c r="N150" s="94" t="s">
        <v>422</v>
      </c>
      <c r="O150" s="94" t="s">
        <v>1013</v>
      </c>
      <c r="P150" s="94">
        <v>2300</v>
      </c>
      <c r="Q150" s="94" t="s">
        <v>692</v>
      </c>
      <c r="R150" s="94">
        <v>26</v>
      </c>
      <c r="S150" s="94" t="s">
        <v>94</v>
      </c>
      <c r="T150" s="94">
        <v>304</v>
      </c>
      <c r="U150" s="94">
        <v>4</v>
      </c>
      <c r="V150" s="94">
        <v>2</v>
      </c>
      <c r="W150" s="94">
        <v>8</v>
      </c>
      <c r="X150" s="94" t="s">
        <v>72</v>
      </c>
      <c r="Y150" s="94" t="s">
        <v>72</v>
      </c>
      <c r="Z150" s="94" t="s">
        <v>71</v>
      </c>
      <c r="AA150" s="94" t="s">
        <v>72</v>
      </c>
      <c r="AB150" s="94" t="s">
        <v>72</v>
      </c>
      <c r="AC150" s="94" t="s">
        <v>72</v>
      </c>
      <c r="AD150" s="94" t="s">
        <v>72</v>
      </c>
      <c r="AE150" s="94" t="s">
        <v>72</v>
      </c>
      <c r="AF150" s="94" t="s">
        <v>72</v>
      </c>
      <c r="AG150" s="94" t="s">
        <v>71</v>
      </c>
      <c r="AH150" s="94" t="s">
        <v>72</v>
      </c>
      <c r="AI150" s="94" t="s">
        <v>72</v>
      </c>
      <c r="AJ150" s="94" t="s">
        <v>72</v>
      </c>
      <c r="AK150" s="94" t="s">
        <v>72</v>
      </c>
      <c r="AL150" s="94" t="s">
        <v>72</v>
      </c>
      <c r="AM150" s="94" t="s">
        <v>72</v>
      </c>
      <c r="AN150" s="99">
        <v>400</v>
      </c>
      <c r="AO150" s="84">
        <v>994.18</v>
      </c>
      <c r="AP150" s="84">
        <v>994.18</v>
      </c>
      <c r="AQ150" s="84">
        <v>994.18</v>
      </c>
      <c r="AR150" s="84">
        <v>994.18</v>
      </c>
      <c r="AS150" s="84">
        <v>0</v>
      </c>
    </row>
    <row r="151" spans="1:45" x14ac:dyDescent="0.25">
      <c r="A151" s="95" t="s">
        <v>1014</v>
      </c>
      <c r="B151" s="95" t="s">
        <v>60</v>
      </c>
      <c r="C151" s="96">
        <v>45089</v>
      </c>
      <c r="D151" s="95" t="s">
        <v>1015</v>
      </c>
      <c r="E151" s="95">
        <v>35255524</v>
      </c>
      <c r="F151" s="95" t="s">
        <v>1016</v>
      </c>
      <c r="G151" s="95">
        <v>33788000</v>
      </c>
      <c r="H151" s="95">
        <v>1018545175</v>
      </c>
      <c r="I151" s="95" t="s">
        <v>63</v>
      </c>
      <c r="J151" s="95" t="s">
        <v>1017</v>
      </c>
      <c r="K151" s="95" t="s">
        <v>1018</v>
      </c>
      <c r="L151" s="95" t="s">
        <v>1016</v>
      </c>
      <c r="M151" s="95" t="s">
        <v>65</v>
      </c>
      <c r="N151" s="95" t="s">
        <v>66</v>
      </c>
      <c r="O151" s="95" t="s">
        <v>1019</v>
      </c>
      <c r="P151" s="95">
        <v>1620</v>
      </c>
      <c r="Q151" s="95" t="s">
        <v>115</v>
      </c>
      <c r="R151" s="95">
        <v>70</v>
      </c>
      <c r="S151" s="95" t="s">
        <v>70</v>
      </c>
      <c r="T151" s="95">
        <v>150</v>
      </c>
      <c r="U151" s="95">
        <v>10</v>
      </c>
      <c r="V151" s="95">
        <v>10</v>
      </c>
      <c r="W151" s="95">
        <v>50</v>
      </c>
      <c r="X151" s="95" t="s">
        <v>71</v>
      </c>
      <c r="Y151" s="95" t="s">
        <v>72</v>
      </c>
      <c r="Z151" s="95" t="s">
        <v>71</v>
      </c>
      <c r="AA151" s="95" t="s">
        <v>72</v>
      </c>
      <c r="AB151" s="95" t="s">
        <v>71</v>
      </c>
      <c r="AC151" s="95" t="s">
        <v>72</v>
      </c>
      <c r="AD151" s="95" t="s">
        <v>72</v>
      </c>
      <c r="AE151" s="95" t="s">
        <v>72</v>
      </c>
      <c r="AF151" s="95" t="s">
        <v>72</v>
      </c>
      <c r="AG151" s="95" t="s">
        <v>71</v>
      </c>
      <c r="AH151" s="95" t="s">
        <v>72</v>
      </c>
      <c r="AI151" s="95" t="s">
        <v>72</v>
      </c>
      <c r="AJ151" s="95" t="s">
        <v>71</v>
      </c>
      <c r="AK151" s="95" t="s">
        <v>72</v>
      </c>
      <c r="AL151" s="95" t="s">
        <v>71</v>
      </c>
      <c r="AM151" s="95" t="s">
        <v>72</v>
      </c>
      <c r="AN151" s="97">
        <v>550</v>
      </c>
      <c r="AO151" s="10">
        <v>776.1</v>
      </c>
      <c r="AP151" s="10">
        <v>820.08</v>
      </c>
      <c r="AQ151" s="10">
        <v>820.08</v>
      </c>
      <c r="AR151" s="10">
        <v>776.1</v>
      </c>
      <c r="AS151" s="10">
        <v>94.35</v>
      </c>
    </row>
    <row r="152" spans="1:45" x14ac:dyDescent="0.25">
      <c r="A152" s="94" t="s">
        <v>1020</v>
      </c>
      <c r="B152" s="94" t="s">
        <v>60</v>
      </c>
      <c r="C152" s="98">
        <v>45089</v>
      </c>
      <c r="D152" s="94" t="s">
        <v>1021</v>
      </c>
      <c r="E152" s="94">
        <v>35386238</v>
      </c>
      <c r="F152" s="94" t="s">
        <v>1022</v>
      </c>
      <c r="G152" s="94">
        <v>33141500</v>
      </c>
      <c r="H152" s="94">
        <v>1018940295</v>
      </c>
      <c r="I152" s="94" t="s">
        <v>63</v>
      </c>
      <c r="J152" s="94" t="s">
        <v>640</v>
      </c>
      <c r="K152" s="94" t="s">
        <v>641</v>
      </c>
      <c r="L152" s="94" t="s">
        <v>1022</v>
      </c>
      <c r="M152" s="94" t="s">
        <v>641</v>
      </c>
      <c r="N152" s="94" t="s">
        <v>642</v>
      </c>
      <c r="O152" s="94" t="s">
        <v>1023</v>
      </c>
      <c r="P152" s="94">
        <v>1260</v>
      </c>
      <c r="Q152" s="94" t="s">
        <v>129</v>
      </c>
      <c r="R152" s="94">
        <v>30</v>
      </c>
      <c r="S152" s="94" t="s">
        <v>94</v>
      </c>
      <c r="T152" s="94">
        <v>66</v>
      </c>
      <c r="U152" s="94">
        <v>4</v>
      </c>
      <c r="V152" s="94">
        <v>2</v>
      </c>
      <c r="W152" s="94">
        <v>8</v>
      </c>
      <c r="X152" s="94" t="s">
        <v>72</v>
      </c>
      <c r="Y152" s="94" t="s">
        <v>72</v>
      </c>
      <c r="Z152" s="94" t="s">
        <v>71</v>
      </c>
      <c r="AA152" s="94" t="s">
        <v>71</v>
      </c>
      <c r="AB152" s="94" t="s">
        <v>72</v>
      </c>
      <c r="AC152" s="94" t="s">
        <v>72</v>
      </c>
      <c r="AD152" s="94" t="s">
        <v>72</v>
      </c>
      <c r="AE152" s="94" t="s">
        <v>72</v>
      </c>
      <c r="AF152" s="94" t="s">
        <v>72</v>
      </c>
      <c r="AG152" s="94" t="s">
        <v>72</v>
      </c>
      <c r="AH152" s="94" t="s">
        <v>72</v>
      </c>
      <c r="AI152" s="94" t="s">
        <v>71</v>
      </c>
      <c r="AJ152" s="94" t="s">
        <v>72</v>
      </c>
      <c r="AK152" s="94" t="s">
        <v>72</v>
      </c>
      <c r="AL152" s="94" t="s">
        <v>72</v>
      </c>
      <c r="AM152" s="94" t="s">
        <v>72</v>
      </c>
      <c r="AN152" s="99">
        <v>450</v>
      </c>
      <c r="AO152" s="84">
        <v>911.73</v>
      </c>
      <c r="AP152" s="84">
        <v>1186.6099999999999</v>
      </c>
      <c r="AQ152" s="84">
        <v>1186.6099999999999</v>
      </c>
      <c r="AR152" s="84">
        <v>1003.34</v>
      </c>
      <c r="AS152" s="84">
        <v>169.49</v>
      </c>
    </row>
    <row r="153" spans="1:45" x14ac:dyDescent="0.25">
      <c r="A153" s="95" t="s">
        <v>1024</v>
      </c>
      <c r="B153" s="95" t="s">
        <v>60</v>
      </c>
      <c r="C153" s="96">
        <v>45089</v>
      </c>
      <c r="D153" s="95" t="s">
        <v>1025</v>
      </c>
      <c r="E153" s="95">
        <v>75612419</v>
      </c>
      <c r="F153" s="95" t="s">
        <v>1026</v>
      </c>
      <c r="G153" s="95">
        <v>33457777</v>
      </c>
      <c r="H153" s="95">
        <v>1002465170</v>
      </c>
      <c r="I153" s="95" t="s">
        <v>63</v>
      </c>
      <c r="J153" s="95" t="s">
        <v>1027</v>
      </c>
      <c r="K153" s="95" t="s">
        <v>1028</v>
      </c>
      <c r="L153" s="95" t="s">
        <v>1029</v>
      </c>
      <c r="M153" s="95" t="s">
        <v>1030</v>
      </c>
      <c r="N153" t="s">
        <v>1034</v>
      </c>
      <c r="O153" s="95" t="s">
        <v>1031</v>
      </c>
      <c r="P153" s="95">
        <v>1370</v>
      </c>
      <c r="Q153" s="95" t="s">
        <v>129</v>
      </c>
      <c r="R153" s="95">
        <v>40</v>
      </c>
      <c r="S153" s="95" t="s">
        <v>708</v>
      </c>
      <c r="T153" s="95">
        <v>64</v>
      </c>
      <c r="U153" s="95">
        <v>4</v>
      </c>
      <c r="V153" s="95">
        <v>2</v>
      </c>
      <c r="W153" s="95">
        <v>20</v>
      </c>
      <c r="X153" s="95" t="s">
        <v>72</v>
      </c>
      <c r="Y153" s="95" t="s">
        <v>72</v>
      </c>
      <c r="Z153" s="95" t="s">
        <v>72</v>
      </c>
      <c r="AA153" s="95" t="s">
        <v>72</v>
      </c>
      <c r="AB153" s="95" t="s">
        <v>72</v>
      </c>
      <c r="AC153" s="95" t="s">
        <v>72</v>
      </c>
      <c r="AD153" s="95" t="s">
        <v>72</v>
      </c>
      <c r="AE153" s="95" t="s">
        <v>72</v>
      </c>
      <c r="AF153" s="95" t="s">
        <v>72</v>
      </c>
      <c r="AG153" s="95" t="s">
        <v>72</v>
      </c>
      <c r="AH153" s="95" t="s">
        <v>72</v>
      </c>
      <c r="AI153" s="95" t="s">
        <v>72</v>
      </c>
      <c r="AJ153" s="95" t="s">
        <v>72</v>
      </c>
      <c r="AK153" s="95" t="s">
        <v>72</v>
      </c>
      <c r="AL153" s="95" t="s">
        <v>72</v>
      </c>
      <c r="AM153" s="95" t="s">
        <v>72</v>
      </c>
      <c r="AN153" s="97">
        <v>350</v>
      </c>
      <c r="AO153" s="10">
        <v>966.7</v>
      </c>
      <c r="AP153" s="10">
        <v>1209.52</v>
      </c>
      <c r="AQ153" s="10">
        <v>1264.5</v>
      </c>
      <c r="AR153" s="10">
        <v>1044.58</v>
      </c>
      <c r="AS153" s="10">
        <v>114.5</v>
      </c>
    </row>
    <row r="154" spans="1:45" x14ac:dyDescent="0.25">
      <c r="A154" s="94" t="s">
        <v>1032</v>
      </c>
      <c r="B154" s="94" t="s">
        <v>60</v>
      </c>
      <c r="C154" s="98">
        <v>45089</v>
      </c>
      <c r="D154" s="94" t="s">
        <v>1033</v>
      </c>
      <c r="E154" s="94">
        <v>19749835</v>
      </c>
      <c r="F154" s="94" t="s">
        <v>1026</v>
      </c>
      <c r="G154" s="94">
        <v>33457744</v>
      </c>
      <c r="H154" s="94">
        <v>1004247931</v>
      </c>
      <c r="I154" s="94" t="s">
        <v>63</v>
      </c>
      <c r="J154" s="94" t="s">
        <v>1027</v>
      </c>
      <c r="K154" s="94" t="s">
        <v>1030</v>
      </c>
      <c r="L154" s="94" t="s">
        <v>1034</v>
      </c>
      <c r="M154" s="94" t="s">
        <v>1030</v>
      </c>
      <c r="N154" s="94" t="s">
        <v>1034</v>
      </c>
      <c r="O154" s="94" t="s">
        <v>1035</v>
      </c>
      <c r="P154" s="94">
        <v>1363</v>
      </c>
      <c r="Q154" s="94" t="s">
        <v>129</v>
      </c>
      <c r="R154" s="94">
        <v>40</v>
      </c>
      <c r="S154" s="94" t="s">
        <v>708</v>
      </c>
      <c r="T154" s="94">
        <v>58</v>
      </c>
      <c r="U154" s="94">
        <v>4</v>
      </c>
      <c r="V154" s="94">
        <v>2</v>
      </c>
      <c r="W154" s="94">
        <v>20</v>
      </c>
      <c r="X154" s="94" t="s">
        <v>72</v>
      </c>
      <c r="Y154" s="94" t="s">
        <v>72</v>
      </c>
      <c r="Z154" s="94" t="s">
        <v>72</v>
      </c>
      <c r="AA154" s="94" t="s">
        <v>72</v>
      </c>
      <c r="AB154" s="94" t="s">
        <v>72</v>
      </c>
      <c r="AC154" s="94" t="s">
        <v>72</v>
      </c>
      <c r="AD154" s="94" t="s">
        <v>72</v>
      </c>
      <c r="AE154" s="94" t="s">
        <v>72</v>
      </c>
      <c r="AF154" s="94" t="s">
        <v>72</v>
      </c>
      <c r="AG154" s="94" t="s">
        <v>72</v>
      </c>
      <c r="AH154" s="94" t="s">
        <v>72</v>
      </c>
      <c r="AI154" s="94" t="s">
        <v>72</v>
      </c>
      <c r="AJ154" s="94" t="s">
        <v>72</v>
      </c>
      <c r="AK154" s="94" t="s">
        <v>72</v>
      </c>
      <c r="AL154" s="94" t="s">
        <v>72</v>
      </c>
      <c r="AM154" s="94" t="s">
        <v>72</v>
      </c>
      <c r="AN154" s="99">
        <v>300</v>
      </c>
      <c r="AO154" s="84">
        <v>774.27</v>
      </c>
      <c r="AP154" s="84">
        <v>962.12</v>
      </c>
      <c r="AQ154" s="84">
        <v>1081.23</v>
      </c>
      <c r="AR154" s="84">
        <v>815.49</v>
      </c>
      <c r="AS154" s="84">
        <v>114.5</v>
      </c>
    </row>
    <row r="155" spans="1:45" x14ac:dyDescent="0.25">
      <c r="A155" s="95" t="s">
        <v>1036</v>
      </c>
      <c r="B155" s="95" t="s">
        <v>60</v>
      </c>
      <c r="C155" s="96">
        <v>45089</v>
      </c>
      <c r="D155" s="95" t="s">
        <v>1037</v>
      </c>
      <c r="E155" s="95">
        <v>35474188</v>
      </c>
      <c r="F155" s="95" t="s">
        <v>1038</v>
      </c>
      <c r="G155" s="95">
        <v>98176000</v>
      </c>
      <c r="H155" s="95">
        <v>1018752855</v>
      </c>
      <c r="I155" s="95" t="s">
        <v>216</v>
      </c>
      <c r="J155" s="95" t="s">
        <v>1039</v>
      </c>
      <c r="K155" s="95" t="s">
        <v>2029</v>
      </c>
      <c r="L155" t="s">
        <v>2030</v>
      </c>
      <c r="M155" s="95" t="s">
        <v>2029</v>
      </c>
      <c r="N155" t="s">
        <v>2030</v>
      </c>
      <c r="O155" s="95" t="s">
        <v>1040</v>
      </c>
      <c r="P155" s="95">
        <v>9400</v>
      </c>
      <c r="Q155" s="95" t="s">
        <v>1041</v>
      </c>
      <c r="R155" s="95">
        <v>40</v>
      </c>
      <c r="S155" s="95" t="s">
        <v>94</v>
      </c>
      <c r="T155" s="95">
        <v>64</v>
      </c>
      <c r="U155" s="95">
        <v>4</v>
      </c>
      <c r="V155" s="95">
        <v>2</v>
      </c>
      <c r="W155" s="95">
        <v>0</v>
      </c>
      <c r="X155" s="95" t="s">
        <v>72</v>
      </c>
      <c r="Y155" s="95" t="s">
        <v>72</v>
      </c>
      <c r="Z155" s="95" t="s">
        <v>72</v>
      </c>
      <c r="AA155" s="95" t="s">
        <v>72</v>
      </c>
      <c r="AB155" s="95" t="s">
        <v>72</v>
      </c>
      <c r="AC155" s="95" t="s">
        <v>72</v>
      </c>
      <c r="AD155" s="95" t="s">
        <v>72</v>
      </c>
      <c r="AE155" s="95" t="s">
        <v>72</v>
      </c>
      <c r="AF155" s="95" t="s">
        <v>72</v>
      </c>
      <c r="AG155" s="95" t="s">
        <v>72</v>
      </c>
      <c r="AH155" s="95" t="s">
        <v>72</v>
      </c>
      <c r="AI155" s="95" t="s">
        <v>71</v>
      </c>
      <c r="AJ155" s="95" t="s">
        <v>71</v>
      </c>
      <c r="AK155" s="95" t="s">
        <v>71</v>
      </c>
      <c r="AL155" s="95" t="s">
        <v>72</v>
      </c>
      <c r="AM155" s="95" t="s">
        <v>72</v>
      </c>
      <c r="AN155" s="97">
        <v>50</v>
      </c>
      <c r="AO155" s="10">
        <v>801.76</v>
      </c>
      <c r="AP155" s="10">
        <v>801.76</v>
      </c>
      <c r="AQ155" s="10">
        <v>801.76</v>
      </c>
      <c r="AR155" s="10">
        <v>801.76</v>
      </c>
      <c r="AS155" s="10">
        <v>0</v>
      </c>
    </row>
    <row r="156" spans="1:45" x14ac:dyDescent="0.25">
      <c r="A156" s="94" t="s">
        <v>1042</v>
      </c>
      <c r="B156" s="94" t="s">
        <v>60</v>
      </c>
      <c r="C156" s="98">
        <v>45089</v>
      </c>
      <c r="D156" s="94" t="s">
        <v>1043</v>
      </c>
      <c r="E156" s="94">
        <v>39323214</v>
      </c>
      <c r="F156" s="94" t="s">
        <v>1044</v>
      </c>
      <c r="G156" s="94">
        <v>33387030</v>
      </c>
      <c r="H156" s="94">
        <v>1023335340</v>
      </c>
      <c r="I156" s="94" t="s">
        <v>63</v>
      </c>
      <c r="J156" s="94" t="s">
        <v>1045</v>
      </c>
      <c r="K156" s="94" t="s">
        <v>1046</v>
      </c>
      <c r="L156" s="94" t="s">
        <v>1047</v>
      </c>
      <c r="M156" s="94" t="s">
        <v>1046</v>
      </c>
      <c r="N156" s="94" t="s">
        <v>1047</v>
      </c>
      <c r="O156" s="94" t="s">
        <v>1048</v>
      </c>
      <c r="P156" s="94">
        <v>1799</v>
      </c>
      <c r="Q156" s="94" t="s">
        <v>115</v>
      </c>
      <c r="R156" s="94">
        <v>64</v>
      </c>
      <c r="S156" s="94" t="s">
        <v>1049</v>
      </c>
      <c r="T156" s="94">
        <v>155</v>
      </c>
      <c r="U156" s="94">
        <v>6</v>
      </c>
      <c r="V156" s="94">
        <v>6</v>
      </c>
      <c r="W156" s="94">
        <v>0</v>
      </c>
      <c r="X156" s="94" t="s">
        <v>72</v>
      </c>
      <c r="Y156" s="94" t="s">
        <v>72</v>
      </c>
      <c r="Z156" s="94" t="s">
        <v>71</v>
      </c>
      <c r="AA156" s="94" t="s">
        <v>71</v>
      </c>
      <c r="AB156" s="94" t="s">
        <v>71</v>
      </c>
      <c r="AC156" s="94" t="s">
        <v>72</v>
      </c>
      <c r="AD156" s="94" t="s">
        <v>72</v>
      </c>
      <c r="AE156" s="94" t="s">
        <v>72</v>
      </c>
      <c r="AF156" s="94" t="s">
        <v>72</v>
      </c>
      <c r="AG156" s="94" t="s">
        <v>72</v>
      </c>
      <c r="AH156" s="94" t="s">
        <v>72</v>
      </c>
      <c r="AI156" s="94" t="s">
        <v>72</v>
      </c>
      <c r="AJ156" s="94" t="s">
        <v>72</v>
      </c>
      <c r="AK156" s="94" t="s">
        <v>72</v>
      </c>
      <c r="AL156" s="94" t="s">
        <v>72</v>
      </c>
      <c r="AM156" s="94" t="s">
        <v>72</v>
      </c>
      <c r="AN156" s="99">
        <v>600</v>
      </c>
      <c r="AO156" s="84">
        <v>843.01</v>
      </c>
      <c r="AP156" s="84">
        <v>843.01</v>
      </c>
      <c r="AQ156" s="84">
        <v>843.01</v>
      </c>
      <c r="AR156" s="84">
        <v>843.01</v>
      </c>
      <c r="AS156" s="84">
        <v>68.7</v>
      </c>
    </row>
    <row r="157" spans="1:45" x14ac:dyDescent="0.25">
      <c r="A157" s="95" t="s">
        <v>1050</v>
      </c>
      <c r="B157" s="95" t="s">
        <v>60</v>
      </c>
      <c r="C157" s="96">
        <v>45089</v>
      </c>
      <c r="D157" s="95" t="s">
        <v>1051</v>
      </c>
      <c r="E157" s="95">
        <v>26994152</v>
      </c>
      <c r="F157" s="95" t="s">
        <v>1052</v>
      </c>
      <c r="G157" s="95">
        <v>33133000</v>
      </c>
      <c r="H157" s="95">
        <v>1010295870</v>
      </c>
      <c r="I157" s="95" t="s">
        <v>63</v>
      </c>
      <c r="J157" s="95" t="s">
        <v>1053</v>
      </c>
      <c r="K157" s="95" t="s">
        <v>1046</v>
      </c>
      <c r="L157" s="95" t="s">
        <v>1047</v>
      </c>
      <c r="M157" s="95" t="s">
        <v>1046</v>
      </c>
      <c r="N157" s="95" t="s">
        <v>1047</v>
      </c>
      <c r="O157" s="95" t="s">
        <v>1054</v>
      </c>
      <c r="P157" s="95">
        <v>1453</v>
      </c>
      <c r="Q157" s="95" t="s">
        <v>129</v>
      </c>
      <c r="R157" s="95">
        <v>58</v>
      </c>
      <c r="S157" s="95" t="s">
        <v>1055</v>
      </c>
      <c r="T157" s="95">
        <v>118</v>
      </c>
      <c r="U157" s="95">
        <v>6</v>
      </c>
      <c r="V157" s="95">
        <v>6</v>
      </c>
      <c r="W157" s="95">
        <v>0</v>
      </c>
      <c r="X157" s="95" t="s">
        <v>72</v>
      </c>
      <c r="Y157" s="95" t="s">
        <v>72</v>
      </c>
      <c r="Z157" s="95" t="s">
        <v>71</v>
      </c>
      <c r="AA157" s="95" t="s">
        <v>71</v>
      </c>
      <c r="AB157" s="95" t="s">
        <v>71</v>
      </c>
      <c r="AC157" s="95" t="s">
        <v>72</v>
      </c>
      <c r="AD157" s="95" t="s">
        <v>72</v>
      </c>
      <c r="AE157" s="95" t="s">
        <v>72</v>
      </c>
      <c r="AF157" s="95" t="s">
        <v>72</v>
      </c>
      <c r="AG157" s="95" t="s">
        <v>72</v>
      </c>
      <c r="AH157" s="95" t="s">
        <v>72</v>
      </c>
      <c r="AI157" s="95" t="s">
        <v>72</v>
      </c>
      <c r="AJ157" s="95" t="s">
        <v>72</v>
      </c>
      <c r="AK157" s="95" t="s">
        <v>72</v>
      </c>
      <c r="AL157" s="95" t="s">
        <v>72</v>
      </c>
      <c r="AM157" s="95" t="s">
        <v>72</v>
      </c>
      <c r="AN157" s="97">
        <v>750</v>
      </c>
      <c r="AO157" s="10">
        <v>1117.8900000000001</v>
      </c>
      <c r="AP157" s="10">
        <v>1117.8900000000001</v>
      </c>
      <c r="AQ157" s="10">
        <v>1117.8900000000001</v>
      </c>
      <c r="AR157" s="10">
        <v>1117.8900000000001</v>
      </c>
      <c r="AS157" s="10">
        <v>68.7</v>
      </c>
    </row>
    <row r="158" spans="1:45" x14ac:dyDescent="0.25">
      <c r="A158" s="94" t="s">
        <v>1056</v>
      </c>
      <c r="B158" s="94" t="s">
        <v>60</v>
      </c>
      <c r="C158" s="98">
        <v>45089</v>
      </c>
      <c r="D158" s="94" t="s">
        <v>1057</v>
      </c>
      <c r="E158" s="94">
        <v>35653384</v>
      </c>
      <c r="F158" s="94" t="s">
        <v>1058</v>
      </c>
      <c r="G158" s="94">
        <v>74622622</v>
      </c>
      <c r="H158" s="94">
        <v>1019097362</v>
      </c>
      <c r="I158" s="94" t="s">
        <v>143</v>
      </c>
      <c r="J158" s="94" t="s">
        <v>1059</v>
      </c>
      <c r="K158" s="94" t="s">
        <v>2012</v>
      </c>
      <c r="L158" s="94" t="s">
        <v>2013</v>
      </c>
      <c r="M158" s="94" t="s">
        <v>2012</v>
      </c>
      <c r="N158" s="94" t="s">
        <v>2013</v>
      </c>
      <c r="O158" s="94" t="s">
        <v>1062</v>
      </c>
      <c r="P158" s="94">
        <v>6200</v>
      </c>
      <c r="Q158" s="94" t="s">
        <v>1063</v>
      </c>
      <c r="R158" s="94">
        <v>57</v>
      </c>
      <c r="S158" s="94" t="s">
        <v>84</v>
      </c>
      <c r="T158" s="94">
        <v>57</v>
      </c>
      <c r="U158" s="94">
        <v>4</v>
      </c>
      <c r="V158" s="94">
        <v>10</v>
      </c>
      <c r="W158" s="94">
        <v>57</v>
      </c>
      <c r="X158" s="94" t="s">
        <v>71</v>
      </c>
      <c r="Y158" s="94" t="s">
        <v>72</v>
      </c>
      <c r="Z158" s="94" t="s">
        <v>72</v>
      </c>
      <c r="AA158" s="94" t="s">
        <v>72</v>
      </c>
      <c r="AB158" s="94" t="s">
        <v>72</v>
      </c>
      <c r="AC158" s="94" t="s">
        <v>72</v>
      </c>
      <c r="AD158" s="94" t="s">
        <v>72</v>
      </c>
      <c r="AE158" s="94" t="s">
        <v>72</v>
      </c>
      <c r="AF158" s="94" t="s">
        <v>72</v>
      </c>
      <c r="AG158" s="94" t="s">
        <v>71</v>
      </c>
      <c r="AH158" s="94" t="s">
        <v>72</v>
      </c>
      <c r="AI158" s="94" t="s">
        <v>71</v>
      </c>
      <c r="AJ158" s="94" t="s">
        <v>72</v>
      </c>
      <c r="AK158" s="94" t="s">
        <v>72</v>
      </c>
      <c r="AL158" s="94" t="s">
        <v>72</v>
      </c>
      <c r="AM158" s="94" t="s">
        <v>72</v>
      </c>
      <c r="AN158" s="99">
        <v>6000</v>
      </c>
      <c r="AO158" s="84">
        <v>870.47</v>
      </c>
      <c r="AP158" s="84">
        <v>893.39</v>
      </c>
      <c r="AQ158" s="84">
        <v>870.47</v>
      </c>
      <c r="AR158" s="84">
        <v>870.47</v>
      </c>
      <c r="AS158" s="84">
        <v>114.5</v>
      </c>
    </row>
    <row r="159" spans="1:45" x14ac:dyDescent="0.25">
      <c r="A159" s="95" t="s">
        <v>1064</v>
      </c>
      <c r="B159" s="95" t="s">
        <v>60</v>
      </c>
      <c r="C159" s="96">
        <v>45089</v>
      </c>
      <c r="D159" s="95" t="s">
        <v>1065</v>
      </c>
      <c r="E159" s="95">
        <v>35802916</v>
      </c>
      <c r="F159" s="95" t="s">
        <v>1066</v>
      </c>
      <c r="G159" s="95">
        <v>98121900</v>
      </c>
      <c r="H159" s="95">
        <v>1001738174</v>
      </c>
      <c r="I159" s="95" t="s">
        <v>216</v>
      </c>
      <c r="J159" s="95" t="s">
        <v>1067</v>
      </c>
      <c r="K159" s="95" t="s">
        <v>1068</v>
      </c>
      <c r="L159" s="95" t="s">
        <v>1069</v>
      </c>
      <c r="M159" s="95" t="s">
        <v>1068</v>
      </c>
      <c r="N159" s="95" t="s">
        <v>1069</v>
      </c>
      <c r="O159" s="95" t="s">
        <v>1070</v>
      </c>
      <c r="P159" s="95">
        <v>9000</v>
      </c>
      <c r="Q159" s="95" t="s">
        <v>218</v>
      </c>
      <c r="R159" s="95">
        <v>40</v>
      </c>
      <c r="S159" s="95" t="s">
        <v>94</v>
      </c>
      <c r="T159" s="95">
        <v>111</v>
      </c>
      <c r="U159" s="95">
        <v>28</v>
      </c>
      <c r="V159" s="95">
        <v>4</v>
      </c>
      <c r="W159" s="95">
        <v>8</v>
      </c>
      <c r="X159" s="95" t="s">
        <v>72</v>
      </c>
      <c r="Y159" s="95" t="s">
        <v>72</v>
      </c>
      <c r="Z159" s="95" t="s">
        <v>71</v>
      </c>
      <c r="AA159" s="95" t="s">
        <v>72</v>
      </c>
      <c r="AB159" s="95" t="s">
        <v>72</v>
      </c>
      <c r="AC159" s="95" t="s">
        <v>72</v>
      </c>
      <c r="AD159" s="95" t="s">
        <v>72</v>
      </c>
      <c r="AE159" s="95" t="s">
        <v>71</v>
      </c>
      <c r="AF159" s="95" t="s">
        <v>72</v>
      </c>
      <c r="AG159" s="95" t="s">
        <v>71</v>
      </c>
      <c r="AH159" s="95" t="s">
        <v>72</v>
      </c>
      <c r="AI159" s="95" t="s">
        <v>71</v>
      </c>
      <c r="AJ159" s="95" t="s">
        <v>72</v>
      </c>
      <c r="AK159" s="95" t="s">
        <v>72</v>
      </c>
      <c r="AL159" s="95" t="s">
        <v>72</v>
      </c>
      <c r="AM159" s="95" t="s">
        <v>72</v>
      </c>
      <c r="AN159" s="97">
        <v>1500</v>
      </c>
      <c r="AO159" s="10">
        <v>682.63</v>
      </c>
      <c r="AP159" s="10">
        <v>682.63</v>
      </c>
      <c r="AQ159" s="10">
        <v>682.63</v>
      </c>
      <c r="AR159" s="10">
        <v>682.63</v>
      </c>
      <c r="AS159" s="10">
        <v>91.59</v>
      </c>
    </row>
    <row r="160" spans="1:45" x14ac:dyDescent="0.25">
      <c r="A160" s="94" t="s">
        <v>1071</v>
      </c>
      <c r="B160" s="94" t="s">
        <v>60</v>
      </c>
      <c r="C160" s="98">
        <v>45089</v>
      </c>
      <c r="D160" s="94" t="s">
        <v>1072</v>
      </c>
      <c r="E160" s="94">
        <v>35843280</v>
      </c>
      <c r="F160" s="94" t="s">
        <v>1073</v>
      </c>
      <c r="G160" s="94">
        <v>43262626</v>
      </c>
      <c r="H160" s="94">
        <v>1019354608</v>
      </c>
      <c r="I160" s="94" t="s">
        <v>63</v>
      </c>
      <c r="J160" s="94" t="s">
        <v>1074</v>
      </c>
      <c r="K160" s="94" t="s">
        <v>1075</v>
      </c>
      <c r="L160" s="94" t="s">
        <v>1076</v>
      </c>
      <c r="M160" s="94" t="s">
        <v>1075</v>
      </c>
      <c r="N160" s="94" t="s">
        <v>1076</v>
      </c>
      <c r="O160" s="94" t="s">
        <v>1077</v>
      </c>
      <c r="P160" s="94">
        <v>2605</v>
      </c>
      <c r="Q160" s="94" t="s">
        <v>134</v>
      </c>
      <c r="R160" s="94">
        <v>12</v>
      </c>
      <c r="S160" s="94" t="s">
        <v>1078</v>
      </c>
      <c r="T160" s="94">
        <v>42</v>
      </c>
      <c r="U160" s="94">
        <v>4</v>
      </c>
      <c r="V160" s="94">
        <v>2</v>
      </c>
      <c r="W160" s="94">
        <v>8</v>
      </c>
      <c r="X160" s="94" t="s">
        <v>71</v>
      </c>
      <c r="Y160" s="94" t="s">
        <v>71</v>
      </c>
      <c r="Z160" s="94" t="s">
        <v>72</v>
      </c>
      <c r="AA160" s="94" t="s">
        <v>71</v>
      </c>
      <c r="AB160" s="94" t="s">
        <v>72</v>
      </c>
      <c r="AC160" s="94" t="s">
        <v>72</v>
      </c>
      <c r="AD160" s="94" t="s">
        <v>72</v>
      </c>
      <c r="AE160" s="94" t="s">
        <v>72</v>
      </c>
      <c r="AF160" s="94" t="s">
        <v>72</v>
      </c>
      <c r="AG160" s="94" t="s">
        <v>71</v>
      </c>
      <c r="AH160" s="94" t="s">
        <v>72</v>
      </c>
      <c r="AI160" s="94" t="s">
        <v>72</v>
      </c>
      <c r="AJ160" s="94" t="s">
        <v>72</v>
      </c>
      <c r="AK160" s="94" t="s">
        <v>72</v>
      </c>
      <c r="AL160" s="94" t="s">
        <v>72</v>
      </c>
      <c r="AM160" s="94" t="s">
        <v>71</v>
      </c>
      <c r="AN160" s="99">
        <v>2600</v>
      </c>
      <c r="AO160" s="84">
        <v>738.76</v>
      </c>
      <c r="AP160" s="84">
        <v>788.01</v>
      </c>
      <c r="AQ160" s="84">
        <v>788.01</v>
      </c>
      <c r="AR160" s="84">
        <v>788.01</v>
      </c>
      <c r="AS160" s="84">
        <v>0</v>
      </c>
    </row>
    <row r="161" spans="1:45" x14ac:dyDescent="0.25">
      <c r="A161" s="95" t="s">
        <v>1079</v>
      </c>
      <c r="B161" s="95" t="s">
        <v>60</v>
      </c>
      <c r="C161" s="96">
        <v>45089</v>
      </c>
      <c r="D161" s="95" t="s">
        <v>1080</v>
      </c>
      <c r="E161" s="95">
        <v>45039072</v>
      </c>
      <c r="F161" s="95" t="s">
        <v>1081</v>
      </c>
      <c r="G161" s="95">
        <v>98133733</v>
      </c>
      <c r="H161" s="95">
        <v>1014740348</v>
      </c>
      <c r="I161" s="95" t="s">
        <v>216</v>
      </c>
      <c r="J161" s="95" t="s">
        <v>1082</v>
      </c>
      <c r="K161" s="95" t="s">
        <v>1083</v>
      </c>
      <c r="L161" s="95" t="s">
        <v>1081</v>
      </c>
      <c r="M161" s="95" t="s">
        <v>1083</v>
      </c>
      <c r="N161" s="95" t="s">
        <v>1081</v>
      </c>
      <c r="O161" s="95" t="s">
        <v>1084</v>
      </c>
      <c r="P161" s="95">
        <v>9000</v>
      </c>
      <c r="Q161" s="95" t="s">
        <v>1085</v>
      </c>
      <c r="R161" s="95">
        <v>20</v>
      </c>
      <c r="S161" s="95" t="s">
        <v>84</v>
      </c>
      <c r="T161" s="95">
        <v>20</v>
      </c>
      <c r="U161" s="95">
        <v>20</v>
      </c>
      <c r="V161" s="95">
        <v>0</v>
      </c>
      <c r="W161" s="95">
        <v>20</v>
      </c>
      <c r="X161" s="95" t="s">
        <v>71</v>
      </c>
      <c r="Y161" s="95" t="s">
        <v>71</v>
      </c>
      <c r="Z161" s="95" t="s">
        <v>71</v>
      </c>
      <c r="AA161" s="95" t="s">
        <v>72</v>
      </c>
      <c r="AB161" s="95" t="s">
        <v>72</v>
      </c>
      <c r="AC161" s="95" t="s">
        <v>71</v>
      </c>
      <c r="AD161" s="95" t="s">
        <v>71</v>
      </c>
      <c r="AE161" s="95" t="s">
        <v>71</v>
      </c>
      <c r="AF161" s="95" t="s">
        <v>71</v>
      </c>
      <c r="AG161" s="95" t="s">
        <v>71</v>
      </c>
      <c r="AH161" s="95" t="s">
        <v>72</v>
      </c>
      <c r="AI161" s="95" t="s">
        <v>71</v>
      </c>
      <c r="AJ161" s="95" t="s">
        <v>72</v>
      </c>
      <c r="AK161" s="95" t="s">
        <v>71</v>
      </c>
      <c r="AL161" s="95" t="s">
        <v>72</v>
      </c>
      <c r="AM161" s="95" t="s">
        <v>71</v>
      </c>
      <c r="AN161" s="97">
        <v>150</v>
      </c>
      <c r="AO161" s="10">
        <v>796.03</v>
      </c>
      <c r="AP161" s="10">
        <v>843.01</v>
      </c>
      <c r="AQ161" s="10">
        <v>843.01</v>
      </c>
      <c r="AR161" s="10">
        <v>754.79</v>
      </c>
      <c r="AS161" s="10">
        <v>0</v>
      </c>
    </row>
    <row r="162" spans="1:45" x14ac:dyDescent="0.25">
      <c r="A162" s="94" t="s">
        <v>1086</v>
      </c>
      <c r="B162" s="94" t="s">
        <v>60</v>
      </c>
      <c r="C162" s="98">
        <v>45089</v>
      </c>
      <c r="D162" s="94" t="s">
        <v>1087</v>
      </c>
      <c r="E162" s="94">
        <v>36701129</v>
      </c>
      <c r="F162" s="94" t="s">
        <v>1088</v>
      </c>
      <c r="G162" s="94">
        <v>97351311</v>
      </c>
      <c r="H162" s="94">
        <v>1020282734</v>
      </c>
      <c r="I162" s="94" t="s">
        <v>88</v>
      </c>
      <c r="J162" s="94" t="s">
        <v>1089</v>
      </c>
      <c r="K162" s="94" t="s">
        <v>1090</v>
      </c>
      <c r="L162" s="94" t="s">
        <v>1091</v>
      </c>
      <c r="M162" s="94" t="s">
        <v>1090</v>
      </c>
      <c r="N162" s="94" t="s">
        <v>1091</v>
      </c>
      <c r="O162" s="94" t="s">
        <v>1092</v>
      </c>
      <c r="P162" s="94">
        <v>6900</v>
      </c>
      <c r="Q162" s="94" t="s">
        <v>1093</v>
      </c>
      <c r="R162" s="94">
        <v>32</v>
      </c>
      <c r="S162" s="94" t="s">
        <v>94</v>
      </c>
      <c r="T162" s="94">
        <v>32</v>
      </c>
      <c r="U162" s="94">
        <v>11</v>
      </c>
      <c r="V162" s="94">
        <v>9</v>
      </c>
      <c r="W162" s="94">
        <v>32</v>
      </c>
      <c r="X162" s="94" t="s">
        <v>72</v>
      </c>
      <c r="Y162" s="94" t="s">
        <v>72</v>
      </c>
      <c r="Z162" s="94" t="s">
        <v>72</v>
      </c>
      <c r="AA162" s="94" t="s">
        <v>72</v>
      </c>
      <c r="AB162" s="94" t="s">
        <v>72</v>
      </c>
      <c r="AC162" s="94" t="s">
        <v>72</v>
      </c>
      <c r="AD162" s="94" t="s">
        <v>72</v>
      </c>
      <c r="AE162" s="94" t="s">
        <v>72</v>
      </c>
      <c r="AF162" s="94" t="s">
        <v>72</v>
      </c>
      <c r="AG162" s="94" t="s">
        <v>72</v>
      </c>
      <c r="AH162" s="94" t="s">
        <v>72</v>
      </c>
      <c r="AI162" s="94" t="s">
        <v>71</v>
      </c>
      <c r="AJ162" s="94" t="s">
        <v>72</v>
      </c>
      <c r="AK162" s="94" t="s">
        <v>71</v>
      </c>
      <c r="AL162" s="94" t="s">
        <v>72</v>
      </c>
      <c r="AM162" s="94" t="s">
        <v>72</v>
      </c>
      <c r="AN162" s="99">
        <v>50</v>
      </c>
      <c r="AO162" s="84">
        <v>820.08</v>
      </c>
      <c r="AP162" s="84">
        <v>820.08</v>
      </c>
      <c r="AQ162" s="84">
        <v>820.08</v>
      </c>
      <c r="AR162" s="84">
        <v>820.08</v>
      </c>
      <c r="AS162" s="84">
        <v>0</v>
      </c>
    </row>
    <row r="163" spans="1:45" x14ac:dyDescent="0.25">
      <c r="A163" s="95" t="s">
        <v>1094</v>
      </c>
      <c r="B163" s="95" t="s">
        <v>60</v>
      </c>
      <c r="C163" s="96">
        <v>45089</v>
      </c>
      <c r="D163" s="95" t="s">
        <v>1095</v>
      </c>
      <c r="E163" s="95">
        <v>36887613</v>
      </c>
      <c r="F163" s="95" t="s">
        <v>1096</v>
      </c>
      <c r="G163" s="95">
        <v>79511350</v>
      </c>
      <c r="H163" s="95">
        <v>1003050659</v>
      </c>
      <c r="I163" s="95" t="s">
        <v>143</v>
      </c>
      <c r="J163" s="95" t="s">
        <v>1097</v>
      </c>
      <c r="K163" s="95" t="s">
        <v>1098</v>
      </c>
      <c r="L163" s="95" t="s">
        <v>1099</v>
      </c>
      <c r="M163" s="95" t="s">
        <v>1098</v>
      </c>
      <c r="N163" s="95" t="s">
        <v>1099</v>
      </c>
      <c r="O163" s="95" t="s">
        <v>1100</v>
      </c>
      <c r="P163" s="95">
        <v>7190</v>
      </c>
      <c r="Q163" s="95" t="s">
        <v>1101</v>
      </c>
      <c r="R163" s="95">
        <v>40</v>
      </c>
      <c r="S163" s="95" t="s">
        <v>1102</v>
      </c>
      <c r="T163" s="95">
        <v>100</v>
      </c>
      <c r="U163" s="95">
        <v>4</v>
      </c>
      <c r="V163" s="95">
        <v>2</v>
      </c>
      <c r="W163" s="95">
        <v>40</v>
      </c>
      <c r="X163" s="95" t="s">
        <v>72</v>
      </c>
      <c r="Y163" s="95" t="s">
        <v>72</v>
      </c>
      <c r="Z163" s="95" t="s">
        <v>72</v>
      </c>
      <c r="AA163" s="95" t="s">
        <v>71</v>
      </c>
      <c r="AB163" s="95" t="s">
        <v>72</v>
      </c>
      <c r="AC163" s="95" t="s">
        <v>72</v>
      </c>
      <c r="AD163" s="95" t="s">
        <v>72</v>
      </c>
      <c r="AE163" s="95" t="s">
        <v>72</v>
      </c>
      <c r="AF163" s="95" t="s">
        <v>72</v>
      </c>
      <c r="AG163" s="95" t="s">
        <v>71</v>
      </c>
      <c r="AH163" s="95" t="s">
        <v>72</v>
      </c>
      <c r="AI163" s="95" t="s">
        <v>72</v>
      </c>
      <c r="AJ163" s="95" t="s">
        <v>72</v>
      </c>
      <c r="AK163" s="95" t="s">
        <v>72</v>
      </c>
      <c r="AL163" s="95" t="s">
        <v>72</v>
      </c>
      <c r="AM163" s="95" t="s">
        <v>72</v>
      </c>
      <c r="AN163" s="97">
        <v>16600</v>
      </c>
      <c r="AO163" s="10">
        <v>952.95</v>
      </c>
      <c r="AP163" s="10">
        <v>952.95</v>
      </c>
      <c r="AQ163" s="10">
        <v>952.95</v>
      </c>
      <c r="AR163" s="10">
        <v>952.95</v>
      </c>
      <c r="AS163" s="10">
        <v>73.27</v>
      </c>
    </row>
    <row r="164" spans="1:45" x14ac:dyDescent="0.25">
      <c r="A164" s="94" t="s">
        <v>1103</v>
      </c>
      <c r="B164" s="94" t="s">
        <v>60</v>
      </c>
      <c r="C164" s="98">
        <v>45089</v>
      </c>
      <c r="D164" s="94" t="s">
        <v>1104</v>
      </c>
      <c r="E164" s="94">
        <v>36937599</v>
      </c>
      <c r="F164" s="94" t="s">
        <v>1105</v>
      </c>
      <c r="G164" s="94">
        <v>98424200</v>
      </c>
      <c r="H164" s="94">
        <v>1020520600</v>
      </c>
      <c r="I164" s="94" t="s">
        <v>216</v>
      </c>
      <c r="J164" s="94" t="s">
        <v>1106</v>
      </c>
      <c r="K164" s="94" t="s">
        <v>1107</v>
      </c>
      <c r="L164" s="94" t="s">
        <v>1108</v>
      </c>
      <c r="M164" s="94" t="s">
        <v>1107</v>
      </c>
      <c r="N164" s="94" t="s">
        <v>1108</v>
      </c>
      <c r="O164" s="94" t="s">
        <v>1109</v>
      </c>
      <c r="P164" s="94">
        <v>9900</v>
      </c>
      <c r="Q164" s="94" t="s">
        <v>558</v>
      </c>
      <c r="R164" s="94">
        <v>50</v>
      </c>
      <c r="S164" s="94" t="s">
        <v>94</v>
      </c>
      <c r="T164" s="94">
        <v>62</v>
      </c>
      <c r="U164" s="94">
        <v>20</v>
      </c>
      <c r="V164" s="94">
        <v>10</v>
      </c>
      <c r="W164" s="94">
        <v>50</v>
      </c>
      <c r="X164" s="94" t="s">
        <v>72</v>
      </c>
      <c r="Y164" s="94" t="s">
        <v>72</v>
      </c>
      <c r="Z164" s="94" t="s">
        <v>71</v>
      </c>
      <c r="AA164" s="94" t="s">
        <v>72</v>
      </c>
      <c r="AB164" s="94" t="s">
        <v>72</v>
      </c>
      <c r="AC164" s="94" t="s">
        <v>72</v>
      </c>
      <c r="AD164" s="94" t="s">
        <v>72</v>
      </c>
      <c r="AE164" s="94" t="s">
        <v>72</v>
      </c>
      <c r="AF164" s="94" t="s">
        <v>72</v>
      </c>
      <c r="AG164" s="94" t="s">
        <v>71</v>
      </c>
      <c r="AH164" s="94" t="s">
        <v>72</v>
      </c>
      <c r="AI164" s="94" t="s">
        <v>72</v>
      </c>
      <c r="AJ164" s="94" t="s">
        <v>72</v>
      </c>
      <c r="AK164" s="94" t="s">
        <v>72</v>
      </c>
      <c r="AL164" s="94" t="s">
        <v>72</v>
      </c>
      <c r="AM164" s="94" t="s">
        <v>72</v>
      </c>
      <c r="AN164" s="99">
        <v>300</v>
      </c>
      <c r="AO164" s="84">
        <v>715.86</v>
      </c>
      <c r="AP164" s="84">
        <v>796.03</v>
      </c>
      <c r="AQ164" s="84">
        <v>847.58</v>
      </c>
      <c r="AR164" s="84">
        <v>813.22</v>
      </c>
      <c r="AS164" s="84">
        <v>0</v>
      </c>
    </row>
    <row r="165" spans="1:45" x14ac:dyDescent="0.25">
      <c r="A165" s="95" t="s">
        <v>1110</v>
      </c>
      <c r="B165" s="95" t="s">
        <v>60</v>
      </c>
      <c r="C165" s="96">
        <v>45089</v>
      </c>
      <c r="D165" s="95" t="s">
        <v>1111</v>
      </c>
      <c r="E165" s="95">
        <v>36941081</v>
      </c>
      <c r="F165" s="95" t="s">
        <v>1112</v>
      </c>
      <c r="G165" s="95">
        <v>98512030</v>
      </c>
      <c r="H165" s="95">
        <v>1020527931</v>
      </c>
      <c r="I165" s="95" t="s">
        <v>216</v>
      </c>
      <c r="J165" s="95" t="s">
        <v>1113</v>
      </c>
      <c r="K165" s="95" t="s">
        <v>1114</v>
      </c>
      <c r="L165" s="95" t="s">
        <v>1115</v>
      </c>
      <c r="M165" s="95" t="s">
        <v>1114</v>
      </c>
      <c r="N165" s="95" t="s">
        <v>1115</v>
      </c>
      <c r="O165" s="95" t="s">
        <v>1116</v>
      </c>
      <c r="P165" s="95">
        <v>9500</v>
      </c>
      <c r="Q165" s="95" t="s">
        <v>1117</v>
      </c>
      <c r="R165" s="95">
        <v>20</v>
      </c>
      <c r="S165" s="95" t="s">
        <v>1118</v>
      </c>
      <c r="T165" s="95">
        <v>20</v>
      </c>
      <c r="U165" s="95">
        <v>8</v>
      </c>
      <c r="V165" s="95">
        <v>6</v>
      </c>
      <c r="W165" s="95">
        <v>16</v>
      </c>
      <c r="X165" s="95" t="s">
        <v>71</v>
      </c>
      <c r="Y165" s="95" t="s">
        <v>71</v>
      </c>
      <c r="Z165" s="95" t="s">
        <v>72</v>
      </c>
      <c r="AA165" s="95" t="s">
        <v>71</v>
      </c>
      <c r="AB165" s="95" t="s">
        <v>71</v>
      </c>
      <c r="AC165" s="95" t="s">
        <v>71</v>
      </c>
      <c r="AD165" s="95" t="s">
        <v>72</v>
      </c>
      <c r="AE165" s="95" t="s">
        <v>72</v>
      </c>
      <c r="AF165" s="95" t="s">
        <v>72</v>
      </c>
      <c r="AG165" s="95" t="s">
        <v>71</v>
      </c>
      <c r="AH165" s="95" t="s">
        <v>72</v>
      </c>
      <c r="AI165" s="95" t="s">
        <v>71</v>
      </c>
      <c r="AJ165" s="95" t="s">
        <v>71</v>
      </c>
      <c r="AK165" s="95" t="s">
        <v>71</v>
      </c>
      <c r="AL165" s="95" t="s">
        <v>71</v>
      </c>
      <c r="AM165" s="95" t="s">
        <v>72</v>
      </c>
      <c r="AN165" s="97">
        <v>9000</v>
      </c>
      <c r="AO165" s="10">
        <v>685.5</v>
      </c>
      <c r="AP165" s="10">
        <v>685.5</v>
      </c>
      <c r="AQ165" s="10">
        <v>771.42</v>
      </c>
      <c r="AR165" s="10">
        <v>685.5</v>
      </c>
      <c r="AS165" s="10">
        <v>0</v>
      </c>
    </row>
    <row r="166" spans="1:45" x14ac:dyDescent="0.25">
      <c r="A166" s="94" t="s">
        <v>1119</v>
      </c>
      <c r="B166" s="94" t="s">
        <v>60</v>
      </c>
      <c r="C166" s="98">
        <v>45089</v>
      </c>
      <c r="D166" s="94" t="s">
        <v>1120</v>
      </c>
      <c r="E166" s="94">
        <v>37389609</v>
      </c>
      <c r="F166" s="94" t="s">
        <v>1972</v>
      </c>
      <c r="G166" s="94">
        <v>74203500</v>
      </c>
      <c r="H166" s="94">
        <v>1021082453</v>
      </c>
      <c r="I166" s="94" t="s">
        <v>143</v>
      </c>
      <c r="J166" s="94" t="s">
        <v>1122</v>
      </c>
      <c r="K166" s="94" t="s">
        <v>2004</v>
      </c>
      <c r="L166" s="94" t="s">
        <v>2005</v>
      </c>
      <c r="M166" s="94" t="s">
        <v>1983</v>
      </c>
      <c r="N166" s="94" t="s">
        <v>1984</v>
      </c>
      <c r="O166" s="94" t="s">
        <v>1124</v>
      </c>
      <c r="P166" s="94">
        <v>6400</v>
      </c>
      <c r="Q166" s="94" t="s">
        <v>203</v>
      </c>
      <c r="R166" s="94">
        <v>106</v>
      </c>
      <c r="S166" s="94" t="s">
        <v>94</v>
      </c>
      <c r="T166" s="94">
        <v>110</v>
      </c>
      <c r="U166" s="94">
        <v>84</v>
      </c>
      <c r="V166" s="94">
        <v>22</v>
      </c>
      <c r="W166" s="94">
        <v>21</v>
      </c>
      <c r="X166" s="94" t="s">
        <v>165</v>
      </c>
      <c r="Y166" s="94" t="s">
        <v>72</v>
      </c>
      <c r="Z166" s="94" t="s">
        <v>71</v>
      </c>
      <c r="AA166" s="94" t="s">
        <v>72</v>
      </c>
      <c r="AB166" s="94" t="s">
        <v>72</v>
      </c>
      <c r="AC166" s="94" t="s">
        <v>72</v>
      </c>
      <c r="AD166" s="94" t="s">
        <v>72</v>
      </c>
      <c r="AE166" s="94" t="s">
        <v>72</v>
      </c>
      <c r="AF166" s="94" t="s">
        <v>72</v>
      </c>
      <c r="AG166" s="94" t="s">
        <v>72</v>
      </c>
      <c r="AH166" s="94" t="s">
        <v>72</v>
      </c>
      <c r="AI166" s="94" t="s">
        <v>72</v>
      </c>
      <c r="AJ166" s="94" t="s">
        <v>71</v>
      </c>
      <c r="AK166" s="94" t="s">
        <v>72</v>
      </c>
      <c r="AL166" s="94" t="s">
        <v>72</v>
      </c>
      <c r="AM166" s="94" t="s">
        <v>72</v>
      </c>
      <c r="AN166" s="99">
        <v>1000</v>
      </c>
      <c r="AO166" s="84">
        <v>888.81</v>
      </c>
      <c r="AP166" s="84">
        <v>888.81</v>
      </c>
      <c r="AQ166" s="84">
        <v>888.81</v>
      </c>
      <c r="AR166" s="84">
        <v>888.81</v>
      </c>
      <c r="AS166" s="84">
        <v>128.25</v>
      </c>
    </row>
    <row r="167" spans="1:45" x14ac:dyDescent="0.25">
      <c r="A167" s="95" t="s">
        <v>1125</v>
      </c>
      <c r="B167" s="95" t="s">
        <v>60</v>
      </c>
      <c r="C167" s="96">
        <v>45089</v>
      </c>
      <c r="D167" s="95" t="s">
        <v>1126</v>
      </c>
      <c r="E167" s="95">
        <v>37627321</v>
      </c>
      <c r="F167" s="95" t="s">
        <v>1127</v>
      </c>
      <c r="G167" s="95">
        <v>33744444</v>
      </c>
      <c r="H167" s="95">
        <v>1021353430</v>
      </c>
      <c r="I167" s="95" t="s">
        <v>63</v>
      </c>
      <c r="J167" s="95" t="s">
        <v>1128</v>
      </c>
      <c r="K167" s="95" t="s">
        <v>1129</v>
      </c>
      <c r="L167" s="95" t="s">
        <v>1130</v>
      </c>
      <c r="M167" s="95" t="s">
        <v>1131</v>
      </c>
      <c r="N167" s="95" t="s">
        <v>1132</v>
      </c>
      <c r="O167" s="95" t="s">
        <v>1133</v>
      </c>
      <c r="P167" s="95">
        <v>1553</v>
      </c>
      <c r="Q167" s="95" t="s">
        <v>115</v>
      </c>
      <c r="R167" s="95">
        <v>30</v>
      </c>
      <c r="S167" s="95" t="s">
        <v>1134</v>
      </c>
      <c r="T167" s="95">
        <v>30</v>
      </c>
      <c r="U167" s="95">
        <v>14</v>
      </c>
      <c r="V167" s="95">
        <v>2</v>
      </c>
      <c r="W167" s="95">
        <v>14</v>
      </c>
      <c r="X167" s="95" t="s">
        <v>72</v>
      </c>
      <c r="Y167" s="95" t="s">
        <v>72</v>
      </c>
      <c r="Z167" s="95" t="s">
        <v>71</v>
      </c>
      <c r="AA167" s="95" t="s">
        <v>72</v>
      </c>
      <c r="AB167" s="95" t="s">
        <v>72</v>
      </c>
      <c r="AC167" s="95" t="s">
        <v>71</v>
      </c>
      <c r="AD167" s="95" t="s">
        <v>71</v>
      </c>
      <c r="AE167" s="95" t="s">
        <v>72</v>
      </c>
      <c r="AF167" s="95" t="s">
        <v>72</v>
      </c>
      <c r="AG167" s="95" t="s">
        <v>72</v>
      </c>
      <c r="AH167" s="95" t="s">
        <v>72</v>
      </c>
      <c r="AI167" s="95" t="s">
        <v>71</v>
      </c>
      <c r="AJ167" s="95" t="s">
        <v>72</v>
      </c>
      <c r="AK167" s="95" t="s">
        <v>72</v>
      </c>
      <c r="AL167" s="95" t="s">
        <v>72</v>
      </c>
      <c r="AM167" s="95" t="s">
        <v>72</v>
      </c>
      <c r="AN167" s="97">
        <v>260</v>
      </c>
      <c r="AO167" s="10">
        <v>801.76</v>
      </c>
      <c r="AP167" s="10">
        <v>833.83</v>
      </c>
      <c r="AQ167" s="10">
        <v>856.73</v>
      </c>
      <c r="AR167" s="10">
        <v>815.49</v>
      </c>
      <c r="AS167" s="10">
        <v>100.77</v>
      </c>
    </row>
    <row r="168" spans="1:45" x14ac:dyDescent="0.25">
      <c r="A168" s="94" t="s">
        <v>1135</v>
      </c>
      <c r="B168" s="94" t="s">
        <v>60</v>
      </c>
      <c r="C168" s="98">
        <v>45089</v>
      </c>
      <c r="D168" s="94" t="s">
        <v>1136</v>
      </c>
      <c r="E168" s="94">
        <v>37783803</v>
      </c>
      <c r="F168" s="94" t="s">
        <v>1137</v>
      </c>
      <c r="G168" s="94">
        <v>97123244</v>
      </c>
      <c r="H168" s="94">
        <v>1021494352</v>
      </c>
      <c r="I168" s="94" t="s">
        <v>88</v>
      </c>
      <c r="J168" s="94" t="s">
        <v>1138</v>
      </c>
      <c r="K168" s="94" t="s">
        <v>1996</v>
      </c>
      <c r="L168" s="94" t="s">
        <v>1997</v>
      </c>
      <c r="M168" s="94" t="s">
        <v>1996</v>
      </c>
      <c r="N168" s="94" t="s">
        <v>1997</v>
      </c>
      <c r="O168" s="94" t="s">
        <v>1143</v>
      </c>
      <c r="P168" s="94">
        <v>7400</v>
      </c>
      <c r="Q168" s="94" t="s">
        <v>170</v>
      </c>
      <c r="R168" s="94">
        <v>31</v>
      </c>
      <c r="S168" s="94" t="s">
        <v>94</v>
      </c>
      <c r="T168" s="94">
        <v>31</v>
      </c>
      <c r="U168" s="94">
        <v>29</v>
      </c>
      <c r="V168" s="94">
        <v>2</v>
      </c>
      <c r="W168" s="94">
        <v>0</v>
      </c>
      <c r="X168" s="94" t="s">
        <v>72</v>
      </c>
      <c r="Y168" s="94" t="s">
        <v>72</v>
      </c>
      <c r="Z168" s="94" t="s">
        <v>72</v>
      </c>
      <c r="AA168" s="94" t="s">
        <v>72</v>
      </c>
      <c r="AB168" s="94" t="s">
        <v>72</v>
      </c>
      <c r="AC168" s="94" t="s">
        <v>72</v>
      </c>
      <c r="AD168" s="94" t="s">
        <v>72</v>
      </c>
      <c r="AE168" s="94" t="s">
        <v>72</v>
      </c>
      <c r="AF168" s="94" t="s">
        <v>72</v>
      </c>
      <c r="AG168" s="94" t="s">
        <v>72</v>
      </c>
      <c r="AH168" s="94" t="s">
        <v>72</v>
      </c>
      <c r="AI168" s="94" t="s">
        <v>71</v>
      </c>
      <c r="AJ168" s="94" t="s">
        <v>72</v>
      </c>
      <c r="AK168" s="94" t="s">
        <v>72</v>
      </c>
      <c r="AL168" s="94" t="s">
        <v>71</v>
      </c>
      <c r="AM168" s="94" t="s">
        <v>71</v>
      </c>
      <c r="AN168" s="99">
        <v>5000</v>
      </c>
      <c r="AO168" s="84">
        <v>744.49</v>
      </c>
      <c r="AP168" s="84">
        <v>744.49</v>
      </c>
      <c r="AQ168" s="84">
        <v>744.49</v>
      </c>
      <c r="AR168" s="84">
        <v>744.49</v>
      </c>
      <c r="AS168" s="84">
        <v>0</v>
      </c>
    </row>
    <row r="169" spans="1:45" ht="15.75" x14ac:dyDescent="0.25">
      <c r="A169" s="95" t="s">
        <v>1144</v>
      </c>
      <c r="B169" s="95" t="s">
        <v>60</v>
      </c>
      <c r="C169" s="96">
        <v>45089</v>
      </c>
      <c r="D169" s="95" t="s">
        <v>1145</v>
      </c>
      <c r="E169" s="95">
        <v>37939838</v>
      </c>
      <c r="F169" s="95" t="s">
        <v>1146</v>
      </c>
      <c r="G169" s="95">
        <v>32473000</v>
      </c>
      <c r="H169" s="95">
        <v>1021672552</v>
      </c>
      <c r="I169" s="95" t="s">
        <v>63</v>
      </c>
      <c r="J169" s="95" t="s">
        <v>1147</v>
      </c>
      <c r="K169" s="176" t="s">
        <v>2033</v>
      </c>
      <c r="L169" t="s">
        <v>2034</v>
      </c>
      <c r="M169" s="176" t="s">
        <v>2033</v>
      </c>
      <c r="N169" t="s">
        <v>2034</v>
      </c>
      <c r="O169" s="95" t="s">
        <v>1148</v>
      </c>
      <c r="P169" s="95">
        <v>2300</v>
      </c>
      <c r="Q169" s="95" t="s">
        <v>692</v>
      </c>
      <c r="R169" s="95">
        <v>170</v>
      </c>
      <c r="S169" s="95" t="s">
        <v>94</v>
      </c>
      <c r="T169" s="95">
        <v>562</v>
      </c>
      <c r="U169" s="95">
        <v>168</v>
      </c>
      <c r="V169" s="95">
        <v>2</v>
      </c>
      <c r="W169" s="95">
        <v>0</v>
      </c>
      <c r="X169" s="95" t="s">
        <v>72</v>
      </c>
      <c r="Y169" s="95" t="s">
        <v>71</v>
      </c>
      <c r="Z169" s="95" t="s">
        <v>71</v>
      </c>
      <c r="AA169" s="95" t="s">
        <v>72</v>
      </c>
      <c r="AB169" s="95" t="s">
        <v>72</v>
      </c>
      <c r="AC169" s="95" t="s">
        <v>72</v>
      </c>
      <c r="AD169" s="95" t="s">
        <v>72</v>
      </c>
      <c r="AE169" s="95" t="s">
        <v>72</v>
      </c>
      <c r="AF169" s="95" t="s">
        <v>72</v>
      </c>
      <c r="AG169" s="95" t="s">
        <v>72</v>
      </c>
      <c r="AH169" s="95" t="s">
        <v>72</v>
      </c>
      <c r="AI169" s="95" t="s">
        <v>72</v>
      </c>
      <c r="AJ169" s="95" t="s">
        <v>72</v>
      </c>
      <c r="AK169" s="95" t="s">
        <v>72</v>
      </c>
      <c r="AL169" s="95" t="s">
        <v>72</v>
      </c>
      <c r="AM169" s="95" t="s">
        <v>72</v>
      </c>
      <c r="AN169" s="97">
        <v>450</v>
      </c>
      <c r="AO169" s="10">
        <v>818.94</v>
      </c>
      <c r="AP169" s="10">
        <v>899.11</v>
      </c>
      <c r="AQ169" s="10">
        <v>910.56</v>
      </c>
      <c r="AR169" s="10">
        <v>891.12</v>
      </c>
      <c r="AS169" s="10">
        <v>131.69</v>
      </c>
    </row>
    <row r="170" spans="1:45" x14ac:dyDescent="0.25">
      <c r="A170" s="94" t="s">
        <v>1158</v>
      </c>
      <c r="B170" s="94" t="s">
        <v>60</v>
      </c>
      <c r="C170" s="98">
        <v>45089</v>
      </c>
      <c r="D170" s="94" t="s">
        <v>1159</v>
      </c>
      <c r="E170" s="94">
        <v>39009684</v>
      </c>
      <c r="F170" s="94" t="s">
        <v>1160</v>
      </c>
      <c r="G170" s="94">
        <v>32221500</v>
      </c>
      <c r="H170" s="94">
        <v>1024791676</v>
      </c>
      <c r="I170" s="94" t="s">
        <v>63</v>
      </c>
      <c r="J170" s="94" t="s">
        <v>640</v>
      </c>
      <c r="K170" s="94" t="s">
        <v>641</v>
      </c>
      <c r="L170" s="94" t="s">
        <v>1160</v>
      </c>
      <c r="M170" s="94" t="s">
        <v>641</v>
      </c>
      <c r="N170" s="94" t="s">
        <v>642</v>
      </c>
      <c r="O170" s="94" t="s">
        <v>1161</v>
      </c>
      <c r="P170" s="94">
        <v>2300</v>
      </c>
      <c r="Q170" s="94" t="s">
        <v>692</v>
      </c>
      <c r="R170" s="94">
        <v>40</v>
      </c>
      <c r="S170" s="94" t="s">
        <v>94</v>
      </c>
      <c r="T170" s="94">
        <v>178</v>
      </c>
      <c r="U170" s="94">
        <v>4</v>
      </c>
      <c r="V170" s="94">
        <v>2</v>
      </c>
      <c r="W170" s="94">
        <v>8</v>
      </c>
      <c r="X170" s="94" t="s">
        <v>72</v>
      </c>
      <c r="Y170" s="94" t="s">
        <v>72</v>
      </c>
      <c r="Z170" s="94" t="s">
        <v>71</v>
      </c>
      <c r="AA170" s="94" t="s">
        <v>71</v>
      </c>
      <c r="AB170" s="94" t="s">
        <v>72</v>
      </c>
      <c r="AC170" s="94" t="s">
        <v>72</v>
      </c>
      <c r="AD170" s="94" t="s">
        <v>72</v>
      </c>
      <c r="AE170" s="94" t="s">
        <v>72</v>
      </c>
      <c r="AF170" s="94" t="s">
        <v>72</v>
      </c>
      <c r="AG170" s="94" t="s">
        <v>72</v>
      </c>
      <c r="AH170" s="94" t="s">
        <v>72</v>
      </c>
      <c r="AI170" s="94" t="s">
        <v>72</v>
      </c>
      <c r="AJ170" s="94" t="s">
        <v>72</v>
      </c>
      <c r="AK170" s="94" t="s">
        <v>72</v>
      </c>
      <c r="AL170" s="94" t="s">
        <v>72</v>
      </c>
      <c r="AM170" s="94" t="s">
        <v>72</v>
      </c>
      <c r="AN170" s="99">
        <v>500</v>
      </c>
      <c r="AO170" s="84">
        <v>820.08</v>
      </c>
      <c r="AP170" s="84">
        <v>1094.98</v>
      </c>
      <c r="AQ170" s="84">
        <v>1094.98</v>
      </c>
      <c r="AR170" s="84">
        <v>820.08</v>
      </c>
      <c r="AS170" s="84">
        <v>169.49</v>
      </c>
    </row>
    <row r="171" spans="1:45" x14ac:dyDescent="0.25">
      <c r="A171" s="95" t="s">
        <v>1162</v>
      </c>
      <c r="B171" s="95" t="s">
        <v>60</v>
      </c>
      <c r="C171" s="96">
        <v>45089</v>
      </c>
      <c r="D171" s="95" t="s">
        <v>1163</v>
      </c>
      <c r="E171" s="95">
        <v>39896893</v>
      </c>
      <c r="F171" s="95" t="s">
        <v>1164</v>
      </c>
      <c r="G171" s="95">
        <v>73700000</v>
      </c>
      <c r="H171" s="95">
        <v>1025310973</v>
      </c>
      <c r="I171" s="95" t="s">
        <v>143</v>
      </c>
      <c r="J171" s="95" t="s">
        <v>1165</v>
      </c>
      <c r="K171" s="95" t="s">
        <v>2020</v>
      </c>
      <c r="L171" s="95" t="s">
        <v>1164</v>
      </c>
      <c r="M171" s="95" t="s">
        <v>2020</v>
      </c>
      <c r="N171" s="95" t="s">
        <v>1164</v>
      </c>
      <c r="O171" s="95" t="s">
        <v>1168</v>
      </c>
      <c r="P171" s="95">
        <v>6400</v>
      </c>
      <c r="Q171" s="95" t="s">
        <v>203</v>
      </c>
      <c r="R171" s="95">
        <v>40</v>
      </c>
      <c r="S171" s="95" t="s">
        <v>1169</v>
      </c>
      <c r="T171" s="95">
        <v>54</v>
      </c>
      <c r="U171" s="95">
        <v>4</v>
      </c>
      <c r="V171" s="95">
        <v>0</v>
      </c>
      <c r="W171" s="95">
        <v>15</v>
      </c>
      <c r="X171" s="95" t="s">
        <v>71</v>
      </c>
      <c r="Y171" s="95" t="s">
        <v>71</v>
      </c>
      <c r="Z171" s="95" t="s">
        <v>72</v>
      </c>
      <c r="AA171" s="95" t="s">
        <v>72</v>
      </c>
      <c r="AB171" s="95" t="s">
        <v>72</v>
      </c>
      <c r="AC171" s="95" t="s">
        <v>72</v>
      </c>
      <c r="AD171" s="95" t="s">
        <v>71</v>
      </c>
      <c r="AE171" s="95" t="s">
        <v>71</v>
      </c>
      <c r="AF171" s="95" t="s">
        <v>72</v>
      </c>
      <c r="AG171" s="95" t="s">
        <v>71</v>
      </c>
      <c r="AH171" s="95" t="s">
        <v>72</v>
      </c>
      <c r="AI171" s="95" t="s">
        <v>71</v>
      </c>
      <c r="AJ171" s="95" t="s">
        <v>71</v>
      </c>
      <c r="AK171" s="95" t="s">
        <v>71</v>
      </c>
      <c r="AL171" s="95" t="s">
        <v>72</v>
      </c>
      <c r="AM171" s="95" t="s">
        <v>72</v>
      </c>
      <c r="AN171" s="97">
        <v>1500</v>
      </c>
      <c r="AO171" s="10">
        <v>636.80999999999995</v>
      </c>
      <c r="AP171" s="10">
        <v>636.80999999999995</v>
      </c>
      <c r="AQ171" s="10">
        <v>636.80999999999995</v>
      </c>
      <c r="AR171" s="10">
        <v>636.80999999999995</v>
      </c>
      <c r="AS171" s="10">
        <v>0</v>
      </c>
    </row>
    <row r="172" spans="1:45" x14ac:dyDescent="0.25">
      <c r="A172" s="94" t="s">
        <v>1170</v>
      </c>
      <c r="B172" s="94" t="s">
        <v>60</v>
      </c>
      <c r="C172" s="98">
        <v>45089</v>
      </c>
      <c r="D172" s="94" t="s">
        <v>1171</v>
      </c>
      <c r="E172" s="94">
        <v>39943360</v>
      </c>
      <c r="F172" s="94" t="s">
        <v>1172</v>
      </c>
      <c r="G172" s="94">
        <v>75920199</v>
      </c>
      <c r="H172" s="94">
        <v>1024044250</v>
      </c>
      <c r="I172" s="94" t="s">
        <v>143</v>
      </c>
      <c r="J172" s="94" t="s">
        <v>1974</v>
      </c>
      <c r="K172" s="94" t="s">
        <v>1174</v>
      </c>
      <c r="L172" s="94" t="s">
        <v>1175</v>
      </c>
      <c r="M172" s="94" t="s">
        <v>1174</v>
      </c>
      <c r="N172" s="94" t="s">
        <v>1175</v>
      </c>
      <c r="O172" s="94" t="s">
        <v>1176</v>
      </c>
      <c r="P172" s="94">
        <v>7000</v>
      </c>
      <c r="Q172" s="94" t="s">
        <v>240</v>
      </c>
      <c r="R172" s="94">
        <v>40</v>
      </c>
      <c r="S172" s="94" t="s">
        <v>1177</v>
      </c>
      <c r="T172" s="94">
        <v>40</v>
      </c>
      <c r="U172" s="94">
        <v>10</v>
      </c>
      <c r="V172" s="94">
        <v>10</v>
      </c>
      <c r="W172" s="94">
        <v>20</v>
      </c>
      <c r="X172" s="94" t="s">
        <v>71</v>
      </c>
      <c r="Y172" s="94" t="s">
        <v>72</v>
      </c>
      <c r="Z172" s="94" t="s">
        <v>72</v>
      </c>
      <c r="AA172" s="94" t="s">
        <v>72</v>
      </c>
      <c r="AB172" s="94" t="s">
        <v>72</v>
      </c>
      <c r="AC172" s="94" t="s">
        <v>72</v>
      </c>
      <c r="AD172" s="94" t="s">
        <v>72</v>
      </c>
      <c r="AE172" s="94" t="s">
        <v>72</v>
      </c>
      <c r="AF172" s="94" t="s">
        <v>72</v>
      </c>
      <c r="AG172" s="94" t="s">
        <v>71</v>
      </c>
      <c r="AH172" s="94" t="s">
        <v>72</v>
      </c>
      <c r="AI172" s="94" t="s">
        <v>72</v>
      </c>
      <c r="AJ172" s="94" t="s">
        <v>72</v>
      </c>
      <c r="AK172" s="94" t="s">
        <v>71</v>
      </c>
      <c r="AL172" s="94" t="s">
        <v>72</v>
      </c>
      <c r="AM172" s="94" t="s">
        <v>72</v>
      </c>
      <c r="AN172" s="99">
        <v>1200</v>
      </c>
      <c r="AO172" s="84">
        <v>540.38</v>
      </c>
      <c r="AP172" s="84">
        <v>540.38</v>
      </c>
      <c r="AQ172" s="84">
        <v>540.38</v>
      </c>
      <c r="AR172" s="84">
        <v>540.38</v>
      </c>
      <c r="AS172" s="84">
        <v>99.84</v>
      </c>
    </row>
    <row r="173" spans="1:45" x14ac:dyDescent="0.25">
      <c r="A173" s="95" t="s">
        <v>1178</v>
      </c>
      <c r="B173" s="95" t="s">
        <v>60</v>
      </c>
      <c r="C173" s="96">
        <v>45089</v>
      </c>
      <c r="D173" s="95" t="s">
        <v>1179</v>
      </c>
      <c r="E173" s="95">
        <v>39954664</v>
      </c>
      <c r="F173" s="95" t="s">
        <v>1180</v>
      </c>
      <c r="G173" s="95">
        <v>86180000</v>
      </c>
      <c r="H173" s="95">
        <v>1024056658</v>
      </c>
      <c r="I173" s="95" t="s">
        <v>88</v>
      </c>
      <c r="J173" s="95" t="s">
        <v>1181</v>
      </c>
      <c r="K173" s="95" t="s">
        <v>1182</v>
      </c>
      <c r="L173" s="95" t="s">
        <v>1183</v>
      </c>
      <c r="M173" s="95" t="s">
        <v>1184</v>
      </c>
      <c r="N173" s="95" t="s">
        <v>1185</v>
      </c>
      <c r="O173" s="95" t="s">
        <v>1186</v>
      </c>
      <c r="P173" s="95">
        <v>8200</v>
      </c>
      <c r="Q173" s="95" t="s">
        <v>610</v>
      </c>
      <c r="R173" s="95">
        <v>41</v>
      </c>
      <c r="S173" s="95" t="s">
        <v>1187</v>
      </c>
      <c r="T173" s="95">
        <v>41</v>
      </c>
      <c r="U173" s="95">
        <v>39</v>
      </c>
      <c r="V173" s="95">
        <v>2</v>
      </c>
      <c r="W173" s="95">
        <v>41</v>
      </c>
      <c r="X173" s="95" t="s">
        <v>72</v>
      </c>
      <c r="Y173" s="95" t="s">
        <v>72</v>
      </c>
      <c r="Z173" s="95" t="s">
        <v>72</v>
      </c>
      <c r="AA173" s="95" t="s">
        <v>72</v>
      </c>
      <c r="AB173" s="95" t="s">
        <v>72</v>
      </c>
      <c r="AC173" s="95" t="s">
        <v>72</v>
      </c>
      <c r="AD173" s="95" t="s">
        <v>72</v>
      </c>
      <c r="AE173" s="95" t="s">
        <v>72</v>
      </c>
      <c r="AF173" s="95" t="s">
        <v>72</v>
      </c>
      <c r="AG173" s="95" t="s">
        <v>72</v>
      </c>
      <c r="AH173" s="95" t="s">
        <v>72</v>
      </c>
      <c r="AI173" s="95" t="s">
        <v>72</v>
      </c>
      <c r="AJ173" s="95" t="s">
        <v>72</v>
      </c>
      <c r="AK173" s="95" t="s">
        <v>72</v>
      </c>
      <c r="AL173" s="95" t="s">
        <v>72</v>
      </c>
      <c r="AM173" s="95" t="s">
        <v>72</v>
      </c>
      <c r="AN173" s="97">
        <v>50</v>
      </c>
      <c r="AO173" s="10">
        <v>939.19</v>
      </c>
      <c r="AP173" s="10">
        <v>939.19</v>
      </c>
      <c r="AQ173" s="10">
        <v>687.23</v>
      </c>
      <c r="AR173" s="10">
        <v>939.19</v>
      </c>
      <c r="AS173" s="10">
        <v>0</v>
      </c>
    </row>
    <row r="174" spans="1:45" x14ac:dyDescent="0.25">
      <c r="A174" s="94" t="s">
        <v>1188</v>
      </c>
      <c r="B174" s="94" t="s">
        <v>60</v>
      </c>
      <c r="C174" s="98">
        <v>45089</v>
      </c>
      <c r="D174" s="94" t="s">
        <v>1189</v>
      </c>
      <c r="E174" s="94">
        <v>40039813</v>
      </c>
      <c r="F174" s="94" t="s">
        <v>1190</v>
      </c>
      <c r="G174" s="94">
        <v>75130111</v>
      </c>
      <c r="H174" s="94">
        <v>1024152622</v>
      </c>
      <c r="I174" s="94" t="s">
        <v>143</v>
      </c>
      <c r="J174" s="94" t="s">
        <v>1191</v>
      </c>
      <c r="K174" s="94" t="s">
        <v>1192</v>
      </c>
      <c r="L174" s="94" t="s">
        <v>1193</v>
      </c>
      <c r="M174" s="94" t="s">
        <v>1192</v>
      </c>
      <c r="N174" s="94" t="s">
        <v>1193</v>
      </c>
      <c r="O174" s="94" t="s">
        <v>1194</v>
      </c>
      <c r="P174" s="94">
        <v>6700</v>
      </c>
      <c r="Q174" s="94" t="s">
        <v>159</v>
      </c>
      <c r="R174" s="94">
        <v>108</v>
      </c>
      <c r="S174" s="94" t="s">
        <v>94</v>
      </c>
      <c r="T174" s="94">
        <v>108</v>
      </c>
      <c r="U174" s="94">
        <v>0</v>
      </c>
      <c r="V174" s="94">
        <v>108</v>
      </c>
      <c r="W174" s="94">
        <v>108</v>
      </c>
      <c r="X174" s="94" t="s">
        <v>72</v>
      </c>
      <c r="Y174" s="94" t="s">
        <v>72</v>
      </c>
      <c r="Z174" s="94" t="s">
        <v>71</v>
      </c>
      <c r="AA174" s="94" t="s">
        <v>72</v>
      </c>
      <c r="AB174" s="94" t="s">
        <v>72</v>
      </c>
      <c r="AC174" s="94" t="s">
        <v>72</v>
      </c>
      <c r="AD174" s="94" t="s">
        <v>72</v>
      </c>
      <c r="AE174" s="94" t="s">
        <v>72</v>
      </c>
      <c r="AF174" s="94" t="s">
        <v>72</v>
      </c>
      <c r="AG174" s="94" t="s">
        <v>71</v>
      </c>
      <c r="AH174" s="94" t="s">
        <v>72</v>
      </c>
      <c r="AI174" s="94" t="s">
        <v>72</v>
      </c>
      <c r="AJ174" s="94" t="s">
        <v>72</v>
      </c>
      <c r="AK174" s="94" t="s">
        <v>72</v>
      </c>
      <c r="AL174" s="94" t="s">
        <v>72</v>
      </c>
      <c r="AM174" s="94" t="s">
        <v>72</v>
      </c>
      <c r="AN174" s="99">
        <v>950</v>
      </c>
      <c r="AO174" s="84">
        <v>1177.46</v>
      </c>
      <c r="AP174" s="84">
        <v>1177.46</v>
      </c>
      <c r="AQ174" s="84">
        <v>1177.46</v>
      </c>
      <c r="AR174" s="84">
        <v>1177.46</v>
      </c>
      <c r="AS174" s="84">
        <v>0</v>
      </c>
    </row>
    <row r="175" spans="1:45" x14ac:dyDescent="0.25">
      <c r="A175" s="95" t="s">
        <v>1203</v>
      </c>
      <c r="B175" s="95" t="s">
        <v>60</v>
      </c>
      <c r="C175" s="96">
        <v>45089</v>
      </c>
      <c r="D175" s="95" t="s">
        <v>1204</v>
      </c>
      <c r="E175" s="95">
        <v>40542493</v>
      </c>
      <c r="F175" s="95" t="s">
        <v>1205</v>
      </c>
      <c r="G175" s="95">
        <v>32520030</v>
      </c>
      <c r="H175" s="95">
        <v>1024731886</v>
      </c>
      <c r="I175" s="95" t="s">
        <v>63</v>
      </c>
      <c r="J175" s="95" t="s">
        <v>1206</v>
      </c>
      <c r="K175" s="95" t="s">
        <v>1207</v>
      </c>
      <c r="L175" s="95" t="s">
        <v>1208</v>
      </c>
      <c r="M175" s="95" t="s">
        <v>1207</v>
      </c>
      <c r="N175" s="95" t="s">
        <v>1208</v>
      </c>
      <c r="O175" s="95" t="s">
        <v>1209</v>
      </c>
      <c r="P175" s="95">
        <v>2300</v>
      </c>
      <c r="Q175" s="95" t="s">
        <v>692</v>
      </c>
      <c r="R175" s="95">
        <v>60</v>
      </c>
      <c r="S175" s="95" t="s">
        <v>1210</v>
      </c>
      <c r="T175" s="95">
        <v>73</v>
      </c>
      <c r="U175" s="95">
        <v>50</v>
      </c>
      <c r="V175" s="95">
        <v>10</v>
      </c>
      <c r="W175" s="95">
        <v>10</v>
      </c>
      <c r="X175" s="95" t="s">
        <v>72</v>
      </c>
      <c r="Y175" s="95" t="s">
        <v>72</v>
      </c>
      <c r="Z175" s="95" t="s">
        <v>72</v>
      </c>
      <c r="AA175" s="95" t="s">
        <v>72</v>
      </c>
      <c r="AB175" s="95" t="s">
        <v>71</v>
      </c>
      <c r="AC175" s="95" t="s">
        <v>72</v>
      </c>
      <c r="AD175" s="95" t="s">
        <v>71</v>
      </c>
      <c r="AE175" s="95" t="s">
        <v>71</v>
      </c>
      <c r="AF175" s="95" t="s">
        <v>72</v>
      </c>
      <c r="AG175" s="95" t="s">
        <v>72</v>
      </c>
      <c r="AH175" s="95" t="s">
        <v>72</v>
      </c>
      <c r="AI175" s="95" t="s">
        <v>71</v>
      </c>
      <c r="AJ175" s="95" t="s">
        <v>72</v>
      </c>
      <c r="AK175" s="95" t="s">
        <v>72</v>
      </c>
      <c r="AL175" s="95" t="s">
        <v>71</v>
      </c>
      <c r="AM175" s="95" t="s">
        <v>72</v>
      </c>
      <c r="AN175" s="97">
        <v>500</v>
      </c>
      <c r="AO175" s="10">
        <v>548.84</v>
      </c>
      <c r="AP175" s="10">
        <v>640.49</v>
      </c>
      <c r="AQ175" s="10">
        <v>640.49</v>
      </c>
      <c r="AR175" s="10">
        <v>548.84</v>
      </c>
      <c r="AS175" s="10">
        <v>81.52</v>
      </c>
    </row>
    <row r="176" spans="1:45" x14ac:dyDescent="0.25">
      <c r="A176" s="94" t="s">
        <v>1211</v>
      </c>
      <c r="B176" s="94" t="s">
        <v>60</v>
      </c>
      <c r="C176" s="98">
        <v>45089</v>
      </c>
      <c r="D176" s="94" t="s">
        <v>1212</v>
      </c>
      <c r="E176" s="94">
        <v>41438355</v>
      </c>
      <c r="F176" s="94" t="s">
        <v>1213</v>
      </c>
      <c r="G176" s="94">
        <v>35254250</v>
      </c>
      <c r="H176" s="94">
        <v>1025933792</v>
      </c>
      <c r="I176" s="94" t="s">
        <v>63</v>
      </c>
      <c r="J176" s="94" t="s">
        <v>1214</v>
      </c>
      <c r="K176" s="94" t="s">
        <v>1215</v>
      </c>
      <c r="L176" s="94" t="s">
        <v>1216</v>
      </c>
      <c r="M176" s="94" t="s">
        <v>1215</v>
      </c>
      <c r="N176" s="94" t="s">
        <v>1216</v>
      </c>
      <c r="O176" s="94" t="s">
        <v>1217</v>
      </c>
      <c r="P176" s="94">
        <v>1401</v>
      </c>
      <c r="Q176" s="94" t="s">
        <v>129</v>
      </c>
      <c r="R176" s="94">
        <v>280</v>
      </c>
      <c r="S176" s="94" t="s">
        <v>1218</v>
      </c>
      <c r="T176" s="94">
        <v>394</v>
      </c>
      <c r="U176" s="94">
        <v>260</v>
      </c>
      <c r="V176" s="94">
        <v>20</v>
      </c>
      <c r="W176" s="94">
        <v>0</v>
      </c>
      <c r="X176" s="94" t="s">
        <v>165</v>
      </c>
      <c r="Y176" s="94" t="s">
        <v>72</v>
      </c>
      <c r="Z176" s="94" t="s">
        <v>71</v>
      </c>
      <c r="AA176" s="94" t="s">
        <v>72</v>
      </c>
      <c r="AB176" s="94" t="s">
        <v>72</v>
      </c>
      <c r="AC176" s="94" t="s">
        <v>72</v>
      </c>
      <c r="AD176" s="94" t="s">
        <v>72</v>
      </c>
      <c r="AE176" s="94" t="s">
        <v>72</v>
      </c>
      <c r="AF176" s="94" t="s">
        <v>72</v>
      </c>
      <c r="AG176" s="94" t="s">
        <v>71</v>
      </c>
      <c r="AH176" s="94" t="s">
        <v>72</v>
      </c>
      <c r="AI176" s="94" t="s">
        <v>72</v>
      </c>
      <c r="AJ176" s="94" t="s">
        <v>72</v>
      </c>
      <c r="AK176" s="94" t="s">
        <v>72</v>
      </c>
      <c r="AL176" s="94" t="s">
        <v>72</v>
      </c>
      <c r="AM176" s="94" t="s">
        <v>72</v>
      </c>
      <c r="AN176" s="99">
        <v>200</v>
      </c>
      <c r="AO176" s="84">
        <v>1369.89</v>
      </c>
      <c r="AP176" s="84">
        <v>1369.89</v>
      </c>
      <c r="AQ176" s="84">
        <v>1369.89</v>
      </c>
      <c r="AR176" s="84">
        <v>1369.89</v>
      </c>
      <c r="AS176" s="84">
        <v>164.91</v>
      </c>
    </row>
    <row r="177" spans="1:45" x14ac:dyDescent="0.25">
      <c r="A177" s="95" t="s">
        <v>1219</v>
      </c>
      <c r="B177" s="95" t="s">
        <v>60</v>
      </c>
      <c r="C177" s="96">
        <v>45089</v>
      </c>
      <c r="D177" s="95" t="s">
        <v>1220</v>
      </c>
      <c r="E177" s="95">
        <v>41518375</v>
      </c>
      <c r="F177" s="95" t="s">
        <v>1221</v>
      </c>
      <c r="G177" s="95">
        <v>98101400</v>
      </c>
      <c r="H177" s="95">
        <v>1026087755</v>
      </c>
      <c r="I177" s="95" t="s">
        <v>216</v>
      </c>
      <c r="J177" s="95" t="s">
        <v>1222</v>
      </c>
      <c r="K177" s="95" t="s">
        <v>2029</v>
      </c>
      <c r="L177" t="s">
        <v>2030</v>
      </c>
      <c r="M177" s="95" t="s">
        <v>2029</v>
      </c>
      <c r="N177" t="s">
        <v>2030</v>
      </c>
      <c r="O177" s="95" t="s">
        <v>1223</v>
      </c>
      <c r="P177" s="95">
        <v>9000</v>
      </c>
      <c r="Q177" s="95" t="s">
        <v>218</v>
      </c>
      <c r="R177" s="95">
        <v>40</v>
      </c>
      <c r="S177" s="95" t="s">
        <v>94</v>
      </c>
      <c r="T177" s="95">
        <v>154</v>
      </c>
      <c r="U177" s="95">
        <v>4</v>
      </c>
      <c r="V177" s="95">
        <v>2</v>
      </c>
      <c r="W177" s="95">
        <v>0</v>
      </c>
      <c r="X177" s="95" t="s">
        <v>72</v>
      </c>
      <c r="Y177" s="95" t="s">
        <v>72</v>
      </c>
      <c r="Z177" s="95" t="s">
        <v>71</v>
      </c>
      <c r="AA177" s="95" t="s">
        <v>72</v>
      </c>
      <c r="AB177" s="95" t="s">
        <v>72</v>
      </c>
      <c r="AC177" s="95" t="s">
        <v>72</v>
      </c>
      <c r="AD177" s="95" t="s">
        <v>72</v>
      </c>
      <c r="AE177" s="95" t="s">
        <v>72</v>
      </c>
      <c r="AF177" s="95" t="s">
        <v>72</v>
      </c>
      <c r="AG177" s="95" t="s">
        <v>72</v>
      </c>
      <c r="AH177" s="95" t="s">
        <v>72</v>
      </c>
      <c r="AI177" s="95" t="s">
        <v>72</v>
      </c>
      <c r="AJ177" s="95" t="s">
        <v>71</v>
      </c>
      <c r="AK177" s="95" t="s">
        <v>72</v>
      </c>
      <c r="AL177" s="95" t="s">
        <v>72</v>
      </c>
      <c r="AM177" s="95" t="s">
        <v>72</v>
      </c>
      <c r="AN177" s="97">
        <v>1100</v>
      </c>
      <c r="AO177" s="10">
        <v>801.76</v>
      </c>
      <c r="AP177" s="10">
        <v>801.76</v>
      </c>
      <c r="AQ177" s="10">
        <v>801.76</v>
      </c>
      <c r="AR177" s="10">
        <v>801.76</v>
      </c>
      <c r="AS177" s="10">
        <v>0</v>
      </c>
    </row>
    <row r="178" spans="1:45" x14ac:dyDescent="0.25">
      <c r="A178" s="94" t="s">
        <v>1224</v>
      </c>
      <c r="B178" s="94" t="s">
        <v>60</v>
      </c>
      <c r="C178" s="98">
        <v>45089</v>
      </c>
      <c r="D178" s="94" t="s">
        <v>1225</v>
      </c>
      <c r="E178" s="94">
        <v>41547944</v>
      </c>
      <c r="F178" s="94" t="s">
        <v>1226</v>
      </c>
      <c r="G178" s="94">
        <v>97125444</v>
      </c>
      <c r="H178" s="94">
        <v>1026072995</v>
      </c>
      <c r="I178" s="94" t="s">
        <v>88</v>
      </c>
      <c r="J178" s="94" t="s">
        <v>1227</v>
      </c>
      <c r="K178" s="94" t="s">
        <v>1228</v>
      </c>
      <c r="L178" s="94" t="s">
        <v>1226</v>
      </c>
      <c r="M178" s="94" t="s">
        <v>1228</v>
      </c>
      <c r="N178" s="94" t="s">
        <v>1226</v>
      </c>
      <c r="O178" s="94" t="s">
        <v>1229</v>
      </c>
      <c r="P178" s="94">
        <v>7400</v>
      </c>
      <c r="Q178" s="94" t="s">
        <v>170</v>
      </c>
      <c r="R178" s="94">
        <v>52</v>
      </c>
      <c r="S178" s="94" t="s">
        <v>1230</v>
      </c>
      <c r="T178" s="94">
        <v>52</v>
      </c>
      <c r="U178" s="94">
        <v>0</v>
      </c>
      <c r="V178" s="94">
        <v>10</v>
      </c>
      <c r="W178" s="94">
        <v>42</v>
      </c>
      <c r="X178" s="94" t="s">
        <v>72</v>
      </c>
      <c r="Y178" s="94" t="s">
        <v>72</v>
      </c>
      <c r="Z178" s="94" t="s">
        <v>72</v>
      </c>
      <c r="AA178" s="94" t="s">
        <v>71</v>
      </c>
      <c r="AB178" s="94" t="s">
        <v>72</v>
      </c>
      <c r="AC178" s="94" t="s">
        <v>72</v>
      </c>
      <c r="AD178" s="94" t="s">
        <v>71</v>
      </c>
      <c r="AE178" s="94" t="s">
        <v>71</v>
      </c>
      <c r="AF178" s="94" t="s">
        <v>72</v>
      </c>
      <c r="AG178" s="94" t="s">
        <v>71</v>
      </c>
      <c r="AH178" s="94" t="s">
        <v>72</v>
      </c>
      <c r="AI178" s="94" t="s">
        <v>72</v>
      </c>
      <c r="AJ178" s="94" t="s">
        <v>72</v>
      </c>
      <c r="AK178" s="94" t="s">
        <v>72</v>
      </c>
      <c r="AL178" s="94" t="s">
        <v>72</v>
      </c>
      <c r="AM178" s="94" t="s">
        <v>72</v>
      </c>
      <c r="AN178" s="99">
        <v>400</v>
      </c>
      <c r="AO178" s="84">
        <v>801.76</v>
      </c>
      <c r="AP178" s="84">
        <v>801.76</v>
      </c>
      <c r="AQ178" s="84">
        <v>801.76</v>
      </c>
      <c r="AR178" s="84">
        <v>801.76</v>
      </c>
      <c r="AS178" s="84">
        <v>0</v>
      </c>
    </row>
    <row r="179" spans="1:45" x14ac:dyDescent="0.25">
      <c r="A179" s="95" t="s">
        <v>1231</v>
      </c>
      <c r="B179" s="95" t="s">
        <v>60</v>
      </c>
      <c r="C179" s="96">
        <v>45089</v>
      </c>
      <c r="D179" s="95" t="s">
        <v>1232</v>
      </c>
      <c r="E179" s="95">
        <v>41958537</v>
      </c>
      <c r="F179" s="95" t="s">
        <v>1233</v>
      </c>
      <c r="G179" s="95">
        <v>51916800</v>
      </c>
      <c r="H179" s="95"/>
      <c r="I179" s="95" t="s">
        <v>143</v>
      </c>
      <c r="J179" s="95" t="s">
        <v>1234</v>
      </c>
      <c r="K179" s="95" t="s">
        <v>1235</v>
      </c>
      <c r="L179" s="95" t="s">
        <v>1236</v>
      </c>
      <c r="M179" s="95" t="s">
        <v>1235</v>
      </c>
      <c r="N179" s="95" t="s">
        <v>1236</v>
      </c>
      <c r="O179" s="95" t="s">
        <v>1239</v>
      </c>
      <c r="P179" s="95">
        <v>6800</v>
      </c>
      <c r="Q179" s="95" t="s">
        <v>805</v>
      </c>
      <c r="R179" s="95">
        <v>6</v>
      </c>
      <c r="S179" s="95" t="s">
        <v>1240</v>
      </c>
      <c r="T179" s="95">
        <v>6</v>
      </c>
      <c r="U179" s="95">
        <v>4</v>
      </c>
      <c r="V179" s="95">
        <v>2</v>
      </c>
      <c r="W179" s="95">
        <v>6</v>
      </c>
      <c r="X179" s="95" t="s">
        <v>71</v>
      </c>
      <c r="Y179" s="95" t="s">
        <v>72</v>
      </c>
      <c r="Z179" s="95" t="s">
        <v>72</v>
      </c>
      <c r="AA179" s="95" t="s">
        <v>72</v>
      </c>
      <c r="AB179" s="95" t="s">
        <v>72</v>
      </c>
      <c r="AC179" s="95" t="s">
        <v>72</v>
      </c>
      <c r="AD179" s="95" t="s">
        <v>72</v>
      </c>
      <c r="AE179" s="95" t="s">
        <v>72</v>
      </c>
      <c r="AF179" s="95" t="s">
        <v>72</v>
      </c>
      <c r="AG179" s="95" t="s">
        <v>71</v>
      </c>
      <c r="AH179" s="95" t="s">
        <v>71</v>
      </c>
      <c r="AI179" s="95" t="s">
        <v>71</v>
      </c>
      <c r="AJ179" s="95" t="s">
        <v>72</v>
      </c>
      <c r="AK179" s="95" t="s">
        <v>72</v>
      </c>
      <c r="AL179" s="95" t="s">
        <v>72</v>
      </c>
      <c r="AM179" s="95" t="s">
        <v>71</v>
      </c>
      <c r="AN179" s="97">
        <v>450</v>
      </c>
      <c r="AO179" s="10">
        <v>1025.1199999999999</v>
      </c>
      <c r="AP179" s="10">
        <v>1082.3900000000001</v>
      </c>
      <c r="AQ179" s="10">
        <v>1082.3900000000001</v>
      </c>
      <c r="AR179" s="10">
        <v>1025.1199999999999</v>
      </c>
      <c r="AS179" s="10">
        <v>91.59</v>
      </c>
    </row>
    <row r="180" spans="1:45" x14ac:dyDescent="0.25">
      <c r="A180" s="94" t="s">
        <v>1241</v>
      </c>
      <c r="B180" s="94" t="s">
        <v>60</v>
      </c>
      <c r="C180" s="98">
        <v>45089</v>
      </c>
      <c r="D180" s="94" t="s">
        <v>1242</v>
      </c>
      <c r="E180" s="94">
        <v>13611300</v>
      </c>
      <c r="F180" s="94" t="s">
        <v>1243</v>
      </c>
      <c r="G180" s="94">
        <v>75751766</v>
      </c>
      <c r="H180" s="94">
        <v>1001833831</v>
      </c>
      <c r="I180" s="94" t="s">
        <v>88</v>
      </c>
      <c r="J180" s="94" t="s">
        <v>1244</v>
      </c>
      <c r="K180" s="94" t="s">
        <v>246</v>
      </c>
      <c r="L180" s="94" t="s">
        <v>247</v>
      </c>
      <c r="M180" s="94" t="s">
        <v>246</v>
      </c>
      <c r="N180" s="94" t="s">
        <v>247</v>
      </c>
      <c r="O180" s="94" t="s">
        <v>1245</v>
      </c>
      <c r="P180" s="94">
        <v>8740</v>
      </c>
      <c r="Q180" s="94" t="s">
        <v>1246</v>
      </c>
      <c r="R180" s="94">
        <v>100</v>
      </c>
      <c r="S180" s="94" t="s">
        <v>84</v>
      </c>
      <c r="T180" s="94">
        <v>100</v>
      </c>
      <c r="U180" s="94">
        <v>4</v>
      </c>
      <c r="V180" s="94">
        <v>10</v>
      </c>
      <c r="W180" s="94">
        <v>100</v>
      </c>
      <c r="X180" s="94" t="s">
        <v>71</v>
      </c>
      <c r="Y180" s="94" t="s">
        <v>72</v>
      </c>
      <c r="Z180" s="94" t="s">
        <v>72</v>
      </c>
      <c r="AA180" s="94" t="s">
        <v>72</v>
      </c>
      <c r="AB180" s="94" t="s">
        <v>72</v>
      </c>
      <c r="AC180" s="94" t="s">
        <v>72</v>
      </c>
      <c r="AD180" s="94" t="s">
        <v>72</v>
      </c>
      <c r="AE180" s="94" t="s">
        <v>72</v>
      </c>
      <c r="AF180" s="94" t="s">
        <v>72</v>
      </c>
      <c r="AG180" s="94" t="s">
        <v>71</v>
      </c>
      <c r="AH180" s="94" t="s">
        <v>72</v>
      </c>
      <c r="AI180" s="94" t="s">
        <v>72</v>
      </c>
      <c r="AJ180" s="94" t="s">
        <v>72</v>
      </c>
      <c r="AK180" s="94" t="s">
        <v>72</v>
      </c>
      <c r="AL180" s="94" t="s">
        <v>72</v>
      </c>
      <c r="AM180" s="94" t="s">
        <v>72</v>
      </c>
      <c r="AN180" s="99">
        <v>18600</v>
      </c>
      <c r="AO180" s="84">
        <v>698.66</v>
      </c>
      <c r="AP180" s="84">
        <v>698.66</v>
      </c>
      <c r="AQ180" s="84">
        <v>698.66</v>
      </c>
      <c r="AR180" s="84">
        <v>698.66</v>
      </c>
      <c r="AS180" s="84">
        <v>0</v>
      </c>
    </row>
    <row r="181" spans="1:45" x14ac:dyDescent="0.25">
      <c r="A181" s="95" t="s">
        <v>1247</v>
      </c>
      <c r="B181" s="95" t="s">
        <v>60</v>
      </c>
      <c r="C181" s="96">
        <v>45089</v>
      </c>
      <c r="D181" s="95" t="s">
        <v>1248</v>
      </c>
      <c r="E181" s="95">
        <v>43105957</v>
      </c>
      <c r="F181" s="95" t="s">
        <v>1249</v>
      </c>
      <c r="G181" s="95">
        <v>62211760</v>
      </c>
      <c r="H181" s="95">
        <v>1028057772</v>
      </c>
      <c r="I181" s="95" t="s">
        <v>143</v>
      </c>
      <c r="J181" s="95" t="s">
        <v>1250</v>
      </c>
      <c r="K181" s="95" t="s">
        <v>1251</v>
      </c>
      <c r="L181" s="95" t="s">
        <v>1252</v>
      </c>
      <c r="M181" s="95" t="s">
        <v>1251</v>
      </c>
      <c r="N181" s="95" t="s">
        <v>1252</v>
      </c>
      <c r="O181" s="95" t="s">
        <v>1253</v>
      </c>
      <c r="P181" s="95">
        <v>5700</v>
      </c>
      <c r="Q181" s="95" t="s">
        <v>1254</v>
      </c>
      <c r="R181" s="95">
        <v>40</v>
      </c>
      <c r="S181" s="95" t="s">
        <v>1134</v>
      </c>
      <c r="T181" s="95">
        <v>40</v>
      </c>
      <c r="U181" s="95">
        <v>4</v>
      </c>
      <c r="V181" s="95">
        <v>4</v>
      </c>
      <c r="W181" s="95">
        <v>40</v>
      </c>
      <c r="X181" s="95" t="s">
        <v>71</v>
      </c>
      <c r="Y181" s="95" t="s">
        <v>71</v>
      </c>
      <c r="Z181" s="95" t="s">
        <v>72</v>
      </c>
      <c r="AA181" s="95" t="s">
        <v>72</v>
      </c>
      <c r="AB181" s="95" t="s">
        <v>71</v>
      </c>
      <c r="AC181" s="95" t="s">
        <v>72</v>
      </c>
      <c r="AD181" s="95" t="s">
        <v>72</v>
      </c>
      <c r="AE181" s="95" t="s">
        <v>72</v>
      </c>
      <c r="AF181" s="95" t="s">
        <v>72</v>
      </c>
      <c r="AG181" s="95" t="s">
        <v>71</v>
      </c>
      <c r="AH181" s="95" t="s">
        <v>72</v>
      </c>
      <c r="AI181" s="95" t="s">
        <v>71</v>
      </c>
      <c r="AJ181" s="95" t="s">
        <v>72</v>
      </c>
      <c r="AK181" s="95" t="s">
        <v>71</v>
      </c>
      <c r="AL181" s="95" t="s">
        <v>72</v>
      </c>
      <c r="AM181" s="95" t="s">
        <v>72</v>
      </c>
      <c r="AN181" s="97">
        <v>300</v>
      </c>
      <c r="AO181" s="10">
        <v>664.31</v>
      </c>
      <c r="AP181" s="10">
        <v>664.31</v>
      </c>
      <c r="AQ181" s="10">
        <v>664.31</v>
      </c>
      <c r="AR181" s="10">
        <v>664.31</v>
      </c>
      <c r="AS181" s="10">
        <v>82.44</v>
      </c>
    </row>
    <row r="182" spans="1:45" x14ac:dyDescent="0.25">
      <c r="A182" s="94" t="s">
        <v>1255</v>
      </c>
      <c r="B182" s="94" t="s">
        <v>60</v>
      </c>
      <c r="C182" s="98">
        <v>45089</v>
      </c>
      <c r="D182" s="94" t="s">
        <v>2035</v>
      </c>
      <c r="E182" s="94">
        <v>43351702</v>
      </c>
      <c r="F182" s="94" t="s">
        <v>1257</v>
      </c>
      <c r="G182" s="94">
        <v>63114311</v>
      </c>
      <c r="H182" s="94">
        <v>1028365981</v>
      </c>
      <c r="I182" s="94" t="s">
        <v>143</v>
      </c>
      <c r="J182" s="94" t="s">
        <v>1258</v>
      </c>
      <c r="K182" s="94" t="s">
        <v>1259</v>
      </c>
      <c r="L182" s="94" t="s">
        <v>1973</v>
      </c>
      <c r="M182" s="94" t="s">
        <v>1259</v>
      </c>
      <c r="N182" s="94" t="s">
        <v>1973</v>
      </c>
      <c r="O182" s="94" t="s">
        <v>1261</v>
      </c>
      <c r="P182" s="94">
        <v>5230</v>
      </c>
      <c r="Q182" s="94" t="s">
        <v>1262</v>
      </c>
      <c r="R182" s="94">
        <v>46</v>
      </c>
      <c r="S182" s="94" t="s">
        <v>1263</v>
      </c>
      <c r="T182" s="94">
        <v>100</v>
      </c>
      <c r="U182" s="94">
        <v>2</v>
      </c>
      <c r="V182" s="94">
        <v>7</v>
      </c>
      <c r="W182" s="94">
        <v>46</v>
      </c>
      <c r="X182" s="94" t="s">
        <v>72</v>
      </c>
      <c r="Y182" s="94" t="s">
        <v>72</v>
      </c>
      <c r="Z182" s="94" t="s">
        <v>72</v>
      </c>
      <c r="AA182" s="94" t="s">
        <v>72</v>
      </c>
      <c r="AB182" s="94" t="s">
        <v>72</v>
      </c>
      <c r="AC182" s="94" t="s">
        <v>72</v>
      </c>
      <c r="AD182" s="94" t="s">
        <v>72</v>
      </c>
      <c r="AE182" s="94" t="s">
        <v>72</v>
      </c>
      <c r="AF182" s="94" t="s">
        <v>72</v>
      </c>
      <c r="AG182" s="94" t="s">
        <v>71</v>
      </c>
      <c r="AH182" s="94" t="s">
        <v>72</v>
      </c>
      <c r="AI182" s="94" t="s">
        <v>71</v>
      </c>
      <c r="AJ182" s="94" t="s">
        <v>72</v>
      </c>
      <c r="AK182" s="94" t="s">
        <v>72</v>
      </c>
      <c r="AL182" s="94" t="s">
        <v>72</v>
      </c>
      <c r="AM182" s="94" t="s">
        <v>72</v>
      </c>
      <c r="AN182" s="99">
        <v>2500</v>
      </c>
      <c r="AO182" s="84">
        <v>783.43</v>
      </c>
      <c r="AP182" s="84">
        <v>820.08</v>
      </c>
      <c r="AQ182" s="84">
        <v>820.08</v>
      </c>
      <c r="AR182" s="84">
        <v>820.08</v>
      </c>
      <c r="AS182" s="84">
        <v>0</v>
      </c>
    </row>
    <row r="183" spans="1:45" x14ac:dyDescent="0.25">
      <c r="A183" s="95" t="s">
        <v>1264</v>
      </c>
      <c r="B183" s="95" t="s">
        <v>60</v>
      </c>
      <c r="C183" s="96">
        <v>45089</v>
      </c>
      <c r="D183" s="95" t="s">
        <v>1265</v>
      </c>
      <c r="E183" s="95">
        <v>54399219</v>
      </c>
      <c r="F183" s="95" t="s">
        <v>1266</v>
      </c>
      <c r="G183" s="95">
        <v>33389600</v>
      </c>
      <c r="H183" s="95">
        <v>1012200362</v>
      </c>
      <c r="I183" s="95" t="s">
        <v>63</v>
      </c>
      <c r="J183" s="95" t="s">
        <v>1267</v>
      </c>
      <c r="K183" s="95" t="s">
        <v>2014</v>
      </c>
      <c r="L183" s="95" t="s">
        <v>2015</v>
      </c>
      <c r="M183" s="95" t="s">
        <v>2014</v>
      </c>
      <c r="N183" s="95" t="s">
        <v>2015</v>
      </c>
      <c r="O183" s="95" t="s">
        <v>1270</v>
      </c>
      <c r="P183" s="95">
        <v>1560</v>
      </c>
      <c r="Q183" s="95" t="s">
        <v>115</v>
      </c>
      <c r="R183" s="95">
        <v>40</v>
      </c>
      <c r="S183" s="95" t="s">
        <v>94</v>
      </c>
      <c r="T183" s="95">
        <v>40</v>
      </c>
      <c r="U183" s="95">
        <v>38</v>
      </c>
      <c r="V183" s="95">
        <v>2</v>
      </c>
      <c r="W183" s="95">
        <v>0</v>
      </c>
      <c r="X183" s="95" t="s">
        <v>72</v>
      </c>
      <c r="Y183" s="95" t="s">
        <v>72</v>
      </c>
      <c r="Z183" s="95" t="s">
        <v>71</v>
      </c>
      <c r="AA183" s="95" t="s">
        <v>72</v>
      </c>
      <c r="AB183" s="95" t="s">
        <v>71</v>
      </c>
      <c r="AC183" s="95" t="s">
        <v>72</v>
      </c>
      <c r="AD183" s="95" t="s">
        <v>72</v>
      </c>
      <c r="AE183" s="95" t="s">
        <v>72</v>
      </c>
      <c r="AF183" s="95" t="s">
        <v>72</v>
      </c>
      <c r="AG183" s="95" t="s">
        <v>71</v>
      </c>
      <c r="AH183" s="95" t="s">
        <v>72</v>
      </c>
      <c r="AI183" s="95" t="s">
        <v>72</v>
      </c>
      <c r="AJ183" s="95" t="s">
        <v>72</v>
      </c>
      <c r="AK183" s="95" t="s">
        <v>72</v>
      </c>
      <c r="AL183" s="95" t="s">
        <v>72</v>
      </c>
      <c r="AM183" s="95" t="s">
        <v>72</v>
      </c>
      <c r="AN183" s="97">
        <v>450</v>
      </c>
      <c r="AO183" s="10">
        <v>783.43</v>
      </c>
      <c r="AP183" s="10">
        <v>998.78</v>
      </c>
      <c r="AQ183" s="10">
        <v>998.78</v>
      </c>
      <c r="AR183" s="10">
        <v>833.83</v>
      </c>
      <c r="AS183" s="10">
        <v>123.67</v>
      </c>
    </row>
    <row r="184" spans="1:45" x14ac:dyDescent="0.25">
      <c r="A184" s="94" t="s">
        <v>1271</v>
      </c>
      <c r="B184" s="94" t="s">
        <v>60</v>
      </c>
      <c r="C184" s="98">
        <v>45089</v>
      </c>
      <c r="D184" s="94" t="s">
        <v>1272</v>
      </c>
      <c r="E184" s="94">
        <v>54399219</v>
      </c>
      <c r="F184" s="94" t="s">
        <v>1273</v>
      </c>
      <c r="G184" s="94">
        <v>33489900</v>
      </c>
      <c r="H184" s="94">
        <v>1008600860</v>
      </c>
      <c r="I184" s="94" t="s">
        <v>63</v>
      </c>
      <c r="J184" s="94" t="s">
        <v>1274</v>
      </c>
      <c r="K184" s="94" t="s">
        <v>2014</v>
      </c>
      <c r="L184" s="94" t="s">
        <v>2015</v>
      </c>
      <c r="M184" s="94" t="s">
        <v>2014</v>
      </c>
      <c r="N184" s="94" t="s">
        <v>2015</v>
      </c>
      <c r="O184" s="94" t="s">
        <v>1275</v>
      </c>
      <c r="P184" s="94">
        <v>1058</v>
      </c>
      <c r="Q184" s="94" t="s">
        <v>129</v>
      </c>
      <c r="R184" s="94">
        <v>26</v>
      </c>
      <c r="S184" s="94" t="s">
        <v>94</v>
      </c>
      <c r="T184" s="94">
        <v>26</v>
      </c>
      <c r="U184" s="94">
        <v>5</v>
      </c>
      <c r="V184" s="94">
        <v>2</v>
      </c>
      <c r="W184" s="94">
        <v>19</v>
      </c>
      <c r="X184" s="94" t="s">
        <v>72</v>
      </c>
      <c r="Y184" s="94" t="s">
        <v>72</v>
      </c>
      <c r="Z184" s="94" t="s">
        <v>71</v>
      </c>
      <c r="AA184" s="94" t="s">
        <v>71</v>
      </c>
      <c r="AB184" s="94" t="s">
        <v>71</v>
      </c>
      <c r="AC184" s="94" t="s">
        <v>72</v>
      </c>
      <c r="AD184" s="94" t="s">
        <v>72</v>
      </c>
      <c r="AE184" s="94" t="s">
        <v>71</v>
      </c>
      <c r="AF184" s="94" t="s">
        <v>72</v>
      </c>
      <c r="AG184" s="94" t="s">
        <v>71</v>
      </c>
      <c r="AH184" s="94" t="s">
        <v>72</v>
      </c>
      <c r="AI184" s="94" t="s">
        <v>71</v>
      </c>
      <c r="AJ184" s="94" t="s">
        <v>72</v>
      </c>
      <c r="AK184" s="94" t="s">
        <v>72</v>
      </c>
      <c r="AL184" s="94" t="s">
        <v>72</v>
      </c>
      <c r="AM184" s="94" t="s">
        <v>72</v>
      </c>
      <c r="AN184" s="99">
        <v>600</v>
      </c>
      <c r="AO184" s="84">
        <v>856.73</v>
      </c>
      <c r="AP184" s="84">
        <v>1208.3699999999999</v>
      </c>
      <c r="AQ184" s="84">
        <v>1208.3699999999999</v>
      </c>
      <c r="AR184" s="84">
        <v>952.95</v>
      </c>
      <c r="AS184" s="84">
        <v>123.67</v>
      </c>
    </row>
    <row r="185" spans="1:45" x14ac:dyDescent="0.25">
      <c r="A185" s="95" t="s">
        <v>1276</v>
      </c>
      <c r="B185" s="95" t="s">
        <v>60</v>
      </c>
      <c r="C185" s="96">
        <v>45089</v>
      </c>
      <c r="D185" s="95" t="s">
        <v>1277</v>
      </c>
      <c r="E185" s="95">
        <v>54399219</v>
      </c>
      <c r="F185" s="95" t="s">
        <v>1278</v>
      </c>
      <c r="G185" s="95">
        <v>39680911</v>
      </c>
      <c r="H185" s="95">
        <v>1003104350</v>
      </c>
      <c r="I185" s="95" t="s">
        <v>63</v>
      </c>
      <c r="J185" s="95" t="s">
        <v>1279</v>
      </c>
      <c r="K185" s="95" t="s">
        <v>2014</v>
      </c>
      <c r="L185" s="95" t="s">
        <v>2015</v>
      </c>
      <c r="M185" s="95" t="s">
        <v>2014</v>
      </c>
      <c r="N185" s="95" t="s">
        <v>2015</v>
      </c>
      <c r="O185" s="95" t="s">
        <v>1280</v>
      </c>
      <c r="P185" s="95">
        <v>2820</v>
      </c>
      <c r="Q185" s="95" t="s">
        <v>1281</v>
      </c>
      <c r="R185" s="95">
        <v>31</v>
      </c>
      <c r="S185" s="95" t="s">
        <v>94</v>
      </c>
      <c r="T185" s="95">
        <v>31</v>
      </c>
      <c r="U185" s="95">
        <v>7</v>
      </c>
      <c r="V185" s="95">
        <v>2</v>
      </c>
      <c r="W185" s="95">
        <v>0</v>
      </c>
      <c r="X185" s="95" t="s">
        <v>72</v>
      </c>
      <c r="Y185" s="95" t="s">
        <v>72</v>
      </c>
      <c r="Z185" s="95" t="s">
        <v>72</v>
      </c>
      <c r="AA185" s="95" t="s">
        <v>71</v>
      </c>
      <c r="AB185" s="95" t="s">
        <v>71</v>
      </c>
      <c r="AC185" s="95" t="s">
        <v>72</v>
      </c>
      <c r="AD185" s="95" t="s">
        <v>72</v>
      </c>
      <c r="AE185" s="95" t="s">
        <v>71</v>
      </c>
      <c r="AF185" s="95" t="s">
        <v>72</v>
      </c>
      <c r="AG185" s="95" t="s">
        <v>72</v>
      </c>
      <c r="AH185" s="95" t="s">
        <v>72</v>
      </c>
      <c r="AI185" s="95" t="s">
        <v>71</v>
      </c>
      <c r="AJ185" s="95" t="s">
        <v>72</v>
      </c>
      <c r="AK185" s="95" t="s">
        <v>72</v>
      </c>
      <c r="AL185" s="95" t="s">
        <v>72</v>
      </c>
      <c r="AM185" s="95" t="s">
        <v>72</v>
      </c>
      <c r="AN185" s="97">
        <v>650</v>
      </c>
      <c r="AO185" s="10">
        <v>778.85</v>
      </c>
      <c r="AP185" s="10">
        <v>910.56</v>
      </c>
      <c r="AQ185" s="10">
        <v>907.14</v>
      </c>
      <c r="AR185" s="10">
        <v>778.85</v>
      </c>
      <c r="AS185" s="10">
        <v>114.5</v>
      </c>
    </row>
    <row r="186" spans="1:45" x14ac:dyDescent="0.25">
      <c r="A186" s="94" t="s">
        <v>1282</v>
      </c>
      <c r="B186" s="94" t="s">
        <v>60</v>
      </c>
      <c r="C186" s="98">
        <v>45089</v>
      </c>
      <c r="D186" s="94" t="s">
        <v>1283</v>
      </c>
      <c r="E186" s="94">
        <v>54399219</v>
      </c>
      <c r="F186" s="94" t="s">
        <v>1284</v>
      </c>
      <c r="G186" s="94">
        <v>44800000</v>
      </c>
      <c r="H186" s="94">
        <v>1023814397</v>
      </c>
      <c r="I186" s="94" t="s">
        <v>63</v>
      </c>
      <c r="J186" s="94" t="s">
        <v>1285</v>
      </c>
      <c r="K186" s="94" t="s">
        <v>2014</v>
      </c>
      <c r="L186" s="94" t="s">
        <v>2015</v>
      </c>
      <c r="M186" s="94" t="s">
        <v>2014</v>
      </c>
      <c r="N186" s="94" t="s">
        <v>2015</v>
      </c>
      <c r="O186" s="94" t="s">
        <v>1286</v>
      </c>
      <c r="P186" s="94">
        <v>1577</v>
      </c>
      <c r="Q186" s="94" t="s">
        <v>115</v>
      </c>
      <c r="R186" s="94">
        <v>225</v>
      </c>
      <c r="S186" s="94" t="s">
        <v>94</v>
      </c>
      <c r="T186" s="94">
        <v>225</v>
      </c>
      <c r="U186" s="94">
        <v>50</v>
      </c>
      <c r="V186" s="94">
        <v>0</v>
      </c>
      <c r="W186" s="94">
        <v>0</v>
      </c>
      <c r="X186" s="94" t="s">
        <v>72</v>
      </c>
      <c r="Y186" s="94" t="s">
        <v>72</v>
      </c>
      <c r="Z186" s="94" t="s">
        <v>71</v>
      </c>
      <c r="AA186" s="94" t="s">
        <v>72</v>
      </c>
      <c r="AB186" s="94" t="s">
        <v>72</v>
      </c>
      <c r="AC186" s="94" t="s">
        <v>72</v>
      </c>
      <c r="AD186" s="94" t="s">
        <v>72</v>
      </c>
      <c r="AE186" s="94" t="s">
        <v>71</v>
      </c>
      <c r="AF186" s="94" t="s">
        <v>71</v>
      </c>
      <c r="AG186" s="94" t="s">
        <v>72</v>
      </c>
      <c r="AH186" s="94" t="s">
        <v>72</v>
      </c>
      <c r="AI186" s="94" t="s">
        <v>71</v>
      </c>
      <c r="AJ186" s="94" t="s">
        <v>71</v>
      </c>
      <c r="AK186" s="94" t="s">
        <v>72</v>
      </c>
      <c r="AL186" s="94" t="s">
        <v>71</v>
      </c>
      <c r="AM186" s="94" t="s">
        <v>72</v>
      </c>
      <c r="AN186" s="99">
        <v>500</v>
      </c>
      <c r="AO186" s="84">
        <v>476.47</v>
      </c>
      <c r="AP186" s="84">
        <v>723.87</v>
      </c>
      <c r="AQ186" s="84">
        <v>723.87</v>
      </c>
      <c r="AR186" s="84">
        <v>476.47</v>
      </c>
      <c r="AS186" s="84">
        <v>87.03</v>
      </c>
    </row>
    <row r="187" spans="1:45" x14ac:dyDescent="0.25">
      <c r="A187" s="95" t="s">
        <v>1287</v>
      </c>
      <c r="B187" s="95" t="s">
        <v>60</v>
      </c>
      <c r="C187" s="96">
        <v>45089</v>
      </c>
      <c r="D187" s="95" t="s">
        <v>1288</v>
      </c>
      <c r="E187" s="95">
        <v>54399219</v>
      </c>
      <c r="F187" s="95" t="s">
        <v>1289</v>
      </c>
      <c r="G187" s="95">
        <v>44800000</v>
      </c>
      <c r="H187" s="95">
        <v>1019307340</v>
      </c>
      <c r="I187" s="95" t="s">
        <v>63</v>
      </c>
      <c r="J187" s="95" t="s">
        <v>1285</v>
      </c>
      <c r="K187" s="95" t="s">
        <v>2014</v>
      </c>
      <c r="L187" s="95" t="s">
        <v>2015</v>
      </c>
      <c r="M187" s="95" t="s">
        <v>2014</v>
      </c>
      <c r="N187" s="95" t="s">
        <v>2015</v>
      </c>
      <c r="O187" s="95" t="s">
        <v>1290</v>
      </c>
      <c r="P187" s="95">
        <v>1300</v>
      </c>
      <c r="Q187" s="95" t="s">
        <v>129</v>
      </c>
      <c r="R187" s="95">
        <v>300</v>
      </c>
      <c r="S187" s="95" t="s">
        <v>94</v>
      </c>
      <c r="T187" s="95">
        <v>300</v>
      </c>
      <c r="U187" s="95">
        <v>75</v>
      </c>
      <c r="V187" s="95">
        <v>0</v>
      </c>
      <c r="W187" s="95">
        <v>0</v>
      </c>
      <c r="X187" s="95" t="s">
        <v>72</v>
      </c>
      <c r="Y187" s="95" t="s">
        <v>72</v>
      </c>
      <c r="Z187" s="95" t="s">
        <v>71</v>
      </c>
      <c r="AA187" s="95" t="s">
        <v>72</v>
      </c>
      <c r="AB187" s="95" t="s">
        <v>72</v>
      </c>
      <c r="AC187" s="95" t="s">
        <v>72</v>
      </c>
      <c r="AD187" s="95" t="s">
        <v>72</v>
      </c>
      <c r="AE187" s="95" t="s">
        <v>71</v>
      </c>
      <c r="AF187" s="95" t="s">
        <v>71</v>
      </c>
      <c r="AG187" s="95" t="s">
        <v>72</v>
      </c>
      <c r="AH187" s="95" t="s">
        <v>72</v>
      </c>
      <c r="AI187" s="95" t="s">
        <v>71</v>
      </c>
      <c r="AJ187" s="95" t="s">
        <v>71</v>
      </c>
      <c r="AK187" s="95" t="s">
        <v>72</v>
      </c>
      <c r="AL187" s="95" t="s">
        <v>71</v>
      </c>
      <c r="AM187" s="95" t="s">
        <v>72</v>
      </c>
      <c r="AN187" s="97">
        <v>350</v>
      </c>
      <c r="AO187" s="10">
        <v>522.27</v>
      </c>
      <c r="AP187" s="10">
        <v>815.49</v>
      </c>
      <c r="AQ187" s="10">
        <v>815.49</v>
      </c>
      <c r="AR187" s="10">
        <v>613.91</v>
      </c>
      <c r="AS187" s="10">
        <v>87.03</v>
      </c>
    </row>
    <row r="188" spans="1:45" x14ac:dyDescent="0.25">
      <c r="A188" s="94" t="s">
        <v>1291</v>
      </c>
      <c r="B188" s="94" t="s">
        <v>60</v>
      </c>
      <c r="C188" s="98">
        <v>45089</v>
      </c>
      <c r="D188" s="94" t="s">
        <v>1292</v>
      </c>
      <c r="E188" s="94">
        <v>54399219</v>
      </c>
      <c r="F188" s="94" t="s">
        <v>1293</v>
      </c>
      <c r="G188" s="94">
        <v>44800000</v>
      </c>
      <c r="H188" s="94">
        <v>1015229310</v>
      </c>
      <c r="I188" s="94" t="s">
        <v>63</v>
      </c>
      <c r="J188" s="94" t="s">
        <v>1285</v>
      </c>
      <c r="K188" s="94" t="s">
        <v>2014</v>
      </c>
      <c r="L188" s="94" t="s">
        <v>2015</v>
      </c>
      <c r="M188" s="94" t="s">
        <v>2014</v>
      </c>
      <c r="N188" s="94" t="s">
        <v>2015</v>
      </c>
      <c r="O188" s="94" t="s">
        <v>1294</v>
      </c>
      <c r="P188" s="94">
        <v>1577</v>
      </c>
      <c r="Q188" s="94" t="s">
        <v>115</v>
      </c>
      <c r="R188" s="94">
        <v>200</v>
      </c>
      <c r="S188" s="94" t="s">
        <v>94</v>
      </c>
      <c r="T188" s="94">
        <v>200</v>
      </c>
      <c r="U188" s="94">
        <v>80</v>
      </c>
      <c r="V188" s="94">
        <v>0</v>
      </c>
      <c r="W188" s="94">
        <v>0</v>
      </c>
      <c r="X188" s="94" t="s">
        <v>72</v>
      </c>
      <c r="Y188" s="94" t="s">
        <v>72</v>
      </c>
      <c r="Z188" s="94" t="s">
        <v>71</v>
      </c>
      <c r="AA188" s="94" t="s">
        <v>72</v>
      </c>
      <c r="AB188" s="94" t="s">
        <v>72</v>
      </c>
      <c r="AC188" s="94" t="s">
        <v>72</v>
      </c>
      <c r="AD188" s="94" t="s">
        <v>72</v>
      </c>
      <c r="AE188" s="94" t="s">
        <v>71</v>
      </c>
      <c r="AF188" s="94" t="s">
        <v>71</v>
      </c>
      <c r="AG188" s="94" t="s">
        <v>72</v>
      </c>
      <c r="AH188" s="94" t="s">
        <v>72</v>
      </c>
      <c r="AI188" s="94" t="s">
        <v>71</v>
      </c>
      <c r="AJ188" s="94" t="s">
        <v>71</v>
      </c>
      <c r="AK188" s="94" t="s">
        <v>72</v>
      </c>
      <c r="AL188" s="94" t="s">
        <v>71</v>
      </c>
      <c r="AM188" s="94" t="s">
        <v>72</v>
      </c>
      <c r="AN188" s="99">
        <v>900</v>
      </c>
      <c r="AO188" s="84">
        <v>476.47</v>
      </c>
      <c r="AP188" s="84">
        <v>659.71</v>
      </c>
      <c r="AQ188" s="84">
        <v>659.71</v>
      </c>
      <c r="AR188" s="84">
        <v>476.47</v>
      </c>
      <c r="AS188" s="84">
        <v>87.03</v>
      </c>
    </row>
    <row r="189" spans="1:45" x14ac:dyDescent="0.25">
      <c r="A189" s="95" t="s">
        <v>1295</v>
      </c>
      <c r="B189" s="95" t="s">
        <v>60</v>
      </c>
      <c r="C189" s="96">
        <v>45089</v>
      </c>
      <c r="D189" s="95" t="s">
        <v>1296</v>
      </c>
      <c r="E189" s="95">
        <v>54399219</v>
      </c>
      <c r="F189" s="95" t="s">
        <v>1297</v>
      </c>
      <c r="G189" s="95">
        <v>44800000</v>
      </c>
      <c r="H189" s="95">
        <v>1021431237</v>
      </c>
      <c r="I189" s="95" t="s">
        <v>88</v>
      </c>
      <c r="J189" s="95" t="s">
        <v>1285</v>
      </c>
      <c r="K189" s="95" t="s">
        <v>2014</v>
      </c>
      <c r="L189" s="95" t="s">
        <v>2015</v>
      </c>
      <c r="M189" s="95" t="s">
        <v>2014</v>
      </c>
      <c r="N189" s="95" t="s">
        <v>2015</v>
      </c>
      <c r="O189" s="95" t="s">
        <v>1298</v>
      </c>
      <c r="P189" s="95">
        <v>8000</v>
      </c>
      <c r="Q189" s="95" t="s">
        <v>208</v>
      </c>
      <c r="R189" s="95">
        <v>150</v>
      </c>
      <c r="S189" s="95" t="s">
        <v>94</v>
      </c>
      <c r="T189" s="95">
        <v>150</v>
      </c>
      <c r="U189" s="95">
        <v>50</v>
      </c>
      <c r="V189" s="95">
        <v>0</v>
      </c>
      <c r="W189" s="95">
        <v>0</v>
      </c>
      <c r="X189" s="95" t="s">
        <v>72</v>
      </c>
      <c r="Y189" s="95" t="s">
        <v>72</v>
      </c>
      <c r="Z189" s="95" t="s">
        <v>71</v>
      </c>
      <c r="AA189" s="95" t="s">
        <v>72</v>
      </c>
      <c r="AB189" s="95" t="s">
        <v>72</v>
      </c>
      <c r="AC189" s="95" t="s">
        <v>72</v>
      </c>
      <c r="AD189" s="95" t="s">
        <v>72</v>
      </c>
      <c r="AE189" s="95" t="s">
        <v>71</v>
      </c>
      <c r="AF189" s="95" t="s">
        <v>71</v>
      </c>
      <c r="AG189" s="95" t="s">
        <v>72</v>
      </c>
      <c r="AH189" s="95" t="s">
        <v>72</v>
      </c>
      <c r="AI189" s="95" t="s">
        <v>71</v>
      </c>
      <c r="AJ189" s="95" t="s">
        <v>71</v>
      </c>
      <c r="AK189" s="95" t="s">
        <v>72</v>
      </c>
      <c r="AL189" s="95" t="s">
        <v>71</v>
      </c>
      <c r="AM189" s="95" t="s">
        <v>72</v>
      </c>
      <c r="AN189" s="97">
        <v>300</v>
      </c>
      <c r="AO189" s="10">
        <v>522.27</v>
      </c>
      <c r="AP189" s="10">
        <v>613.91</v>
      </c>
      <c r="AQ189" s="10">
        <v>613.91</v>
      </c>
      <c r="AR189" s="10">
        <v>568.1</v>
      </c>
      <c r="AS189" s="10">
        <v>87.03</v>
      </c>
    </row>
    <row r="190" spans="1:45" x14ac:dyDescent="0.25">
      <c r="A190" s="94" t="s">
        <v>1299</v>
      </c>
      <c r="B190" s="94" t="s">
        <v>60</v>
      </c>
      <c r="C190" s="98">
        <v>45089</v>
      </c>
      <c r="D190" s="94" t="s">
        <v>1300</v>
      </c>
      <c r="E190" s="94">
        <v>61854517</v>
      </c>
      <c r="F190" s="94" t="s">
        <v>1301</v>
      </c>
      <c r="G190" s="94">
        <v>98420977</v>
      </c>
      <c r="H190" s="94">
        <v>1002142194</v>
      </c>
      <c r="I190" s="94" t="s">
        <v>216</v>
      </c>
      <c r="J190" s="94" t="s">
        <v>1302</v>
      </c>
      <c r="K190" s="94" t="s">
        <v>1303</v>
      </c>
      <c r="L190" s="94" t="s">
        <v>1304</v>
      </c>
      <c r="M190" s="94" t="s">
        <v>1305</v>
      </c>
      <c r="N190" s="94" t="s">
        <v>1306</v>
      </c>
      <c r="O190" s="94" t="s">
        <v>1307</v>
      </c>
      <c r="P190" s="94">
        <v>9900</v>
      </c>
      <c r="Q190" s="94" t="s">
        <v>558</v>
      </c>
      <c r="R190" s="94">
        <v>40</v>
      </c>
      <c r="S190" s="94" t="s">
        <v>1308</v>
      </c>
      <c r="T190" s="94">
        <v>48</v>
      </c>
      <c r="U190" s="94">
        <v>40</v>
      </c>
      <c r="V190" s="94">
        <v>0</v>
      </c>
      <c r="W190" s="94">
        <v>40</v>
      </c>
      <c r="X190" s="94" t="s">
        <v>71</v>
      </c>
      <c r="Y190" s="94" t="s">
        <v>72</v>
      </c>
      <c r="Z190" s="94" t="s">
        <v>72</v>
      </c>
      <c r="AA190" s="94" t="s">
        <v>72</v>
      </c>
      <c r="AB190" s="94" t="s">
        <v>71</v>
      </c>
      <c r="AC190" s="94" t="s">
        <v>72</v>
      </c>
      <c r="AD190" s="94" t="s">
        <v>72</v>
      </c>
      <c r="AE190" s="94" t="s">
        <v>71</v>
      </c>
      <c r="AF190" s="94" t="s">
        <v>72</v>
      </c>
      <c r="AG190" s="94" t="s">
        <v>71</v>
      </c>
      <c r="AH190" s="94" t="s">
        <v>72</v>
      </c>
      <c r="AI190" s="94" t="s">
        <v>71</v>
      </c>
      <c r="AJ190" s="94" t="s">
        <v>72</v>
      </c>
      <c r="AK190" s="94" t="s">
        <v>72</v>
      </c>
      <c r="AL190" s="94" t="s">
        <v>72</v>
      </c>
      <c r="AM190" s="94" t="s">
        <v>72</v>
      </c>
      <c r="AN190" s="99">
        <v>200</v>
      </c>
      <c r="AO190" s="84">
        <v>549.77</v>
      </c>
      <c r="AP190" s="84">
        <v>549.77</v>
      </c>
      <c r="AQ190" s="84">
        <v>641.39</v>
      </c>
      <c r="AR190" s="84">
        <v>549.77</v>
      </c>
      <c r="AS190" s="84">
        <v>91.59</v>
      </c>
    </row>
    <row r="191" spans="1:45" x14ac:dyDescent="0.25">
      <c r="A191" s="95" t="s">
        <v>1309</v>
      </c>
      <c r="B191" s="95" t="s">
        <v>60</v>
      </c>
      <c r="C191" s="96">
        <v>45089</v>
      </c>
      <c r="D191" s="95" t="s">
        <v>1310</v>
      </c>
      <c r="E191" s="95">
        <v>63035017</v>
      </c>
      <c r="F191" s="95" t="s">
        <v>1311</v>
      </c>
      <c r="G191" s="95">
        <v>70123600</v>
      </c>
      <c r="H191" s="95">
        <v>1003151925</v>
      </c>
      <c r="I191" s="95" t="s">
        <v>143</v>
      </c>
      <c r="J191" s="95" t="s">
        <v>1312</v>
      </c>
      <c r="K191" s="95" t="s">
        <v>1313</v>
      </c>
      <c r="L191" s="95" t="s">
        <v>1314</v>
      </c>
      <c r="M191" s="95" t="s">
        <v>1313</v>
      </c>
      <c r="N191" s="95" t="s">
        <v>1314</v>
      </c>
      <c r="O191" s="95" t="s">
        <v>1315</v>
      </c>
      <c r="P191" s="95">
        <v>5500</v>
      </c>
      <c r="Q191" s="95" t="s">
        <v>522</v>
      </c>
      <c r="R191" s="95">
        <v>4</v>
      </c>
      <c r="S191" s="95" t="s">
        <v>1316</v>
      </c>
      <c r="T191" s="95">
        <v>70</v>
      </c>
      <c r="U191" s="95">
        <v>4</v>
      </c>
      <c r="V191" s="95">
        <v>0</v>
      </c>
      <c r="W191" s="95">
        <v>0</v>
      </c>
      <c r="X191" s="95" t="s">
        <v>72</v>
      </c>
      <c r="Y191" s="95" t="s">
        <v>71</v>
      </c>
      <c r="Z191" s="95" t="s">
        <v>72</v>
      </c>
      <c r="AA191" s="95" t="s">
        <v>72</v>
      </c>
      <c r="AB191" s="95" t="s">
        <v>72</v>
      </c>
      <c r="AC191" s="95" t="s">
        <v>72</v>
      </c>
      <c r="AD191" s="95" t="s">
        <v>71</v>
      </c>
      <c r="AE191" s="95" t="s">
        <v>71</v>
      </c>
      <c r="AF191" s="95" t="s">
        <v>72</v>
      </c>
      <c r="AG191" s="95" t="s">
        <v>72</v>
      </c>
      <c r="AH191" s="95" t="s">
        <v>72</v>
      </c>
      <c r="AI191" s="95" t="s">
        <v>71</v>
      </c>
      <c r="AJ191" s="95" t="s">
        <v>71</v>
      </c>
      <c r="AK191" s="95" t="s">
        <v>72</v>
      </c>
      <c r="AL191" s="95" t="s">
        <v>72</v>
      </c>
      <c r="AM191" s="95" t="s">
        <v>71</v>
      </c>
      <c r="AN191" s="97">
        <v>1900</v>
      </c>
      <c r="AO191" s="10">
        <v>595.59</v>
      </c>
      <c r="AP191" s="10">
        <v>595.59</v>
      </c>
      <c r="AQ191" s="10">
        <v>595.59</v>
      </c>
      <c r="AR191" s="10">
        <v>595.59</v>
      </c>
      <c r="AS191" s="10">
        <v>0</v>
      </c>
    </row>
    <row r="192" spans="1:45" x14ac:dyDescent="0.25">
      <c r="A192" s="94" t="s">
        <v>1317</v>
      </c>
      <c r="B192" s="94" t="s">
        <v>60</v>
      </c>
      <c r="C192" s="98">
        <v>45089</v>
      </c>
      <c r="D192" s="94" t="s">
        <v>1318</v>
      </c>
      <c r="E192" s="94">
        <v>65219115</v>
      </c>
      <c r="F192" s="94" t="s">
        <v>1319</v>
      </c>
      <c r="G192" s="94">
        <v>33316906</v>
      </c>
      <c r="H192" s="94">
        <v>1021925531</v>
      </c>
      <c r="I192" s="94" t="s">
        <v>63</v>
      </c>
      <c r="J192" s="94" t="s">
        <v>1320</v>
      </c>
      <c r="K192" s="94" t="s">
        <v>1321</v>
      </c>
      <c r="L192" s="94" t="s">
        <v>1322</v>
      </c>
      <c r="M192" s="94" t="s">
        <v>1323</v>
      </c>
      <c r="N192" s="94" t="s">
        <v>1324</v>
      </c>
      <c r="O192" s="94" t="s">
        <v>1325</v>
      </c>
      <c r="P192" s="94">
        <v>1653</v>
      </c>
      <c r="Q192" s="94" t="s">
        <v>115</v>
      </c>
      <c r="R192" s="94">
        <v>41</v>
      </c>
      <c r="S192" s="94" t="s">
        <v>1316</v>
      </c>
      <c r="T192" s="94">
        <v>62</v>
      </c>
      <c r="U192" s="94">
        <v>0</v>
      </c>
      <c r="V192" s="94">
        <v>5</v>
      </c>
      <c r="W192" s="94">
        <v>41</v>
      </c>
      <c r="X192" s="94" t="s">
        <v>72</v>
      </c>
      <c r="Y192" s="94" t="s">
        <v>72</v>
      </c>
      <c r="Z192" s="94" t="s">
        <v>71</v>
      </c>
      <c r="AA192" s="94" t="s">
        <v>72</v>
      </c>
      <c r="AB192" s="94" t="s">
        <v>71</v>
      </c>
      <c r="AC192" s="94" t="s">
        <v>72</v>
      </c>
      <c r="AD192" s="94" t="s">
        <v>71</v>
      </c>
      <c r="AE192" s="94" t="s">
        <v>71</v>
      </c>
      <c r="AF192" s="94" t="s">
        <v>72</v>
      </c>
      <c r="AG192" s="94" t="s">
        <v>71</v>
      </c>
      <c r="AH192" s="94" t="s">
        <v>72</v>
      </c>
      <c r="AI192" s="94" t="s">
        <v>71</v>
      </c>
      <c r="AJ192" s="94" t="s">
        <v>72</v>
      </c>
      <c r="AK192" s="94" t="s">
        <v>72</v>
      </c>
      <c r="AL192" s="94" t="s">
        <v>72</v>
      </c>
      <c r="AM192" s="94" t="s">
        <v>72</v>
      </c>
      <c r="AN192" s="99">
        <v>350</v>
      </c>
      <c r="AO192" s="84">
        <v>833.83</v>
      </c>
      <c r="AP192" s="84">
        <v>875.06</v>
      </c>
      <c r="AQ192" s="84">
        <v>875.06</v>
      </c>
      <c r="AR192" s="84">
        <v>875.06</v>
      </c>
      <c r="AS192" s="84">
        <v>0</v>
      </c>
    </row>
    <row r="193" spans="1:45" x14ac:dyDescent="0.25">
      <c r="A193" s="95" t="s">
        <v>1326</v>
      </c>
      <c r="B193" s="95" t="s">
        <v>60</v>
      </c>
      <c r="C193" s="96">
        <v>45089</v>
      </c>
      <c r="D193" s="95" t="s">
        <v>1327</v>
      </c>
      <c r="E193" s="95">
        <v>71172112</v>
      </c>
      <c r="F193" s="95" t="s">
        <v>1328</v>
      </c>
      <c r="G193" s="95">
        <v>65560100</v>
      </c>
      <c r="H193" s="95">
        <v>1002336851</v>
      </c>
      <c r="I193" s="95" t="s">
        <v>143</v>
      </c>
      <c r="J193" s="95" t="s">
        <v>1329</v>
      </c>
      <c r="K193" s="95" t="s">
        <v>1330</v>
      </c>
      <c r="L193" s="95" t="s">
        <v>1331</v>
      </c>
      <c r="M193" s="95" t="s">
        <v>1330</v>
      </c>
      <c r="N193" s="95" t="s">
        <v>1331</v>
      </c>
      <c r="O193" s="95" t="s">
        <v>1332</v>
      </c>
      <c r="P193" s="95">
        <v>5220</v>
      </c>
      <c r="Q193" s="95" t="s">
        <v>1333</v>
      </c>
      <c r="R193" s="95">
        <v>109</v>
      </c>
      <c r="S193" s="95" t="s">
        <v>1334</v>
      </c>
      <c r="T193" s="95">
        <v>109</v>
      </c>
      <c r="U193" s="95">
        <v>10</v>
      </c>
      <c r="V193" s="95">
        <v>10</v>
      </c>
      <c r="W193" s="95">
        <v>109</v>
      </c>
      <c r="X193" s="95" t="s">
        <v>72</v>
      </c>
      <c r="Y193" s="95" t="s">
        <v>72</v>
      </c>
      <c r="Z193" s="95" t="s">
        <v>72</v>
      </c>
      <c r="AA193" s="95" t="s">
        <v>72</v>
      </c>
      <c r="AB193" s="95" t="s">
        <v>72</v>
      </c>
      <c r="AC193" s="95" t="s">
        <v>72</v>
      </c>
      <c r="AD193" s="95" t="s">
        <v>72</v>
      </c>
      <c r="AE193" s="95" t="s">
        <v>72</v>
      </c>
      <c r="AF193" s="95" t="s">
        <v>72</v>
      </c>
      <c r="AG193" s="95" t="s">
        <v>71</v>
      </c>
      <c r="AH193" s="95" t="s">
        <v>72</v>
      </c>
      <c r="AI193" s="95" t="s">
        <v>72</v>
      </c>
      <c r="AJ193" s="95" t="s">
        <v>72</v>
      </c>
      <c r="AK193" s="95" t="s">
        <v>72</v>
      </c>
      <c r="AL193" s="95" t="s">
        <v>72</v>
      </c>
      <c r="AM193" s="95" t="s">
        <v>72</v>
      </c>
      <c r="AN193" s="97">
        <v>1500</v>
      </c>
      <c r="AO193" s="10">
        <v>765.11</v>
      </c>
      <c r="AP193" s="10">
        <v>765.11</v>
      </c>
      <c r="AQ193" s="10">
        <v>765.11</v>
      </c>
      <c r="AR193" s="10">
        <v>765.11</v>
      </c>
      <c r="AS193" s="10">
        <v>80.14</v>
      </c>
    </row>
    <row r="194" spans="1:45" x14ac:dyDescent="0.25">
      <c r="A194" s="94" t="s">
        <v>1335</v>
      </c>
      <c r="B194" s="94" t="s">
        <v>60</v>
      </c>
      <c r="C194" s="98">
        <v>45089</v>
      </c>
      <c r="D194" s="94" t="s">
        <v>1336</v>
      </c>
      <c r="E194" s="94">
        <v>71172112</v>
      </c>
      <c r="F194" s="94" t="s">
        <v>1337</v>
      </c>
      <c r="G194" s="94">
        <v>65420500</v>
      </c>
      <c r="H194" s="94">
        <v>1024021633</v>
      </c>
      <c r="I194" s="94" t="s">
        <v>143</v>
      </c>
      <c r="J194" s="94" t="s">
        <v>1338</v>
      </c>
      <c r="K194" s="94" t="s">
        <v>1339</v>
      </c>
      <c r="L194" s="94" t="s">
        <v>1337</v>
      </c>
      <c r="M194" s="94" t="s">
        <v>1340</v>
      </c>
      <c r="N194" s="94" t="s">
        <v>1341</v>
      </c>
      <c r="O194" s="94" t="s">
        <v>1342</v>
      </c>
      <c r="P194" s="94">
        <v>5000</v>
      </c>
      <c r="Q194" s="94" t="s">
        <v>517</v>
      </c>
      <c r="R194" s="94">
        <v>100</v>
      </c>
      <c r="S194" s="94" t="s">
        <v>94</v>
      </c>
      <c r="T194" s="94">
        <v>100</v>
      </c>
      <c r="U194" s="94">
        <v>1</v>
      </c>
      <c r="V194" s="94">
        <v>1</v>
      </c>
      <c r="W194" s="94">
        <v>100</v>
      </c>
      <c r="X194" s="94" t="s">
        <v>72</v>
      </c>
      <c r="Y194" s="94" t="s">
        <v>72</v>
      </c>
      <c r="Z194" s="94" t="s">
        <v>71</v>
      </c>
      <c r="AA194" s="94" t="s">
        <v>72</v>
      </c>
      <c r="AB194" s="94" t="s">
        <v>72</v>
      </c>
      <c r="AC194" s="94" t="s">
        <v>72</v>
      </c>
      <c r="AD194" s="94" t="s">
        <v>72</v>
      </c>
      <c r="AE194" s="94" t="s">
        <v>72</v>
      </c>
      <c r="AF194" s="94" t="s">
        <v>72</v>
      </c>
      <c r="AG194" s="94" t="s">
        <v>72</v>
      </c>
      <c r="AH194" s="94" t="s">
        <v>72</v>
      </c>
      <c r="AI194" s="94" t="s">
        <v>71</v>
      </c>
      <c r="AJ194" s="94" t="s">
        <v>72</v>
      </c>
      <c r="AK194" s="94" t="s">
        <v>72</v>
      </c>
      <c r="AL194" s="94" t="s">
        <v>72</v>
      </c>
      <c r="AM194" s="94" t="s">
        <v>72</v>
      </c>
      <c r="AN194" s="99">
        <v>10</v>
      </c>
      <c r="AO194" s="84">
        <v>985.02</v>
      </c>
      <c r="AP194" s="84">
        <v>985.02</v>
      </c>
      <c r="AQ194" s="84">
        <v>985.02</v>
      </c>
      <c r="AR194" s="84">
        <v>985.02</v>
      </c>
      <c r="AS194" s="84">
        <v>0</v>
      </c>
    </row>
    <row r="195" spans="1:45" x14ac:dyDescent="0.25">
      <c r="A195" s="95" t="s">
        <v>1343</v>
      </c>
      <c r="B195" s="95" t="s">
        <v>60</v>
      </c>
      <c r="C195" s="96">
        <v>45089</v>
      </c>
      <c r="D195" s="95" t="s">
        <v>1344</v>
      </c>
      <c r="E195" s="95">
        <v>28684541</v>
      </c>
      <c r="F195" s="95" t="s">
        <v>1345</v>
      </c>
      <c r="G195" s="95">
        <v>70274274</v>
      </c>
      <c r="H195" s="95">
        <v>1000071586</v>
      </c>
      <c r="I195" s="95" t="s">
        <v>63</v>
      </c>
      <c r="J195" s="95" t="s">
        <v>1346</v>
      </c>
      <c r="K195" s="95" t="s">
        <v>1347</v>
      </c>
      <c r="L195" s="95" t="s">
        <v>1348</v>
      </c>
      <c r="M195" s="95" t="s">
        <v>1347</v>
      </c>
      <c r="N195" s="95" t="s">
        <v>1348</v>
      </c>
      <c r="O195" s="95" t="s">
        <v>1349</v>
      </c>
      <c r="P195" s="95">
        <v>3070</v>
      </c>
      <c r="Q195" s="95" t="s">
        <v>1350</v>
      </c>
      <c r="R195" s="95">
        <v>40</v>
      </c>
      <c r="S195" s="95" t="s">
        <v>94</v>
      </c>
      <c r="T195" s="95">
        <v>40</v>
      </c>
      <c r="U195" s="95">
        <v>0</v>
      </c>
      <c r="V195" s="95">
        <v>2</v>
      </c>
      <c r="W195" s="95">
        <v>8</v>
      </c>
      <c r="X195" s="95" t="s">
        <v>72</v>
      </c>
      <c r="Y195" s="95" t="s">
        <v>72</v>
      </c>
      <c r="Z195" s="95" t="s">
        <v>72</v>
      </c>
      <c r="AA195" s="95" t="s">
        <v>72</v>
      </c>
      <c r="AB195" s="95" t="s">
        <v>72</v>
      </c>
      <c r="AC195" s="95" t="s">
        <v>72</v>
      </c>
      <c r="AD195" s="95" t="s">
        <v>72</v>
      </c>
      <c r="AE195" s="95" t="s">
        <v>72</v>
      </c>
      <c r="AF195" s="95" t="s">
        <v>72</v>
      </c>
      <c r="AG195" s="95" t="s">
        <v>72</v>
      </c>
      <c r="AH195" s="95" t="s">
        <v>72</v>
      </c>
      <c r="AI195" s="95" t="s">
        <v>72</v>
      </c>
      <c r="AJ195" s="95" t="s">
        <v>72</v>
      </c>
      <c r="AK195" s="95" t="s">
        <v>72</v>
      </c>
      <c r="AL195" s="95" t="s">
        <v>72</v>
      </c>
      <c r="AM195" s="95" t="s">
        <v>72</v>
      </c>
      <c r="AN195" s="97">
        <v>200</v>
      </c>
      <c r="AO195" s="10">
        <v>897.2</v>
      </c>
      <c r="AP195" s="10">
        <v>897.2</v>
      </c>
      <c r="AQ195" s="10">
        <v>897.2</v>
      </c>
      <c r="AR195" s="10">
        <v>897.2</v>
      </c>
      <c r="AS195" s="10">
        <v>0</v>
      </c>
    </row>
    <row r="196" spans="1:45" x14ac:dyDescent="0.25">
      <c r="A196" s="94" t="s">
        <v>1351</v>
      </c>
      <c r="B196" s="94" t="s">
        <v>60</v>
      </c>
      <c r="C196" s="98">
        <v>45089</v>
      </c>
      <c r="D196" s="94" t="s">
        <v>1352</v>
      </c>
      <c r="E196" s="94">
        <v>43480170</v>
      </c>
      <c r="F196" s="94" t="s">
        <v>1345</v>
      </c>
      <c r="G196" s="94">
        <v>70274274</v>
      </c>
      <c r="H196" s="94">
        <v>1028533566</v>
      </c>
      <c r="I196" s="94" t="s">
        <v>88</v>
      </c>
      <c r="J196" s="94" t="s">
        <v>1346</v>
      </c>
      <c r="K196" s="94" t="s">
        <v>1347</v>
      </c>
      <c r="L196" s="94" t="s">
        <v>1348</v>
      </c>
      <c r="M196" s="94" t="s">
        <v>1347</v>
      </c>
      <c r="N196" s="94" t="s">
        <v>1348</v>
      </c>
      <c r="O196" s="94" t="s">
        <v>1353</v>
      </c>
      <c r="P196" s="94">
        <v>8700</v>
      </c>
      <c r="Q196" s="94" t="s">
        <v>164</v>
      </c>
      <c r="R196" s="94">
        <v>40</v>
      </c>
      <c r="S196" s="94" t="s">
        <v>94</v>
      </c>
      <c r="T196" s="94">
        <v>40</v>
      </c>
      <c r="U196" s="94">
        <v>4</v>
      </c>
      <c r="V196" s="94">
        <v>2</v>
      </c>
      <c r="W196" s="94">
        <v>8</v>
      </c>
      <c r="X196" s="94" t="s">
        <v>72</v>
      </c>
      <c r="Y196" s="94" t="s">
        <v>72</v>
      </c>
      <c r="Z196" s="94" t="s">
        <v>72</v>
      </c>
      <c r="AA196" s="94" t="s">
        <v>71</v>
      </c>
      <c r="AB196" s="94" t="s">
        <v>72</v>
      </c>
      <c r="AC196" s="94" t="s">
        <v>72</v>
      </c>
      <c r="AD196" s="94" t="s">
        <v>72</v>
      </c>
      <c r="AE196" s="94" t="s">
        <v>72</v>
      </c>
      <c r="AF196" s="94" t="s">
        <v>72</v>
      </c>
      <c r="AG196" s="94" t="s">
        <v>72</v>
      </c>
      <c r="AH196" s="94" t="s">
        <v>72</v>
      </c>
      <c r="AI196" s="94" t="s">
        <v>72</v>
      </c>
      <c r="AJ196" s="94" t="s">
        <v>72</v>
      </c>
      <c r="AK196" s="94" t="s">
        <v>72</v>
      </c>
      <c r="AL196" s="94" t="s">
        <v>72</v>
      </c>
      <c r="AM196" s="94" t="s">
        <v>72</v>
      </c>
      <c r="AN196" s="99">
        <v>1800</v>
      </c>
      <c r="AO196" s="84">
        <v>836.57</v>
      </c>
      <c r="AP196" s="84">
        <v>836.57</v>
      </c>
      <c r="AQ196" s="84">
        <v>836.57</v>
      </c>
      <c r="AR196" s="84">
        <v>836.57</v>
      </c>
      <c r="AS196" s="84">
        <v>0</v>
      </c>
    </row>
    <row r="197" spans="1:45" x14ac:dyDescent="0.25">
      <c r="A197" s="95" t="s">
        <v>1354</v>
      </c>
      <c r="B197" s="95" t="s">
        <v>60</v>
      </c>
      <c r="C197" s="96">
        <v>45089</v>
      </c>
      <c r="D197" s="95" t="s">
        <v>1355</v>
      </c>
      <c r="E197" s="95">
        <v>39697661</v>
      </c>
      <c r="F197" s="95" t="s">
        <v>1345</v>
      </c>
      <c r="G197" s="95">
        <v>70274274</v>
      </c>
      <c r="H197" s="95">
        <v>1023764292</v>
      </c>
      <c r="I197" s="95" t="s">
        <v>63</v>
      </c>
      <c r="J197" s="95" t="s">
        <v>1346</v>
      </c>
      <c r="K197" s="95" t="s">
        <v>1347</v>
      </c>
      <c r="L197" s="95" t="s">
        <v>1348</v>
      </c>
      <c r="M197" s="95" t="s">
        <v>1347</v>
      </c>
      <c r="N197" s="95" t="s">
        <v>1348</v>
      </c>
      <c r="O197" s="95" t="s">
        <v>1356</v>
      </c>
      <c r="P197" s="95">
        <v>2150</v>
      </c>
      <c r="Q197" s="95" t="s">
        <v>1357</v>
      </c>
      <c r="R197" s="95">
        <v>40</v>
      </c>
      <c r="S197" s="95" t="s">
        <v>94</v>
      </c>
      <c r="T197" s="95">
        <v>40</v>
      </c>
      <c r="U197" s="95">
        <v>4</v>
      </c>
      <c r="V197" s="95">
        <v>2</v>
      </c>
      <c r="W197" s="95">
        <v>8</v>
      </c>
      <c r="X197" s="95" t="s">
        <v>72</v>
      </c>
      <c r="Y197" s="95" t="s">
        <v>72</v>
      </c>
      <c r="Z197" s="95" t="s">
        <v>71</v>
      </c>
      <c r="AA197" s="95" t="s">
        <v>71</v>
      </c>
      <c r="AB197" s="95" t="s">
        <v>72</v>
      </c>
      <c r="AC197" s="95" t="s">
        <v>72</v>
      </c>
      <c r="AD197" s="95" t="s">
        <v>72</v>
      </c>
      <c r="AE197" s="95" t="s">
        <v>72</v>
      </c>
      <c r="AF197" s="95" t="s">
        <v>72</v>
      </c>
      <c r="AG197" s="95" t="s">
        <v>72</v>
      </c>
      <c r="AH197" s="95" t="s">
        <v>72</v>
      </c>
      <c r="AI197" s="95" t="s">
        <v>72</v>
      </c>
      <c r="AJ197" s="95" t="s">
        <v>72</v>
      </c>
      <c r="AK197" s="95" t="s">
        <v>72</v>
      </c>
      <c r="AL197" s="95" t="s">
        <v>72</v>
      </c>
      <c r="AM197" s="95" t="s">
        <v>72</v>
      </c>
      <c r="AN197" s="97">
        <v>200</v>
      </c>
      <c r="AO197" s="10">
        <v>966.66</v>
      </c>
      <c r="AP197" s="10">
        <v>966.66</v>
      </c>
      <c r="AQ197" s="10">
        <v>966.66</v>
      </c>
      <c r="AR197" s="10">
        <v>966.66</v>
      </c>
      <c r="AS197" s="10">
        <v>0</v>
      </c>
    </row>
    <row r="198" spans="1:45" x14ac:dyDescent="0.25">
      <c r="A198" s="94" t="s">
        <v>1358</v>
      </c>
      <c r="B198" s="94" t="s">
        <v>60</v>
      </c>
      <c r="C198" s="98">
        <v>45089</v>
      </c>
      <c r="D198" s="94" t="s">
        <v>1359</v>
      </c>
      <c r="E198" s="94">
        <v>29516200</v>
      </c>
      <c r="F198" s="94" t="s">
        <v>1345</v>
      </c>
      <c r="G198" s="94">
        <v>70274274</v>
      </c>
      <c r="H198" s="94">
        <v>1002214943</v>
      </c>
      <c r="I198" s="94" t="s">
        <v>143</v>
      </c>
      <c r="J198" s="94" t="s">
        <v>1346</v>
      </c>
      <c r="K198" s="94" t="s">
        <v>1347</v>
      </c>
      <c r="L198" s="94" t="s">
        <v>1348</v>
      </c>
      <c r="M198" s="94" t="s">
        <v>1347</v>
      </c>
      <c r="N198" s="94" t="s">
        <v>1348</v>
      </c>
      <c r="O198" s="94" t="s">
        <v>1360</v>
      </c>
      <c r="P198" s="94">
        <v>5000</v>
      </c>
      <c r="Q198" s="94" t="s">
        <v>517</v>
      </c>
      <c r="R198" s="94">
        <v>40</v>
      </c>
      <c r="S198" s="94" t="s">
        <v>94</v>
      </c>
      <c r="T198" s="94">
        <v>40</v>
      </c>
      <c r="U198" s="94">
        <v>0</v>
      </c>
      <c r="V198" s="94">
        <v>2</v>
      </c>
      <c r="W198" s="94">
        <v>8</v>
      </c>
      <c r="X198" s="94" t="s">
        <v>72</v>
      </c>
      <c r="Y198" s="94" t="s">
        <v>72</v>
      </c>
      <c r="Z198" s="94" t="s">
        <v>71</v>
      </c>
      <c r="AA198" s="94" t="s">
        <v>72</v>
      </c>
      <c r="AB198" s="94" t="s">
        <v>72</v>
      </c>
      <c r="AC198" s="94" t="s">
        <v>72</v>
      </c>
      <c r="AD198" s="94" t="s">
        <v>72</v>
      </c>
      <c r="AE198" s="94" t="s">
        <v>72</v>
      </c>
      <c r="AF198" s="94" t="s">
        <v>72</v>
      </c>
      <c r="AG198" s="94" t="s">
        <v>72</v>
      </c>
      <c r="AH198" s="94" t="s">
        <v>72</v>
      </c>
      <c r="AI198" s="94" t="s">
        <v>72</v>
      </c>
      <c r="AJ198" s="94" t="s">
        <v>72</v>
      </c>
      <c r="AK198" s="94" t="s">
        <v>72</v>
      </c>
      <c r="AL198" s="94" t="s">
        <v>72</v>
      </c>
      <c r="AM198" s="94" t="s">
        <v>72</v>
      </c>
      <c r="AN198" s="99">
        <v>500</v>
      </c>
      <c r="AO198" s="84">
        <v>905.08</v>
      </c>
      <c r="AP198" s="84">
        <v>905.08</v>
      </c>
      <c r="AQ198" s="84">
        <v>905.08</v>
      </c>
      <c r="AR198" s="84">
        <v>905.08</v>
      </c>
      <c r="AS198" s="84">
        <v>0</v>
      </c>
    </row>
    <row r="199" spans="1:45" x14ac:dyDescent="0.25">
      <c r="A199" s="95" t="s">
        <v>1361</v>
      </c>
      <c r="B199" s="95" t="s">
        <v>60</v>
      </c>
      <c r="C199" s="96">
        <v>45089</v>
      </c>
      <c r="D199" s="95" t="s">
        <v>1362</v>
      </c>
      <c r="E199" s="95">
        <v>56257314</v>
      </c>
      <c r="F199" s="95" t="s">
        <v>1345</v>
      </c>
      <c r="G199" s="95">
        <v>70274274</v>
      </c>
      <c r="H199" s="95">
        <v>1002045536</v>
      </c>
      <c r="I199" s="95" t="s">
        <v>63</v>
      </c>
      <c r="J199" s="95" t="s">
        <v>1346</v>
      </c>
      <c r="K199" s="95" t="s">
        <v>1347</v>
      </c>
      <c r="L199" s="95" t="s">
        <v>1348</v>
      </c>
      <c r="M199" s="95" t="s">
        <v>1347</v>
      </c>
      <c r="N199" s="95" t="s">
        <v>1348</v>
      </c>
      <c r="O199" s="95" t="s">
        <v>1363</v>
      </c>
      <c r="P199" s="95">
        <v>2840</v>
      </c>
      <c r="Q199" s="95" t="s">
        <v>1364</v>
      </c>
      <c r="R199" s="95">
        <v>40</v>
      </c>
      <c r="S199" s="95" t="s">
        <v>94</v>
      </c>
      <c r="T199" s="95">
        <v>40</v>
      </c>
      <c r="U199" s="95">
        <v>2</v>
      </c>
      <c r="V199" s="95">
        <v>2</v>
      </c>
      <c r="W199" s="95">
        <v>8</v>
      </c>
      <c r="X199" s="95" t="s">
        <v>72</v>
      </c>
      <c r="Y199" s="95" t="s">
        <v>72</v>
      </c>
      <c r="Z199" s="95" t="s">
        <v>72</v>
      </c>
      <c r="AA199" s="95" t="s">
        <v>71</v>
      </c>
      <c r="AB199" s="95" t="s">
        <v>72</v>
      </c>
      <c r="AC199" s="95" t="s">
        <v>72</v>
      </c>
      <c r="AD199" s="95" t="s">
        <v>72</v>
      </c>
      <c r="AE199" s="95" t="s">
        <v>72</v>
      </c>
      <c r="AF199" s="95" t="s">
        <v>72</v>
      </c>
      <c r="AG199" s="95" t="s">
        <v>72</v>
      </c>
      <c r="AH199" s="95" t="s">
        <v>72</v>
      </c>
      <c r="AI199" s="95" t="s">
        <v>72</v>
      </c>
      <c r="AJ199" s="95" t="s">
        <v>72</v>
      </c>
      <c r="AK199" s="95" t="s">
        <v>72</v>
      </c>
      <c r="AL199" s="95" t="s">
        <v>72</v>
      </c>
      <c r="AM199" s="95" t="s">
        <v>72</v>
      </c>
      <c r="AN199" s="97">
        <v>2800</v>
      </c>
      <c r="AO199" s="10">
        <v>897.2</v>
      </c>
      <c r="AP199" s="10">
        <v>897.2</v>
      </c>
      <c r="AQ199" s="10">
        <v>897.2</v>
      </c>
      <c r="AR199" s="10">
        <v>897.2</v>
      </c>
      <c r="AS199" s="10">
        <v>0</v>
      </c>
    </row>
    <row r="200" spans="1:45" x14ac:dyDescent="0.25">
      <c r="A200" s="94" t="s">
        <v>1365</v>
      </c>
      <c r="B200" s="94" t="s">
        <v>60</v>
      </c>
      <c r="C200" s="98">
        <v>45089</v>
      </c>
      <c r="D200" s="94" t="s">
        <v>1366</v>
      </c>
      <c r="E200" s="94">
        <v>25248597</v>
      </c>
      <c r="F200" s="94" t="s">
        <v>1345</v>
      </c>
      <c r="G200" s="94">
        <v>70274274</v>
      </c>
      <c r="H200" s="94">
        <v>1018935720</v>
      </c>
      <c r="I200" s="94" t="s">
        <v>216</v>
      </c>
      <c r="J200" s="94" t="s">
        <v>1346</v>
      </c>
      <c r="K200" s="94" t="s">
        <v>1347</v>
      </c>
      <c r="L200" s="94" t="s">
        <v>1348</v>
      </c>
      <c r="M200" s="94" t="s">
        <v>1347</v>
      </c>
      <c r="N200" s="94" t="s">
        <v>1348</v>
      </c>
      <c r="O200" s="94" t="s">
        <v>1367</v>
      </c>
      <c r="P200" s="94">
        <v>9000</v>
      </c>
      <c r="Q200" s="94" t="s">
        <v>218</v>
      </c>
      <c r="R200" s="94">
        <v>40</v>
      </c>
      <c r="S200" s="94" t="s">
        <v>94</v>
      </c>
      <c r="T200" s="94">
        <v>40</v>
      </c>
      <c r="U200" s="94">
        <v>0</v>
      </c>
      <c r="V200" s="94">
        <v>2</v>
      </c>
      <c r="W200" s="94">
        <v>8</v>
      </c>
      <c r="X200" s="94" t="s">
        <v>72</v>
      </c>
      <c r="Y200" s="94" t="s">
        <v>72</v>
      </c>
      <c r="Z200" s="94" t="s">
        <v>71</v>
      </c>
      <c r="AA200" s="94" t="s">
        <v>72</v>
      </c>
      <c r="AB200" s="94" t="s">
        <v>72</v>
      </c>
      <c r="AC200" s="94" t="s">
        <v>72</v>
      </c>
      <c r="AD200" s="94" t="s">
        <v>72</v>
      </c>
      <c r="AE200" s="94" t="s">
        <v>72</v>
      </c>
      <c r="AF200" s="94" t="s">
        <v>72</v>
      </c>
      <c r="AG200" s="94" t="s">
        <v>72</v>
      </c>
      <c r="AH200" s="94" t="s">
        <v>72</v>
      </c>
      <c r="AI200" s="94" t="s">
        <v>72</v>
      </c>
      <c r="AJ200" s="94" t="s">
        <v>72</v>
      </c>
      <c r="AK200" s="94" t="s">
        <v>72</v>
      </c>
      <c r="AL200" s="94" t="s">
        <v>72</v>
      </c>
      <c r="AM200" s="94" t="s">
        <v>72</v>
      </c>
      <c r="AN200" s="99">
        <v>500</v>
      </c>
      <c r="AO200" s="84">
        <v>884.21</v>
      </c>
      <c r="AP200" s="84">
        <v>884.21</v>
      </c>
      <c r="AQ200" s="84">
        <v>884.21</v>
      </c>
      <c r="AR200" s="84">
        <v>884.21</v>
      </c>
      <c r="AS200" s="84">
        <v>0</v>
      </c>
    </row>
    <row r="201" spans="1:45" x14ac:dyDescent="0.25">
      <c r="A201" s="94" t="s">
        <v>1372</v>
      </c>
      <c r="B201" s="94" t="s">
        <v>60</v>
      </c>
      <c r="C201" s="98">
        <v>45089</v>
      </c>
      <c r="D201" s="94" t="s">
        <v>1373</v>
      </c>
      <c r="E201" s="94">
        <v>10153301</v>
      </c>
      <c r="F201" s="94" t="s">
        <v>1345</v>
      </c>
      <c r="G201" s="94">
        <v>70274274</v>
      </c>
      <c r="H201" s="94">
        <v>1000026834</v>
      </c>
      <c r="I201" s="94" t="s">
        <v>143</v>
      </c>
      <c r="J201" s="94" t="s">
        <v>1346</v>
      </c>
      <c r="K201" s="94" t="s">
        <v>1347</v>
      </c>
      <c r="L201" s="94" t="s">
        <v>1348</v>
      </c>
      <c r="M201" s="94" t="s">
        <v>1347</v>
      </c>
      <c r="N201" s="94" t="s">
        <v>1348</v>
      </c>
      <c r="O201" s="94" t="s">
        <v>1374</v>
      </c>
      <c r="P201" s="94">
        <v>6000</v>
      </c>
      <c r="Q201" s="94" t="s">
        <v>145</v>
      </c>
      <c r="R201" s="94">
        <v>40</v>
      </c>
      <c r="S201" s="94" t="s">
        <v>94</v>
      </c>
      <c r="T201" s="94">
        <v>40</v>
      </c>
      <c r="U201" s="94">
        <v>2</v>
      </c>
      <c r="V201" s="94">
        <v>2</v>
      </c>
      <c r="W201" s="94">
        <v>8</v>
      </c>
      <c r="X201" s="94" t="s">
        <v>72</v>
      </c>
      <c r="Y201" s="94" t="s">
        <v>72</v>
      </c>
      <c r="Z201" s="94" t="s">
        <v>72</v>
      </c>
      <c r="AA201" s="94" t="s">
        <v>71</v>
      </c>
      <c r="AB201" s="94" t="s">
        <v>71</v>
      </c>
      <c r="AC201" s="94" t="s">
        <v>72</v>
      </c>
      <c r="AD201" s="94" t="s">
        <v>72</v>
      </c>
      <c r="AE201" s="94" t="s">
        <v>72</v>
      </c>
      <c r="AF201" s="94" t="s">
        <v>72</v>
      </c>
      <c r="AG201" s="94" t="s">
        <v>72</v>
      </c>
      <c r="AH201" s="94" t="s">
        <v>72</v>
      </c>
      <c r="AI201" s="94" t="s">
        <v>72</v>
      </c>
      <c r="AJ201" s="94" t="s">
        <v>72</v>
      </c>
      <c r="AK201" s="94" t="s">
        <v>72</v>
      </c>
      <c r="AL201" s="94" t="s">
        <v>72</v>
      </c>
      <c r="AM201" s="94" t="s">
        <v>72</v>
      </c>
      <c r="AN201" s="99">
        <v>1400</v>
      </c>
      <c r="AO201" s="84">
        <v>836.57</v>
      </c>
      <c r="AP201" s="84">
        <v>836.57</v>
      </c>
      <c r="AQ201" s="84">
        <v>836.57</v>
      </c>
      <c r="AR201" s="84">
        <v>836.57</v>
      </c>
      <c r="AS201" s="84">
        <v>0</v>
      </c>
    </row>
    <row r="202" spans="1:45" x14ac:dyDescent="0.25">
      <c r="A202" s="95" t="s">
        <v>1375</v>
      </c>
      <c r="B202" s="95" t="s">
        <v>60</v>
      </c>
      <c r="C202" s="96">
        <v>45089</v>
      </c>
      <c r="D202" s="95" t="s">
        <v>1376</v>
      </c>
      <c r="E202" s="95">
        <v>31889960</v>
      </c>
      <c r="F202" s="95" t="s">
        <v>1345</v>
      </c>
      <c r="G202" s="95">
        <v>70274274</v>
      </c>
      <c r="H202" s="95">
        <v>1014957347</v>
      </c>
      <c r="I202" s="95" t="s">
        <v>174</v>
      </c>
      <c r="J202" s="95" t="s">
        <v>1346</v>
      </c>
      <c r="K202" s="95" t="s">
        <v>1347</v>
      </c>
      <c r="L202" s="95" t="s">
        <v>1348</v>
      </c>
      <c r="M202" s="95" t="s">
        <v>1347</v>
      </c>
      <c r="N202" s="95" t="s">
        <v>1348</v>
      </c>
      <c r="O202" s="95" t="s">
        <v>1377</v>
      </c>
      <c r="P202" s="95">
        <v>4600</v>
      </c>
      <c r="Q202" s="95" t="s">
        <v>901</v>
      </c>
      <c r="R202" s="95">
        <v>40</v>
      </c>
      <c r="S202" s="95" t="s">
        <v>94</v>
      </c>
      <c r="T202" s="95">
        <v>40</v>
      </c>
      <c r="U202" s="95">
        <v>0</v>
      </c>
      <c r="V202" s="95">
        <v>2</v>
      </c>
      <c r="W202" s="95">
        <v>8</v>
      </c>
      <c r="X202" s="95" t="s">
        <v>72</v>
      </c>
      <c r="Y202" s="95" t="s">
        <v>72</v>
      </c>
      <c r="Z202" s="95" t="s">
        <v>72</v>
      </c>
      <c r="AA202" s="95" t="s">
        <v>72</v>
      </c>
      <c r="AB202" s="95" t="s">
        <v>72</v>
      </c>
      <c r="AC202" s="95" t="s">
        <v>72</v>
      </c>
      <c r="AD202" s="95" t="s">
        <v>72</v>
      </c>
      <c r="AE202" s="95" t="s">
        <v>72</v>
      </c>
      <c r="AF202" s="95" t="s">
        <v>72</v>
      </c>
      <c r="AG202" s="95" t="s">
        <v>72</v>
      </c>
      <c r="AH202" s="95" t="s">
        <v>72</v>
      </c>
      <c r="AI202" s="95" t="s">
        <v>72</v>
      </c>
      <c r="AJ202" s="95" t="s">
        <v>72</v>
      </c>
      <c r="AK202" s="95" t="s">
        <v>72</v>
      </c>
      <c r="AL202" s="95" t="s">
        <v>72</v>
      </c>
      <c r="AM202" s="95" t="s">
        <v>72</v>
      </c>
      <c r="AN202" s="97">
        <v>1300</v>
      </c>
      <c r="AO202" s="10">
        <v>886.99</v>
      </c>
      <c r="AP202" s="10">
        <v>886.99</v>
      </c>
      <c r="AQ202" s="10">
        <v>886.99</v>
      </c>
      <c r="AR202" s="10">
        <v>886.99</v>
      </c>
      <c r="AS202" s="10">
        <v>0</v>
      </c>
    </row>
    <row r="203" spans="1:45" x14ac:dyDescent="0.25">
      <c r="A203" s="94" t="s">
        <v>1378</v>
      </c>
      <c r="B203" s="94" t="s">
        <v>60</v>
      </c>
      <c r="C203" s="98">
        <v>45089</v>
      </c>
      <c r="D203" s="94" t="s">
        <v>1379</v>
      </c>
      <c r="E203" s="94">
        <v>15707593</v>
      </c>
      <c r="F203" s="94" t="s">
        <v>1345</v>
      </c>
      <c r="G203" s="94">
        <v>70274274</v>
      </c>
      <c r="H203" s="94">
        <v>1002987623</v>
      </c>
      <c r="I203" s="94" t="s">
        <v>143</v>
      </c>
      <c r="J203" s="94" t="s">
        <v>1346</v>
      </c>
      <c r="K203" s="94" t="s">
        <v>1347</v>
      </c>
      <c r="L203" s="94" t="s">
        <v>1348</v>
      </c>
      <c r="M203" s="94" t="s">
        <v>1347</v>
      </c>
      <c r="N203" s="94" t="s">
        <v>1348</v>
      </c>
      <c r="O203" s="94" t="s">
        <v>1380</v>
      </c>
      <c r="P203" s="94">
        <v>5500</v>
      </c>
      <c r="Q203" s="94" t="s">
        <v>522</v>
      </c>
      <c r="R203" s="94">
        <v>40</v>
      </c>
      <c r="S203" s="94" t="s">
        <v>94</v>
      </c>
      <c r="T203" s="94">
        <v>40</v>
      </c>
      <c r="U203" s="94">
        <v>0</v>
      </c>
      <c r="V203" s="94">
        <v>2</v>
      </c>
      <c r="W203" s="94">
        <v>8</v>
      </c>
      <c r="X203" s="94" t="s">
        <v>72</v>
      </c>
      <c r="Y203" s="94" t="s">
        <v>72</v>
      </c>
      <c r="Z203" s="94" t="s">
        <v>72</v>
      </c>
      <c r="AA203" s="94" t="s">
        <v>71</v>
      </c>
      <c r="AB203" s="94" t="s">
        <v>72</v>
      </c>
      <c r="AC203" s="94" t="s">
        <v>72</v>
      </c>
      <c r="AD203" s="94" t="s">
        <v>72</v>
      </c>
      <c r="AE203" s="94" t="s">
        <v>72</v>
      </c>
      <c r="AF203" s="94" t="s">
        <v>72</v>
      </c>
      <c r="AG203" s="94" t="s">
        <v>72</v>
      </c>
      <c r="AH203" s="94" t="s">
        <v>72</v>
      </c>
      <c r="AI203" s="94" t="s">
        <v>72</v>
      </c>
      <c r="AJ203" s="94" t="s">
        <v>72</v>
      </c>
      <c r="AK203" s="94" t="s">
        <v>72</v>
      </c>
      <c r="AL203" s="94" t="s">
        <v>72</v>
      </c>
      <c r="AM203" s="94" t="s">
        <v>72</v>
      </c>
      <c r="AN203" s="99">
        <v>2600</v>
      </c>
      <c r="AO203" s="84">
        <v>836.57</v>
      </c>
      <c r="AP203" s="84">
        <v>836.57</v>
      </c>
      <c r="AQ203" s="84">
        <v>836.57</v>
      </c>
      <c r="AR203" s="84">
        <v>836.57</v>
      </c>
      <c r="AS203" s="84">
        <v>0</v>
      </c>
    </row>
    <row r="204" spans="1:45" x14ac:dyDescent="0.25">
      <c r="A204" s="95" t="s">
        <v>1381</v>
      </c>
      <c r="B204" s="95" t="s">
        <v>60</v>
      </c>
      <c r="C204" s="96">
        <v>45089</v>
      </c>
      <c r="D204" s="95" t="s">
        <v>1382</v>
      </c>
      <c r="E204" s="95">
        <v>12782799</v>
      </c>
      <c r="F204" s="95" t="s">
        <v>1345</v>
      </c>
      <c r="G204" s="95">
        <v>70274274</v>
      </c>
      <c r="H204" s="95">
        <v>1000444968</v>
      </c>
      <c r="I204" s="95" t="s">
        <v>216</v>
      </c>
      <c r="J204" s="95" t="s">
        <v>1346</v>
      </c>
      <c r="K204" s="95" t="s">
        <v>1347</v>
      </c>
      <c r="L204" s="95" t="s">
        <v>1348</v>
      </c>
      <c r="M204" s="95" t="s">
        <v>1347</v>
      </c>
      <c r="N204" s="95" t="s">
        <v>1348</v>
      </c>
      <c r="O204" s="95" t="s">
        <v>1383</v>
      </c>
      <c r="P204" s="95">
        <v>9520</v>
      </c>
      <c r="Q204" s="95" t="s">
        <v>601</v>
      </c>
      <c r="R204" s="95">
        <v>40</v>
      </c>
      <c r="S204" s="95" t="s">
        <v>94</v>
      </c>
      <c r="T204" s="95">
        <v>40</v>
      </c>
      <c r="U204" s="95">
        <v>0</v>
      </c>
      <c r="V204" s="95">
        <v>2</v>
      </c>
      <c r="W204" s="95">
        <v>8</v>
      </c>
      <c r="X204" s="95" t="s">
        <v>72</v>
      </c>
      <c r="Y204" s="95" t="s">
        <v>72</v>
      </c>
      <c r="Z204" s="95" t="s">
        <v>72</v>
      </c>
      <c r="AA204" s="95" t="s">
        <v>71</v>
      </c>
      <c r="AB204" s="95" t="s">
        <v>72</v>
      </c>
      <c r="AC204" s="95" t="s">
        <v>72</v>
      </c>
      <c r="AD204" s="95" t="s">
        <v>72</v>
      </c>
      <c r="AE204" s="95" t="s">
        <v>72</v>
      </c>
      <c r="AF204" s="95" t="s">
        <v>72</v>
      </c>
      <c r="AG204" s="95" t="s">
        <v>72</v>
      </c>
      <c r="AH204" s="95" t="s">
        <v>72</v>
      </c>
      <c r="AI204" s="95" t="s">
        <v>72</v>
      </c>
      <c r="AJ204" s="95" t="s">
        <v>72</v>
      </c>
      <c r="AK204" s="95" t="s">
        <v>72</v>
      </c>
      <c r="AL204" s="95" t="s">
        <v>72</v>
      </c>
      <c r="AM204" s="95" t="s">
        <v>72</v>
      </c>
      <c r="AN204" s="97">
        <v>3000</v>
      </c>
      <c r="AO204" s="10">
        <v>811.31</v>
      </c>
      <c r="AP204" s="10">
        <v>811.31</v>
      </c>
      <c r="AQ204" s="10">
        <v>811.31</v>
      </c>
      <c r="AR204" s="10">
        <v>811.31</v>
      </c>
      <c r="AS204" s="10">
        <v>0</v>
      </c>
    </row>
    <row r="205" spans="1:45" x14ac:dyDescent="0.25">
      <c r="A205" s="94" t="s">
        <v>1384</v>
      </c>
      <c r="B205" s="94" t="s">
        <v>60</v>
      </c>
      <c r="C205" s="98">
        <v>45089</v>
      </c>
      <c r="D205" s="94" t="s">
        <v>1385</v>
      </c>
      <c r="E205" s="94">
        <v>26251435</v>
      </c>
      <c r="F205" s="94" t="s">
        <v>1345</v>
      </c>
      <c r="G205" s="94">
        <v>70274274</v>
      </c>
      <c r="H205" s="94">
        <v>1008690495</v>
      </c>
      <c r="I205" s="94" t="s">
        <v>174</v>
      </c>
      <c r="J205" s="94" t="s">
        <v>1346</v>
      </c>
      <c r="K205" s="94" t="s">
        <v>1347</v>
      </c>
      <c r="L205" s="94" t="s">
        <v>1348</v>
      </c>
      <c r="M205" s="94" t="s">
        <v>1347</v>
      </c>
      <c r="N205" s="94" t="s">
        <v>1348</v>
      </c>
      <c r="O205" s="94" t="s">
        <v>1386</v>
      </c>
      <c r="P205" s="94">
        <v>4000</v>
      </c>
      <c r="Q205" s="94" t="s">
        <v>181</v>
      </c>
      <c r="R205" s="94">
        <v>40</v>
      </c>
      <c r="S205" s="94" t="s">
        <v>94</v>
      </c>
      <c r="T205" s="94">
        <v>40</v>
      </c>
      <c r="U205" s="94">
        <v>0</v>
      </c>
      <c r="V205" s="94">
        <v>2</v>
      </c>
      <c r="W205" s="94">
        <v>8</v>
      </c>
      <c r="X205" s="94" t="s">
        <v>72</v>
      </c>
      <c r="Y205" s="94" t="s">
        <v>72</v>
      </c>
      <c r="Z205" s="94" t="s">
        <v>72</v>
      </c>
      <c r="AA205" s="94" t="s">
        <v>71</v>
      </c>
      <c r="AB205" s="94" t="s">
        <v>72</v>
      </c>
      <c r="AC205" s="94" t="s">
        <v>72</v>
      </c>
      <c r="AD205" s="94" t="s">
        <v>72</v>
      </c>
      <c r="AE205" s="94" t="s">
        <v>72</v>
      </c>
      <c r="AF205" s="94" t="s">
        <v>72</v>
      </c>
      <c r="AG205" s="94" t="s">
        <v>72</v>
      </c>
      <c r="AH205" s="94" t="s">
        <v>72</v>
      </c>
      <c r="AI205" s="94" t="s">
        <v>72</v>
      </c>
      <c r="AJ205" s="94" t="s">
        <v>72</v>
      </c>
      <c r="AK205" s="94" t="s">
        <v>72</v>
      </c>
      <c r="AL205" s="94" t="s">
        <v>72</v>
      </c>
      <c r="AM205" s="94" t="s">
        <v>72</v>
      </c>
      <c r="AN205" s="99">
        <v>4300</v>
      </c>
      <c r="AO205" s="84">
        <v>905.18</v>
      </c>
      <c r="AP205" s="84">
        <v>905.18</v>
      </c>
      <c r="AQ205" s="84">
        <v>905.18</v>
      </c>
      <c r="AR205" s="84">
        <v>905.18</v>
      </c>
      <c r="AS205" s="84">
        <v>0</v>
      </c>
    </row>
    <row r="206" spans="1:45" x14ac:dyDescent="0.25">
      <c r="A206" s="95" t="s">
        <v>1387</v>
      </c>
      <c r="B206" s="95" t="s">
        <v>1388</v>
      </c>
      <c r="C206" s="96">
        <v>45231</v>
      </c>
      <c r="D206" s="95" t="s">
        <v>1389</v>
      </c>
      <c r="E206" s="95">
        <v>43395955</v>
      </c>
      <c r="F206" s="95" t="s">
        <v>1390</v>
      </c>
      <c r="G206" s="95">
        <v>81113587</v>
      </c>
      <c r="H206" s="95">
        <v>1004993436</v>
      </c>
      <c r="I206" s="95" t="s">
        <v>174</v>
      </c>
      <c r="J206" s="95" t="s">
        <v>1391</v>
      </c>
      <c r="K206" s="95" t="s">
        <v>888</v>
      </c>
      <c r="L206" s="95" t="s">
        <v>889</v>
      </c>
      <c r="M206" s="95" t="s">
        <v>888</v>
      </c>
      <c r="N206" s="95" t="s">
        <v>889</v>
      </c>
      <c r="O206" s="95" t="s">
        <v>1392</v>
      </c>
      <c r="P206" s="95">
        <v>4180</v>
      </c>
      <c r="Q206" s="95" t="s">
        <v>1393</v>
      </c>
      <c r="R206" s="95">
        <v>11</v>
      </c>
      <c r="S206" s="95" t="s">
        <v>94</v>
      </c>
      <c r="T206" s="95">
        <v>11</v>
      </c>
      <c r="U206" s="95">
        <v>0</v>
      </c>
      <c r="V206" s="95">
        <v>2</v>
      </c>
      <c r="W206" s="95">
        <v>8</v>
      </c>
      <c r="X206" s="95" t="s">
        <v>72</v>
      </c>
      <c r="Y206" s="95" t="s">
        <v>72</v>
      </c>
      <c r="Z206" s="95" t="s">
        <v>72</v>
      </c>
      <c r="AA206" s="95" t="s">
        <v>71</v>
      </c>
      <c r="AB206" s="95" t="s">
        <v>72</v>
      </c>
      <c r="AC206" s="95" t="s">
        <v>72</v>
      </c>
      <c r="AD206" s="95" t="s">
        <v>72</v>
      </c>
      <c r="AE206" s="95" t="s">
        <v>72</v>
      </c>
      <c r="AF206" s="95" t="s">
        <v>72</v>
      </c>
      <c r="AG206" s="95" t="s">
        <v>72</v>
      </c>
      <c r="AH206" s="95" t="s">
        <v>72</v>
      </c>
      <c r="AI206" s="95" t="s">
        <v>72</v>
      </c>
      <c r="AJ206" s="95" t="s">
        <v>72</v>
      </c>
      <c r="AK206" s="95" t="s">
        <v>72</v>
      </c>
      <c r="AL206" s="95" t="s">
        <v>72</v>
      </c>
      <c r="AM206" s="95" t="s">
        <v>72</v>
      </c>
      <c r="AN206" s="97">
        <v>4900</v>
      </c>
      <c r="AO206" s="10">
        <v>896.14</v>
      </c>
      <c r="AP206" s="10">
        <v>896.14</v>
      </c>
      <c r="AQ206" s="10">
        <v>896.14</v>
      </c>
      <c r="AR206" s="10">
        <v>896.14</v>
      </c>
      <c r="AS206" s="10">
        <v>0</v>
      </c>
    </row>
    <row r="207" spans="1:45" x14ac:dyDescent="0.25">
      <c r="A207" s="94" t="s">
        <v>1394</v>
      </c>
      <c r="B207" s="94" t="s">
        <v>60</v>
      </c>
      <c r="C207" s="98">
        <v>45089</v>
      </c>
      <c r="D207" s="94" t="s">
        <v>1395</v>
      </c>
      <c r="E207" s="94">
        <v>35397493</v>
      </c>
      <c r="F207" s="94" t="s">
        <v>1345</v>
      </c>
      <c r="G207" s="94">
        <v>70274274</v>
      </c>
      <c r="H207" s="94">
        <v>1018623281</v>
      </c>
      <c r="I207" s="94" t="s">
        <v>88</v>
      </c>
      <c r="J207" s="94" t="s">
        <v>1346</v>
      </c>
      <c r="K207" s="94" t="s">
        <v>1347</v>
      </c>
      <c r="L207" s="94" t="s">
        <v>1348</v>
      </c>
      <c r="M207" s="94" t="s">
        <v>1347</v>
      </c>
      <c r="N207" s="94" t="s">
        <v>1348</v>
      </c>
      <c r="O207" s="94" t="s">
        <v>1396</v>
      </c>
      <c r="P207" s="94">
        <v>8000</v>
      </c>
      <c r="Q207" s="94" t="s">
        <v>208</v>
      </c>
      <c r="R207" s="94">
        <v>40</v>
      </c>
      <c r="S207" s="94" t="s">
        <v>94</v>
      </c>
      <c r="T207" s="94">
        <v>40</v>
      </c>
      <c r="U207" s="94">
        <v>4</v>
      </c>
      <c r="V207" s="94">
        <v>2</v>
      </c>
      <c r="W207" s="94">
        <v>8</v>
      </c>
      <c r="X207" s="94" t="s">
        <v>72</v>
      </c>
      <c r="Y207" s="94" t="s">
        <v>72</v>
      </c>
      <c r="Z207" s="94" t="s">
        <v>71</v>
      </c>
      <c r="AA207" s="94" t="s">
        <v>72</v>
      </c>
      <c r="AB207" s="94" t="s">
        <v>72</v>
      </c>
      <c r="AC207" s="94" t="s">
        <v>72</v>
      </c>
      <c r="AD207" s="94" t="s">
        <v>72</v>
      </c>
      <c r="AE207" s="94" t="s">
        <v>72</v>
      </c>
      <c r="AF207" s="94" t="s">
        <v>72</v>
      </c>
      <c r="AG207" s="94" t="s">
        <v>72</v>
      </c>
      <c r="AH207" s="94" t="s">
        <v>72</v>
      </c>
      <c r="AI207" s="94" t="s">
        <v>72</v>
      </c>
      <c r="AJ207" s="94" t="s">
        <v>72</v>
      </c>
      <c r="AK207" s="94" t="s">
        <v>72</v>
      </c>
      <c r="AL207" s="94" t="s">
        <v>72</v>
      </c>
      <c r="AM207" s="94" t="s">
        <v>72</v>
      </c>
      <c r="AN207" s="99">
        <v>300</v>
      </c>
      <c r="AO207" s="84">
        <v>966.66</v>
      </c>
      <c r="AP207" s="84">
        <v>966.66</v>
      </c>
      <c r="AQ207" s="84">
        <v>966.66</v>
      </c>
      <c r="AR207" s="84">
        <v>966.66</v>
      </c>
      <c r="AS207" s="84">
        <v>0</v>
      </c>
    </row>
    <row r="208" spans="1:45" x14ac:dyDescent="0.25">
      <c r="A208" s="95" t="s">
        <v>1397</v>
      </c>
      <c r="B208" s="95" t="s">
        <v>60</v>
      </c>
      <c r="C208" s="96">
        <v>45089</v>
      </c>
      <c r="D208" s="95" t="s">
        <v>1398</v>
      </c>
      <c r="E208" s="95">
        <v>76718016</v>
      </c>
      <c r="F208" s="95" t="s">
        <v>1399</v>
      </c>
      <c r="G208" s="95">
        <v>75910000</v>
      </c>
      <c r="H208" s="95">
        <v>1002500143</v>
      </c>
      <c r="I208" s="95" t="s">
        <v>143</v>
      </c>
      <c r="J208" s="95" t="s">
        <v>1400</v>
      </c>
      <c r="K208" s="95" t="s">
        <v>1401</v>
      </c>
      <c r="L208" s="95" t="s">
        <v>1402</v>
      </c>
      <c r="M208" s="95" t="s">
        <v>1401</v>
      </c>
      <c r="N208" s="95" t="s">
        <v>1402</v>
      </c>
      <c r="O208" s="95" t="s">
        <v>1403</v>
      </c>
      <c r="P208" s="95">
        <v>7000</v>
      </c>
      <c r="Q208" s="95" t="s">
        <v>240</v>
      </c>
      <c r="R208" s="95">
        <v>70</v>
      </c>
      <c r="S208" s="95" t="s">
        <v>1404</v>
      </c>
      <c r="T208" s="95">
        <v>70</v>
      </c>
      <c r="U208" s="95">
        <v>10</v>
      </c>
      <c r="V208" s="95">
        <v>10</v>
      </c>
      <c r="W208" s="95">
        <v>50</v>
      </c>
      <c r="X208" s="95" t="s">
        <v>72</v>
      </c>
      <c r="Y208" s="95" t="s">
        <v>72</v>
      </c>
      <c r="Z208" s="95" t="s">
        <v>72</v>
      </c>
      <c r="AA208" s="95" t="s">
        <v>72</v>
      </c>
      <c r="AB208" s="95" t="s">
        <v>72</v>
      </c>
      <c r="AC208" s="95" t="s">
        <v>72</v>
      </c>
      <c r="AD208" s="95" t="s">
        <v>72</v>
      </c>
      <c r="AE208" s="95" t="s">
        <v>72</v>
      </c>
      <c r="AF208" s="95" t="s">
        <v>72</v>
      </c>
      <c r="AG208" s="95" t="s">
        <v>71</v>
      </c>
      <c r="AH208" s="95" t="s">
        <v>72</v>
      </c>
      <c r="AI208" s="95" t="s">
        <v>72</v>
      </c>
      <c r="AJ208" s="95" t="s">
        <v>72</v>
      </c>
      <c r="AK208" s="95" t="s">
        <v>72</v>
      </c>
      <c r="AL208" s="95" t="s">
        <v>72</v>
      </c>
      <c r="AM208" s="95" t="s">
        <v>72</v>
      </c>
      <c r="AN208" s="97">
        <v>2000</v>
      </c>
      <c r="AO208" s="10">
        <v>618.5</v>
      </c>
      <c r="AP208" s="10">
        <v>618.5</v>
      </c>
      <c r="AQ208" s="10">
        <v>664.31</v>
      </c>
      <c r="AR208" s="10">
        <v>664.31</v>
      </c>
      <c r="AS208" s="10">
        <v>109.92</v>
      </c>
    </row>
    <row r="209" spans="1:45" x14ac:dyDescent="0.25">
      <c r="A209" s="94" t="s">
        <v>1405</v>
      </c>
      <c r="B209" s="94" t="s">
        <v>60</v>
      </c>
      <c r="C209" s="98">
        <v>45089</v>
      </c>
      <c r="D209" s="94" t="s">
        <v>1406</v>
      </c>
      <c r="E209" s="94">
        <v>79178012</v>
      </c>
      <c r="F209" s="94" t="s">
        <v>1407</v>
      </c>
      <c r="G209" s="94">
        <v>98341888</v>
      </c>
      <c r="H209" s="94">
        <v>1002573879</v>
      </c>
      <c r="I209" s="94" t="s">
        <v>143</v>
      </c>
      <c r="J209" s="94" t="s">
        <v>1408</v>
      </c>
      <c r="K209" s="94" t="s">
        <v>1409</v>
      </c>
      <c r="L209" s="94" t="s">
        <v>1410</v>
      </c>
      <c r="M209" s="94" t="s">
        <v>1411</v>
      </c>
      <c r="N209" s="94" t="s">
        <v>1412</v>
      </c>
      <c r="O209" s="94" t="s">
        <v>1413</v>
      </c>
      <c r="P209" s="94">
        <v>5600</v>
      </c>
      <c r="Q209" s="94" t="s">
        <v>1414</v>
      </c>
      <c r="R209" s="94">
        <v>62</v>
      </c>
      <c r="S209" s="94" t="s">
        <v>1415</v>
      </c>
      <c r="T209" s="94">
        <v>62</v>
      </c>
      <c r="U209" s="94">
        <v>10</v>
      </c>
      <c r="V209" s="94">
        <v>2</v>
      </c>
      <c r="W209" s="94">
        <v>62</v>
      </c>
      <c r="X209" s="94" t="s">
        <v>71</v>
      </c>
      <c r="Y209" s="94" t="s">
        <v>72</v>
      </c>
      <c r="Z209" s="94" t="s">
        <v>72</v>
      </c>
      <c r="AA209" s="94" t="s">
        <v>72</v>
      </c>
      <c r="AB209" s="94" t="s">
        <v>72</v>
      </c>
      <c r="AC209" s="94" t="s">
        <v>72</v>
      </c>
      <c r="AD209" s="94" t="s">
        <v>72</v>
      </c>
      <c r="AE209" s="94" t="s">
        <v>72</v>
      </c>
      <c r="AF209" s="94" t="s">
        <v>72</v>
      </c>
      <c r="AG209" s="94" t="s">
        <v>72</v>
      </c>
      <c r="AH209" s="94" t="s">
        <v>72</v>
      </c>
      <c r="AI209" s="94" t="s">
        <v>72</v>
      </c>
      <c r="AJ209" s="94" t="s">
        <v>72</v>
      </c>
      <c r="AK209" s="94" t="s">
        <v>72</v>
      </c>
      <c r="AL209" s="94" t="s">
        <v>72</v>
      </c>
      <c r="AM209" s="94" t="s">
        <v>72</v>
      </c>
      <c r="AN209" s="99">
        <v>33000</v>
      </c>
      <c r="AO209" s="84">
        <v>744.49</v>
      </c>
      <c r="AP209" s="84">
        <v>755.95</v>
      </c>
      <c r="AQ209" s="84">
        <v>767.4</v>
      </c>
      <c r="AR209" s="84">
        <v>778.85</v>
      </c>
      <c r="AS209" s="84">
        <v>114.5</v>
      </c>
    </row>
    <row r="210" spans="1:45" x14ac:dyDescent="0.25">
      <c r="A210" s="95" t="s">
        <v>1416</v>
      </c>
      <c r="B210" s="95" t="s">
        <v>60</v>
      </c>
      <c r="C210" s="96">
        <v>45089</v>
      </c>
      <c r="D210" s="95" t="s">
        <v>1417</v>
      </c>
      <c r="E210" s="95">
        <v>79178012</v>
      </c>
      <c r="F210" s="95" t="s">
        <v>1407</v>
      </c>
      <c r="G210" s="95">
        <v>98341888</v>
      </c>
      <c r="H210" s="95">
        <v>1028763413</v>
      </c>
      <c r="I210" s="95" t="s">
        <v>216</v>
      </c>
      <c r="J210" s="95" t="s">
        <v>1418</v>
      </c>
      <c r="K210" s="95" t="s">
        <v>1409</v>
      </c>
      <c r="L210" s="95" t="s">
        <v>1410</v>
      </c>
      <c r="M210" s="95" t="s">
        <v>1411</v>
      </c>
      <c r="N210" s="95" t="s">
        <v>1412</v>
      </c>
      <c r="O210" s="95" t="s">
        <v>1419</v>
      </c>
      <c r="P210" s="95">
        <v>9460</v>
      </c>
      <c r="Q210" s="95" t="s">
        <v>1420</v>
      </c>
      <c r="R210" s="95">
        <v>30</v>
      </c>
      <c r="S210" s="95" t="s">
        <v>1415</v>
      </c>
      <c r="T210" s="95">
        <v>30</v>
      </c>
      <c r="U210" s="95">
        <v>7</v>
      </c>
      <c r="V210" s="95">
        <v>2</v>
      </c>
      <c r="W210" s="95">
        <v>30</v>
      </c>
      <c r="X210" s="95" t="s">
        <v>71</v>
      </c>
      <c r="Y210" s="95" t="s">
        <v>72</v>
      </c>
      <c r="Z210" s="95" t="s">
        <v>72</v>
      </c>
      <c r="AA210" s="95" t="s">
        <v>72</v>
      </c>
      <c r="AB210" s="95" t="s">
        <v>72</v>
      </c>
      <c r="AC210" s="95" t="s">
        <v>72</v>
      </c>
      <c r="AD210" s="95" t="s">
        <v>72</v>
      </c>
      <c r="AE210" s="95" t="s">
        <v>72</v>
      </c>
      <c r="AF210" s="95" t="s">
        <v>72</v>
      </c>
      <c r="AG210" s="95" t="s">
        <v>72</v>
      </c>
      <c r="AH210" s="95" t="s">
        <v>72</v>
      </c>
      <c r="AI210" s="95" t="s">
        <v>71</v>
      </c>
      <c r="AJ210" s="95" t="s">
        <v>72</v>
      </c>
      <c r="AK210" s="95" t="s">
        <v>72</v>
      </c>
      <c r="AL210" s="95" t="s">
        <v>72</v>
      </c>
      <c r="AM210" s="95" t="s">
        <v>72</v>
      </c>
      <c r="AN210" s="97">
        <v>33000</v>
      </c>
      <c r="AO210" s="10">
        <v>744.49</v>
      </c>
      <c r="AP210" s="10">
        <v>755.95</v>
      </c>
      <c r="AQ210" s="10">
        <v>767.4</v>
      </c>
      <c r="AR210" s="10">
        <v>778.85</v>
      </c>
      <c r="AS210" s="10">
        <v>114.5</v>
      </c>
    </row>
    <row r="211" spans="1:45" x14ac:dyDescent="0.25">
      <c r="A211" s="94" t="s">
        <v>1421</v>
      </c>
      <c r="B211" s="94" t="s">
        <v>60</v>
      </c>
      <c r="C211" s="98">
        <v>45089</v>
      </c>
      <c r="D211" s="94" t="s">
        <v>1422</v>
      </c>
      <c r="E211" s="94">
        <v>79178012</v>
      </c>
      <c r="F211" s="94" t="s">
        <v>1407</v>
      </c>
      <c r="G211" s="94">
        <v>98341888</v>
      </c>
      <c r="H211" s="94">
        <v>1020454926</v>
      </c>
      <c r="I211" s="94" t="s">
        <v>63</v>
      </c>
      <c r="J211" s="94" t="s">
        <v>1423</v>
      </c>
      <c r="K211" s="94" t="s">
        <v>1409</v>
      </c>
      <c r="L211" s="94" t="s">
        <v>1410</v>
      </c>
      <c r="M211" s="94" t="s">
        <v>1411</v>
      </c>
      <c r="N211" s="94" t="s">
        <v>1412</v>
      </c>
      <c r="O211" s="94" t="s">
        <v>1424</v>
      </c>
      <c r="P211" s="94">
        <v>3100</v>
      </c>
      <c r="Q211" s="94" t="s">
        <v>1425</v>
      </c>
      <c r="R211" s="94">
        <v>33</v>
      </c>
      <c r="S211" s="94" t="s">
        <v>1415</v>
      </c>
      <c r="T211" s="94">
        <v>33</v>
      </c>
      <c r="U211" s="94">
        <v>30</v>
      </c>
      <c r="V211" s="94">
        <v>2</v>
      </c>
      <c r="W211" s="94">
        <v>33</v>
      </c>
      <c r="X211" s="94" t="s">
        <v>71</v>
      </c>
      <c r="Y211" s="94" t="s">
        <v>72</v>
      </c>
      <c r="Z211" s="94" t="s">
        <v>72</v>
      </c>
      <c r="AA211" s="94" t="s">
        <v>72</v>
      </c>
      <c r="AB211" s="94" t="s">
        <v>72</v>
      </c>
      <c r="AC211" s="94" t="s">
        <v>72</v>
      </c>
      <c r="AD211" s="94" t="s">
        <v>72</v>
      </c>
      <c r="AE211" s="94" t="s">
        <v>72</v>
      </c>
      <c r="AF211" s="94" t="s">
        <v>72</v>
      </c>
      <c r="AG211" s="94" t="s">
        <v>72</v>
      </c>
      <c r="AH211" s="94" t="s">
        <v>72</v>
      </c>
      <c r="AI211" s="94" t="s">
        <v>72</v>
      </c>
      <c r="AJ211" s="94" t="s">
        <v>72</v>
      </c>
      <c r="AK211" s="94" t="s">
        <v>72</v>
      </c>
      <c r="AL211" s="94" t="s">
        <v>72</v>
      </c>
      <c r="AM211" s="94" t="s">
        <v>72</v>
      </c>
      <c r="AN211" s="99">
        <v>500</v>
      </c>
      <c r="AO211" s="84">
        <v>744.49</v>
      </c>
      <c r="AP211" s="84">
        <v>755.95</v>
      </c>
      <c r="AQ211" s="84">
        <v>767.4</v>
      </c>
      <c r="AR211" s="84">
        <v>778.85</v>
      </c>
      <c r="AS211" s="84">
        <v>114.5</v>
      </c>
    </row>
    <row r="212" spans="1:45" x14ac:dyDescent="0.25">
      <c r="A212" s="95" t="s">
        <v>1426</v>
      </c>
      <c r="B212" s="95" t="s">
        <v>60</v>
      </c>
      <c r="C212" s="96">
        <v>45089</v>
      </c>
      <c r="D212" s="95" t="s">
        <v>1427</v>
      </c>
      <c r="E212" s="95">
        <v>79178012</v>
      </c>
      <c r="F212" s="95" t="s">
        <v>1407</v>
      </c>
      <c r="G212" s="95">
        <v>98341888</v>
      </c>
      <c r="H212" s="95">
        <v>1013740654</v>
      </c>
      <c r="I212" s="95" t="s">
        <v>88</v>
      </c>
      <c r="J212" s="95" t="s">
        <v>1428</v>
      </c>
      <c r="K212" s="95" t="s">
        <v>1409</v>
      </c>
      <c r="L212" s="95" t="s">
        <v>1410</v>
      </c>
      <c r="M212" s="95" t="s">
        <v>1411</v>
      </c>
      <c r="N212" s="95" t="s">
        <v>1412</v>
      </c>
      <c r="O212" s="95" t="s">
        <v>1429</v>
      </c>
      <c r="P212" s="95">
        <v>8660</v>
      </c>
      <c r="Q212" s="95" t="s">
        <v>1430</v>
      </c>
      <c r="R212" s="95">
        <v>40</v>
      </c>
      <c r="S212" s="95" t="s">
        <v>1415</v>
      </c>
      <c r="T212" s="95">
        <v>40</v>
      </c>
      <c r="U212" s="95">
        <v>10</v>
      </c>
      <c r="V212" s="95">
        <v>2</v>
      </c>
      <c r="W212" s="95">
        <v>40</v>
      </c>
      <c r="X212" s="95" t="s">
        <v>71</v>
      </c>
      <c r="Y212" s="95" t="s">
        <v>72</v>
      </c>
      <c r="Z212" s="95" t="s">
        <v>72</v>
      </c>
      <c r="AA212" s="95" t="s">
        <v>72</v>
      </c>
      <c r="AB212" s="95" t="s">
        <v>72</v>
      </c>
      <c r="AC212" s="95" t="s">
        <v>72</v>
      </c>
      <c r="AD212" s="95" t="s">
        <v>72</v>
      </c>
      <c r="AE212" s="95" t="s">
        <v>72</v>
      </c>
      <c r="AF212" s="95" t="s">
        <v>72</v>
      </c>
      <c r="AG212" s="95" t="s">
        <v>72</v>
      </c>
      <c r="AH212" s="95" t="s">
        <v>72</v>
      </c>
      <c r="AI212" s="95" t="s">
        <v>72</v>
      </c>
      <c r="AJ212" s="95" t="s">
        <v>72</v>
      </c>
      <c r="AK212" s="95" t="s">
        <v>72</v>
      </c>
      <c r="AL212" s="95" t="s">
        <v>72</v>
      </c>
      <c r="AM212" s="95" t="s">
        <v>72</v>
      </c>
      <c r="AN212" s="97">
        <v>10000</v>
      </c>
      <c r="AO212" s="10">
        <v>744.49</v>
      </c>
      <c r="AP212" s="10">
        <v>755.95</v>
      </c>
      <c r="AQ212" s="10">
        <v>767.4</v>
      </c>
      <c r="AR212" s="10">
        <v>778.85</v>
      </c>
      <c r="AS212" s="10">
        <v>114.5</v>
      </c>
    </row>
    <row r="213" spans="1:45" x14ac:dyDescent="0.25">
      <c r="A213" s="94" t="s">
        <v>1431</v>
      </c>
      <c r="B213" s="94" t="s">
        <v>60</v>
      </c>
      <c r="C213" s="98">
        <v>45089</v>
      </c>
      <c r="D213" s="94" t="s">
        <v>1432</v>
      </c>
      <c r="E213" s="94">
        <v>79178012</v>
      </c>
      <c r="F213" s="94" t="s">
        <v>1407</v>
      </c>
      <c r="G213" s="94">
        <v>98341888</v>
      </c>
      <c r="H213" s="94">
        <v>1018247522</v>
      </c>
      <c r="I213" s="94" t="s">
        <v>216</v>
      </c>
      <c r="J213" s="94" t="s">
        <v>1433</v>
      </c>
      <c r="K213" s="94" t="s">
        <v>1409</v>
      </c>
      <c r="L213" s="94" t="s">
        <v>1410</v>
      </c>
      <c r="M213" s="94" t="s">
        <v>1411</v>
      </c>
      <c r="N213" s="94" t="s">
        <v>1412</v>
      </c>
      <c r="O213" s="94" t="s">
        <v>1434</v>
      </c>
      <c r="P213" s="94">
        <v>9240</v>
      </c>
      <c r="Q213" s="94" t="s">
        <v>1435</v>
      </c>
      <c r="R213" s="94">
        <v>49</v>
      </c>
      <c r="S213" s="94" t="s">
        <v>1415</v>
      </c>
      <c r="T213" s="94">
        <v>49</v>
      </c>
      <c r="U213" s="94">
        <v>10</v>
      </c>
      <c r="V213" s="94">
        <v>2</v>
      </c>
      <c r="W213" s="94">
        <v>49</v>
      </c>
      <c r="X213" s="94" t="s">
        <v>71</v>
      </c>
      <c r="Y213" s="94" t="s">
        <v>72</v>
      </c>
      <c r="Z213" s="94" t="s">
        <v>72</v>
      </c>
      <c r="AA213" s="94" t="s">
        <v>72</v>
      </c>
      <c r="AB213" s="94" t="s">
        <v>72</v>
      </c>
      <c r="AC213" s="94" t="s">
        <v>72</v>
      </c>
      <c r="AD213" s="94" t="s">
        <v>72</v>
      </c>
      <c r="AE213" s="94" t="s">
        <v>72</v>
      </c>
      <c r="AF213" s="94" t="s">
        <v>72</v>
      </c>
      <c r="AG213" s="94" t="s">
        <v>72</v>
      </c>
      <c r="AH213" s="94" t="s">
        <v>72</v>
      </c>
      <c r="AI213" s="94" t="s">
        <v>72</v>
      </c>
      <c r="AJ213" s="94" t="s">
        <v>72</v>
      </c>
      <c r="AK213" s="94" t="s">
        <v>72</v>
      </c>
      <c r="AL213" s="94" t="s">
        <v>72</v>
      </c>
      <c r="AM213" s="94" t="s">
        <v>72</v>
      </c>
      <c r="AN213" s="99">
        <v>9000</v>
      </c>
      <c r="AO213" s="84">
        <v>744.49</v>
      </c>
      <c r="AP213" s="84">
        <v>755.95</v>
      </c>
      <c r="AQ213" s="84">
        <v>767.4</v>
      </c>
      <c r="AR213" s="84">
        <v>778.85</v>
      </c>
      <c r="AS213" s="84">
        <v>114.5</v>
      </c>
    </row>
    <row r="214" spans="1:45" x14ac:dyDescent="0.25">
      <c r="A214" s="95" t="s">
        <v>1436</v>
      </c>
      <c r="B214" s="95" t="s">
        <v>60</v>
      </c>
      <c r="C214" s="96">
        <v>45089</v>
      </c>
      <c r="D214" s="95" t="s">
        <v>1437</v>
      </c>
      <c r="E214" s="95">
        <v>79178012</v>
      </c>
      <c r="F214" s="95" t="s">
        <v>1407</v>
      </c>
      <c r="G214" s="95">
        <v>98341888</v>
      </c>
      <c r="H214" s="95">
        <v>1026806050</v>
      </c>
      <c r="I214" s="95" t="s">
        <v>216</v>
      </c>
      <c r="J214" s="95" t="s">
        <v>1438</v>
      </c>
      <c r="K214" s="95" t="s">
        <v>1409</v>
      </c>
      <c r="L214" s="95" t="s">
        <v>1410</v>
      </c>
      <c r="M214" s="95" t="s">
        <v>1411</v>
      </c>
      <c r="N214" s="95" t="s">
        <v>1412</v>
      </c>
      <c r="O214" s="95" t="s">
        <v>1439</v>
      </c>
      <c r="P214" s="95">
        <v>9382</v>
      </c>
      <c r="Q214" s="95" t="s">
        <v>1440</v>
      </c>
      <c r="R214" s="95">
        <v>41</v>
      </c>
      <c r="S214" s="95" t="s">
        <v>1415</v>
      </c>
      <c r="T214" s="95">
        <v>41</v>
      </c>
      <c r="U214" s="95">
        <v>10</v>
      </c>
      <c r="V214" s="95">
        <v>2</v>
      </c>
      <c r="W214" s="95">
        <v>41</v>
      </c>
      <c r="X214" s="95" t="s">
        <v>71</v>
      </c>
      <c r="Y214" s="95" t="s">
        <v>72</v>
      </c>
      <c r="Z214" s="95" t="s">
        <v>72</v>
      </c>
      <c r="AA214" s="95" t="s">
        <v>72</v>
      </c>
      <c r="AB214" s="95" t="s">
        <v>72</v>
      </c>
      <c r="AC214" s="95" t="s">
        <v>72</v>
      </c>
      <c r="AD214" s="95" t="s">
        <v>72</v>
      </c>
      <c r="AE214" s="95" t="s">
        <v>72</v>
      </c>
      <c r="AF214" s="95" t="s">
        <v>72</v>
      </c>
      <c r="AG214" s="95" t="s">
        <v>72</v>
      </c>
      <c r="AH214" s="95" t="s">
        <v>72</v>
      </c>
      <c r="AI214" s="95" t="s">
        <v>72</v>
      </c>
      <c r="AJ214" s="95" t="s">
        <v>72</v>
      </c>
      <c r="AK214" s="95" t="s">
        <v>72</v>
      </c>
      <c r="AL214" s="95" t="s">
        <v>72</v>
      </c>
      <c r="AM214" s="95" t="s">
        <v>72</v>
      </c>
      <c r="AN214" s="97">
        <v>10000</v>
      </c>
      <c r="AO214" s="10">
        <v>744.49</v>
      </c>
      <c r="AP214" s="10">
        <v>755.95</v>
      </c>
      <c r="AQ214" s="10">
        <v>767.4</v>
      </c>
      <c r="AR214" s="10">
        <v>778.85</v>
      </c>
      <c r="AS214" s="10">
        <v>114.5</v>
      </c>
    </row>
    <row r="215" spans="1:45" x14ac:dyDescent="0.25">
      <c r="A215" s="94" t="s">
        <v>1441</v>
      </c>
      <c r="B215" s="94" t="s">
        <v>60</v>
      </c>
      <c r="C215" s="98">
        <v>45089</v>
      </c>
      <c r="D215" s="94" t="s">
        <v>1442</v>
      </c>
      <c r="E215" s="94">
        <v>43904523</v>
      </c>
      <c r="F215" s="94" t="s">
        <v>1443</v>
      </c>
      <c r="G215" s="94">
        <v>48798400</v>
      </c>
      <c r="H215" s="94">
        <v>1029107617</v>
      </c>
      <c r="I215" s="94" t="s">
        <v>63</v>
      </c>
      <c r="J215" s="94" t="s">
        <v>1444</v>
      </c>
      <c r="K215" s="94" t="s">
        <v>246</v>
      </c>
      <c r="L215" s="94" t="s">
        <v>247</v>
      </c>
      <c r="M215" s="94" t="s">
        <v>246</v>
      </c>
      <c r="N215" s="94" t="s">
        <v>247</v>
      </c>
      <c r="O215" s="94" t="s">
        <v>1445</v>
      </c>
      <c r="P215" s="94">
        <v>3200</v>
      </c>
      <c r="Q215" s="94" t="s">
        <v>1446</v>
      </c>
      <c r="R215" s="94">
        <v>112</v>
      </c>
      <c r="S215" s="94" t="s">
        <v>84</v>
      </c>
      <c r="T215" s="94">
        <v>112</v>
      </c>
      <c r="U215" s="94">
        <v>2</v>
      </c>
      <c r="V215" s="94">
        <v>100</v>
      </c>
      <c r="W215" s="94">
        <v>112</v>
      </c>
      <c r="X215" s="94" t="s">
        <v>72</v>
      </c>
      <c r="Y215" s="94" t="s">
        <v>71</v>
      </c>
      <c r="Z215" s="94" t="s">
        <v>72</v>
      </c>
      <c r="AA215" s="94" t="s">
        <v>72</v>
      </c>
      <c r="AB215" s="94" t="s">
        <v>72</v>
      </c>
      <c r="AC215" s="94" t="s">
        <v>72</v>
      </c>
      <c r="AD215" s="94" t="s">
        <v>72</v>
      </c>
      <c r="AE215" s="94" t="s">
        <v>72</v>
      </c>
      <c r="AF215" s="94" t="s">
        <v>72</v>
      </c>
      <c r="AG215" s="94" t="s">
        <v>71</v>
      </c>
      <c r="AH215" s="94" t="s">
        <v>72</v>
      </c>
      <c r="AI215" s="94" t="s">
        <v>71</v>
      </c>
      <c r="AJ215" s="94" t="s">
        <v>72</v>
      </c>
      <c r="AK215" s="94" t="s">
        <v>72</v>
      </c>
      <c r="AL215" s="94" t="s">
        <v>71</v>
      </c>
      <c r="AM215" s="94" t="s">
        <v>165</v>
      </c>
      <c r="AN215" s="99">
        <v>900</v>
      </c>
      <c r="AO215" s="84">
        <v>668.89</v>
      </c>
      <c r="AP215" s="84">
        <v>668.89</v>
      </c>
      <c r="AQ215" s="84">
        <v>682.63</v>
      </c>
      <c r="AR215" s="84">
        <v>682.63</v>
      </c>
      <c r="AS215" s="84">
        <v>0</v>
      </c>
    </row>
    <row r="216" spans="1:45" x14ac:dyDescent="0.25">
      <c r="A216" s="95" t="s">
        <v>1447</v>
      </c>
      <c r="B216" s="95" t="s">
        <v>60</v>
      </c>
      <c r="C216" s="96">
        <v>45089</v>
      </c>
      <c r="D216" s="95" t="s">
        <v>1448</v>
      </c>
      <c r="E216" s="95">
        <v>82550712</v>
      </c>
      <c r="F216" s="95" t="s">
        <v>1449</v>
      </c>
      <c r="G216" s="95">
        <v>62211700</v>
      </c>
      <c r="H216" s="95">
        <v>1016138343</v>
      </c>
      <c r="I216" s="95" t="s">
        <v>143</v>
      </c>
      <c r="J216" s="95" t="s">
        <v>1450</v>
      </c>
      <c r="K216" s="95" t="s">
        <v>1451</v>
      </c>
      <c r="L216" s="95" t="s">
        <v>1452</v>
      </c>
      <c r="M216" s="95" t="s">
        <v>1251</v>
      </c>
      <c r="N216" s="95" t="s">
        <v>1252</v>
      </c>
      <c r="O216" s="95" t="s">
        <v>1453</v>
      </c>
      <c r="P216" s="95">
        <v>5700</v>
      </c>
      <c r="Q216" s="95" t="s">
        <v>1254</v>
      </c>
      <c r="R216" s="95">
        <v>90</v>
      </c>
      <c r="S216" s="95" t="s">
        <v>1454</v>
      </c>
      <c r="T216" s="95">
        <v>90</v>
      </c>
      <c r="U216" s="95">
        <v>4</v>
      </c>
      <c r="V216" s="95">
        <v>4</v>
      </c>
      <c r="W216" s="95">
        <v>90</v>
      </c>
      <c r="X216" s="95" t="s">
        <v>72</v>
      </c>
      <c r="Y216" s="95" t="s">
        <v>71</v>
      </c>
      <c r="Z216" s="95" t="s">
        <v>72</v>
      </c>
      <c r="AA216" s="95" t="s">
        <v>72</v>
      </c>
      <c r="AB216" s="95" t="s">
        <v>72</v>
      </c>
      <c r="AC216" s="95" t="s">
        <v>72</v>
      </c>
      <c r="AD216" s="95" t="s">
        <v>72</v>
      </c>
      <c r="AE216" s="95" t="s">
        <v>72</v>
      </c>
      <c r="AF216" s="95" t="s">
        <v>72</v>
      </c>
      <c r="AG216" s="95" t="s">
        <v>71</v>
      </c>
      <c r="AH216" s="95" t="s">
        <v>72</v>
      </c>
      <c r="AI216" s="95" t="s">
        <v>72</v>
      </c>
      <c r="AJ216" s="95" t="s">
        <v>72</v>
      </c>
      <c r="AK216" s="95" t="s">
        <v>72</v>
      </c>
      <c r="AL216" s="95" t="s">
        <v>72</v>
      </c>
      <c r="AM216" s="95" t="s">
        <v>72</v>
      </c>
      <c r="AN216" s="97">
        <v>450</v>
      </c>
      <c r="AO216" s="10">
        <v>728.45</v>
      </c>
      <c r="AP216" s="10">
        <v>728.45</v>
      </c>
      <c r="AQ216" s="10">
        <v>728.45</v>
      </c>
      <c r="AR216" s="10">
        <v>728.45</v>
      </c>
      <c r="AS216" s="10">
        <v>91.59</v>
      </c>
    </row>
    <row r="217" spans="1:45" x14ac:dyDescent="0.25">
      <c r="A217" s="94" t="s">
        <v>1455</v>
      </c>
      <c r="B217" s="94" t="s">
        <v>60</v>
      </c>
      <c r="C217" s="98">
        <v>45089</v>
      </c>
      <c r="D217" s="94" t="s">
        <v>1456</v>
      </c>
      <c r="E217" s="94">
        <v>74690017</v>
      </c>
      <c r="F217" s="94" t="s">
        <v>1457</v>
      </c>
      <c r="G217" s="94">
        <v>98164333</v>
      </c>
      <c r="H217" s="94">
        <v>1002720408</v>
      </c>
      <c r="I217" s="94" t="s">
        <v>216</v>
      </c>
      <c r="J217" s="94" t="s">
        <v>1458</v>
      </c>
      <c r="K217" s="94" t="s">
        <v>421</v>
      </c>
      <c r="L217" s="94" t="s">
        <v>422</v>
      </c>
      <c r="M217" s="94" t="s">
        <v>421</v>
      </c>
      <c r="N217" s="94" t="s">
        <v>422</v>
      </c>
      <c r="O217" s="94" t="s">
        <v>1459</v>
      </c>
      <c r="P217" s="94">
        <v>9000</v>
      </c>
      <c r="Q217" s="94" t="s">
        <v>218</v>
      </c>
      <c r="R217" s="94">
        <v>40</v>
      </c>
      <c r="S217" s="94" t="s">
        <v>94</v>
      </c>
      <c r="T217" s="94">
        <v>170</v>
      </c>
      <c r="U217" s="94">
        <v>5</v>
      </c>
      <c r="V217" s="94">
        <v>30</v>
      </c>
      <c r="W217" s="94">
        <v>40</v>
      </c>
      <c r="X217" s="94" t="s">
        <v>72</v>
      </c>
      <c r="Y217" s="94" t="s">
        <v>72</v>
      </c>
      <c r="Z217" s="94" t="s">
        <v>71</v>
      </c>
      <c r="AA217" s="94" t="s">
        <v>72</v>
      </c>
      <c r="AB217" s="94" t="s">
        <v>72</v>
      </c>
      <c r="AC217" s="94" t="s">
        <v>72</v>
      </c>
      <c r="AD217" s="94" t="s">
        <v>72</v>
      </c>
      <c r="AE217" s="94" t="s">
        <v>72</v>
      </c>
      <c r="AF217" s="94" t="s">
        <v>72</v>
      </c>
      <c r="AG217" s="94" t="s">
        <v>72</v>
      </c>
      <c r="AH217" s="94" t="s">
        <v>72</v>
      </c>
      <c r="AI217" s="94" t="s">
        <v>72</v>
      </c>
      <c r="AJ217" s="94" t="s">
        <v>72</v>
      </c>
      <c r="AK217" s="94" t="s">
        <v>72</v>
      </c>
      <c r="AL217" s="94" t="s">
        <v>72</v>
      </c>
      <c r="AM217" s="94" t="s">
        <v>72</v>
      </c>
      <c r="AN217" s="99">
        <v>1000</v>
      </c>
      <c r="AO217" s="84">
        <v>875.06</v>
      </c>
      <c r="AP217" s="84">
        <v>1001.51</v>
      </c>
      <c r="AQ217" s="84">
        <v>1001.51</v>
      </c>
      <c r="AR217" s="84">
        <v>957.53</v>
      </c>
      <c r="AS217" s="84">
        <v>0</v>
      </c>
    </row>
    <row r="218" spans="1:45" x14ac:dyDescent="0.25">
      <c r="A218" s="95" t="s">
        <v>1460</v>
      </c>
      <c r="B218" s="95" t="s">
        <v>60</v>
      </c>
      <c r="C218" s="96">
        <v>45212</v>
      </c>
      <c r="D218" s="95" t="s">
        <v>1461</v>
      </c>
      <c r="E218" s="95">
        <v>32781829</v>
      </c>
      <c r="F218" s="95" t="s">
        <v>1462</v>
      </c>
      <c r="G218" s="95">
        <v>33314344</v>
      </c>
      <c r="H218" s="95">
        <v>1023605240</v>
      </c>
      <c r="I218" s="95" t="s">
        <v>63</v>
      </c>
      <c r="J218" s="95" t="s">
        <v>1463</v>
      </c>
      <c r="K218" s="95" t="s">
        <v>962</v>
      </c>
      <c r="L218" s="95" t="s">
        <v>963</v>
      </c>
      <c r="M218" s="95" t="s">
        <v>962</v>
      </c>
      <c r="N218" s="95" t="s">
        <v>963</v>
      </c>
      <c r="O218" s="95" t="s">
        <v>1464</v>
      </c>
      <c r="P218" s="95">
        <v>1653</v>
      </c>
      <c r="Q218" s="95" t="s">
        <v>115</v>
      </c>
      <c r="R218" s="95">
        <v>12</v>
      </c>
      <c r="S218" s="95" t="s">
        <v>1465</v>
      </c>
      <c r="T218" s="95">
        <v>32</v>
      </c>
      <c r="U218" s="95">
        <v>10</v>
      </c>
      <c r="V218" s="95">
        <v>2</v>
      </c>
      <c r="W218" s="95">
        <v>12</v>
      </c>
      <c r="X218" s="95" t="s">
        <v>72</v>
      </c>
      <c r="Y218" s="95" t="s">
        <v>165</v>
      </c>
      <c r="Z218" s="95" t="s">
        <v>1466</v>
      </c>
      <c r="AA218" s="95" t="s">
        <v>1466</v>
      </c>
      <c r="AB218" s="95" t="s">
        <v>1466</v>
      </c>
      <c r="AC218" s="95" t="s">
        <v>165</v>
      </c>
      <c r="AD218" s="95" t="s">
        <v>1466</v>
      </c>
      <c r="AE218" s="95" t="s">
        <v>1466</v>
      </c>
      <c r="AF218" s="95" t="s">
        <v>165</v>
      </c>
      <c r="AG218" s="95" t="s">
        <v>165</v>
      </c>
      <c r="AH218" s="95" t="s">
        <v>165</v>
      </c>
      <c r="AI218" s="95" t="s">
        <v>165</v>
      </c>
      <c r="AJ218" s="95" t="s">
        <v>165</v>
      </c>
      <c r="AK218" s="95" t="s">
        <v>165</v>
      </c>
      <c r="AL218" s="95" t="s">
        <v>165</v>
      </c>
      <c r="AM218" s="95" t="s">
        <v>165</v>
      </c>
      <c r="AN218" s="97">
        <v>550</v>
      </c>
      <c r="AO218" s="10">
        <v>893.39</v>
      </c>
      <c r="AP218" s="10">
        <v>1145.3900000000001</v>
      </c>
      <c r="AQ218" s="10">
        <v>1168.29</v>
      </c>
      <c r="AR218" s="10">
        <v>904.84</v>
      </c>
      <c r="AS218" s="10">
        <v>0</v>
      </c>
    </row>
    <row r="219" spans="1:45" x14ac:dyDescent="0.25">
      <c r="A219" s="94" t="s">
        <v>1467</v>
      </c>
      <c r="B219" s="94" t="s">
        <v>60</v>
      </c>
      <c r="C219" s="98">
        <v>45327</v>
      </c>
      <c r="D219" s="94" t="s">
        <v>1468</v>
      </c>
      <c r="E219" s="94">
        <v>29842361</v>
      </c>
      <c r="F219" s="94" t="s">
        <v>1469</v>
      </c>
      <c r="G219" s="94">
        <v>33313266</v>
      </c>
      <c r="H219" s="94">
        <v>1012547311</v>
      </c>
      <c r="I219" s="94" t="s">
        <v>76</v>
      </c>
      <c r="J219" s="94" t="s">
        <v>640</v>
      </c>
      <c r="K219" s="94" t="s">
        <v>641</v>
      </c>
      <c r="L219" s="94" t="s">
        <v>1469</v>
      </c>
      <c r="M219" s="94" t="s">
        <v>641</v>
      </c>
      <c r="N219" s="94" t="s">
        <v>642</v>
      </c>
      <c r="O219" s="94" t="s">
        <v>1470</v>
      </c>
      <c r="P219" s="94">
        <v>1652</v>
      </c>
      <c r="Q219" s="94" t="s">
        <v>115</v>
      </c>
      <c r="R219" s="94">
        <v>40</v>
      </c>
      <c r="S219" s="94" t="s">
        <v>94</v>
      </c>
      <c r="T219" s="94">
        <v>212</v>
      </c>
      <c r="U219" s="94">
        <v>4</v>
      </c>
      <c r="V219" s="94">
        <v>2</v>
      </c>
      <c r="W219" s="94">
        <v>8</v>
      </c>
      <c r="X219" s="94" t="s">
        <v>165</v>
      </c>
      <c r="Y219" s="94" t="s">
        <v>165</v>
      </c>
      <c r="Z219" s="94" t="s">
        <v>1466</v>
      </c>
      <c r="AA219" s="94" t="s">
        <v>165</v>
      </c>
      <c r="AB219" s="94" t="s">
        <v>1466</v>
      </c>
      <c r="AC219" s="94" t="s">
        <v>165</v>
      </c>
      <c r="AD219" s="94" t="s">
        <v>165</v>
      </c>
      <c r="AE219" s="94" t="s">
        <v>165</v>
      </c>
      <c r="AF219" s="94" t="s">
        <v>165</v>
      </c>
      <c r="AG219" s="94" t="s">
        <v>165</v>
      </c>
      <c r="AH219" s="94" t="s">
        <v>165</v>
      </c>
      <c r="AI219" s="94" t="s">
        <v>165</v>
      </c>
      <c r="AJ219" s="94" t="s">
        <v>165</v>
      </c>
      <c r="AK219" s="94" t="s">
        <v>165</v>
      </c>
      <c r="AL219" s="94" t="s">
        <v>165</v>
      </c>
      <c r="AM219" s="94" t="s">
        <v>165</v>
      </c>
      <c r="AN219" s="99">
        <v>270</v>
      </c>
      <c r="AO219" s="84">
        <v>820.08</v>
      </c>
      <c r="AP219" s="84">
        <v>1094.98</v>
      </c>
      <c r="AQ219" s="84">
        <v>1094.98</v>
      </c>
      <c r="AR219" s="84">
        <v>911.73</v>
      </c>
      <c r="AS219" s="84">
        <v>169.49</v>
      </c>
    </row>
    <row r="220" spans="1:45" x14ac:dyDescent="0.25">
      <c r="A220" s="95" t="s">
        <v>1471</v>
      </c>
      <c r="B220" s="95" t="s">
        <v>60</v>
      </c>
      <c r="C220" s="96">
        <v>45293</v>
      </c>
      <c r="D220" s="95" t="s">
        <v>1472</v>
      </c>
      <c r="E220" s="95">
        <v>10060613</v>
      </c>
      <c r="F220" s="95" t="s">
        <v>1473</v>
      </c>
      <c r="G220" s="95">
        <v>32511400</v>
      </c>
      <c r="H220" s="95"/>
      <c r="I220" s="95" t="s">
        <v>63</v>
      </c>
      <c r="J220" s="95" t="s">
        <v>1474</v>
      </c>
      <c r="K220" s="95" t="s">
        <v>1475</v>
      </c>
      <c r="L220" s="95" t="s">
        <v>1476</v>
      </c>
      <c r="M220" s="95" t="s">
        <v>1475</v>
      </c>
      <c r="N220" s="95" t="s">
        <v>1476</v>
      </c>
      <c r="O220" s="95" t="s">
        <v>1477</v>
      </c>
      <c r="P220" s="95">
        <v>2770</v>
      </c>
      <c r="Q220" s="95" t="s">
        <v>69</v>
      </c>
      <c r="R220" s="95">
        <v>40</v>
      </c>
      <c r="S220" s="95" t="s">
        <v>1478</v>
      </c>
      <c r="T220" s="95">
        <v>240</v>
      </c>
      <c r="U220" s="95">
        <v>0</v>
      </c>
      <c r="V220" s="95">
        <v>40</v>
      </c>
      <c r="W220" s="95">
        <v>40</v>
      </c>
      <c r="X220" s="95" t="s">
        <v>1466</v>
      </c>
      <c r="Y220" s="95" t="s">
        <v>165</v>
      </c>
      <c r="Z220" s="95" t="s">
        <v>1466</v>
      </c>
      <c r="AA220" s="95" t="s">
        <v>165</v>
      </c>
      <c r="AB220" s="95" t="s">
        <v>165</v>
      </c>
      <c r="AC220" s="95" t="s">
        <v>165</v>
      </c>
      <c r="AD220" s="95" t="s">
        <v>1466</v>
      </c>
      <c r="AE220" s="95" t="s">
        <v>1466</v>
      </c>
      <c r="AF220" s="95" t="s">
        <v>165</v>
      </c>
      <c r="AG220" s="95" t="s">
        <v>1466</v>
      </c>
      <c r="AH220" s="95" t="s">
        <v>165</v>
      </c>
      <c r="AI220" s="95" t="s">
        <v>165</v>
      </c>
      <c r="AJ220" s="95" t="s">
        <v>165</v>
      </c>
      <c r="AK220" s="95" t="s">
        <v>165</v>
      </c>
      <c r="AL220" s="95" t="s">
        <v>165</v>
      </c>
      <c r="AM220" s="95" t="s">
        <v>165</v>
      </c>
      <c r="AN220" s="97">
        <v>450</v>
      </c>
      <c r="AO220" s="10">
        <v>1025.1199999999999</v>
      </c>
      <c r="AP220" s="10">
        <v>1025.1199999999999</v>
      </c>
      <c r="AQ220" s="10">
        <v>1139.6600000000001</v>
      </c>
      <c r="AR220" s="10">
        <v>1025.1199999999999</v>
      </c>
      <c r="AS220" s="10">
        <v>0</v>
      </c>
    </row>
    <row r="221" spans="1:45" x14ac:dyDescent="0.25">
      <c r="A221" s="94" t="s">
        <v>1479</v>
      </c>
      <c r="B221" s="94" t="s">
        <v>60</v>
      </c>
      <c r="C221" s="98">
        <v>45742</v>
      </c>
      <c r="D221" s="94" t="s">
        <v>1480</v>
      </c>
      <c r="E221" s="94">
        <v>35474676</v>
      </c>
      <c r="F221" s="94" t="s">
        <v>1481</v>
      </c>
      <c r="G221" s="94">
        <v>33114806</v>
      </c>
      <c r="H221" s="94">
        <v>1000895930</v>
      </c>
      <c r="I221" s="94" t="s">
        <v>63</v>
      </c>
      <c r="J221" s="94" t="s">
        <v>1482</v>
      </c>
      <c r="K221" s="94" t="s">
        <v>1046</v>
      </c>
      <c r="L221" s="94" t="s">
        <v>1047</v>
      </c>
      <c r="M221" s="94" t="s">
        <v>1046</v>
      </c>
      <c r="N221" s="94" t="s">
        <v>1047</v>
      </c>
      <c r="O221" s="94" t="s">
        <v>1485</v>
      </c>
      <c r="P221" s="94">
        <v>1552</v>
      </c>
      <c r="Q221" s="94" t="s">
        <v>115</v>
      </c>
      <c r="R221" s="94">
        <v>63</v>
      </c>
      <c r="S221" s="94" t="s">
        <v>94</v>
      </c>
      <c r="T221" s="94">
        <v>63</v>
      </c>
      <c r="U221" s="94">
        <v>8</v>
      </c>
      <c r="V221" s="94">
        <v>8</v>
      </c>
      <c r="W221" s="94">
        <v>0</v>
      </c>
      <c r="X221" s="94" t="s">
        <v>165</v>
      </c>
      <c r="Y221" s="94" t="s">
        <v>165</v>
      </c>
      <c r="Z221" s="94" t="s">
        <v>1466</v>
      </c>
      <c r="AA221" s="94" t="s">
        <v>165</v>
      </c>
      <c r="AB221" s="94" t="s">
        <v>165</v>
      </c>
      <c r="AC221" s="94" t="s">
        <v>165</v>
      </c>
      <c r="AD221" s="94" t="s">
        <v>1466</v>
      </c>
      <c r="AE221" s="94" t="s">
        <v>1466</v>
      </c>
      <c r="AF221" s="94" t="s">
        <v>165</v>
      </c>
      <c r="AG221" s="94" t="s">
        <v>165</v>
      </c>
      <c r="AH221" s="94" t="s">
        <v>165</v>
      </c>
      <c r="AI221" s="94" t="s">
        <v>165</v>
      </c>
      <c r="AJ221" s="94" t="s">
        <v>165</v>
      </c>
      <c r="AK221" s="94" t="s">
        <v>165</v>
      </c>
      <c r="AL221" s="94" t="s">
        <v>165</v>
      </c>
      <c r="AM221" s="94" t="s">
        <v>165</v>
      </c>
      <c r="AN221" s="99">
        <v>350</v>
      </c>
      <c r="AO221" s="84">
        <v>1026.25</v>
      </c>
      <c r="AP221" s="84">
        <v>1026.25</v>
      </c>
      <c r="AQ221" s="84">
        <v>1026.25</v>
      </c>
      <c r="AR221" s="84">
        <v>1026.25</v>
      </c>
      <c r="AS221" s="84">
        <v>68.7</v>
      </c>
    </row>
    <row r="222" spans="1:45" x14ac:dyDescent="0.25">
      <c r="A222" s="94" t="s">
        <v>1988</v>
      </c>
      <c r="B222" s="94" t="s">
        <v>60</v>
      </c>
      <c r="C222" s="98">
        <v>46027</v>
      </c>
      <c r="D222" s="94" t="s">
        <v>1989</v>
      </c>
      <c r="E222" s="129">
        <v>19946983</v>
      </c>
      <c r="F222" s="94" t="s">
        <v>1990</v>
      </c>
      <c r="G222" s="94">
        <v>86134444</v>
      </c>
      <c r="H222" s="94">
        <v>1012142508</v>
      </c>
      <c r="I222" s="94" t="s">
        <v>88</v>
      </c>
      <c r="J222" s="94" t="s">
        <v>1991</v>
      </c>
      <c r="K222" s="94" t="s">
        <v>1992</v>
      </c>
      <c r="L222" s="94" t="s">
        <v>1993</v>
      </c>
      <c r="M222" s="94" t="s">
        <v>463</v>
      </c>
      <c r="N222" s="94" t="s">
        <v>464</v>
      </c>
      <c r="O222" s="94" t="s">
        <v>1994</v>
      </c>
      <c r="P222" s="94">
        <v>8000</v>
      </c>
      <c r="Q222" s="94" t="s">
        <v>1995</v>
      </c>
      <c r="R222" s="94">
        <v>67</v>
      </c>
      <c r="S222" s="94" t="s">
        <v>84</v>
      </c>
      <c r="T222" s="94">
        <v>67</v>
      </c>
      <c r="U222" s="94">
        <v>0</v>
      </c>
      <c r="V222" s="94">
        <v>2</v>
      </c>
      <c r="W222" s="94">
        <v>0</v>
      </c>
      <c r="X222" s="94" t="s">
        <v>165</v>
      </c>
      <c r="Y222" s="94" t="s">
        <v>165</v>
      </c>
      <c r="Z222" s="94" t="s">
        <v>1466</v>
      </c>
      <c r="AA222" s="94" t="s">
        <v>1466</v>
      </c>
      <c r="AB222" s="94" t="s">
        <v>165</v>
      </c>
      <c r="AC222" s="94" t="s">
        <v>165</v>
      </c>
      <c r="AD222" s="94" t="s">
        <v>1466</v>
      </c>
      <c r="AE222" s="94" t="s">
        <v>1466</v>
      </c>
      <c r="AF222" s="94" t="s">
        <v>165</v>
      </c>
      <c r="AG222" s="94" t="s">
        <v>165</v>
      </c>
      <c r="AH222" s="94" t="s">
        <v>165</v>
      </c>
      <c r="AI222" s="94" t="s">
        <v>1466</v>
      </c>
      <c r="AJ222" s="94" t="s">
        <v>1466</v>
      </c>
      <c r="AK222" s="94" t="s">
        <v>165</v>
      </c>
      <c r="AL222" s="94" t="s">
        <v>165</v>
      </c>
      <c r="AM222" s="94" t="s">
        <v>1466</v>
      </c>
      <c r="AN222" s="99">
        <v>100</v>
      </c>
      <c r="AO222" s="84">
        <v>860.85</v>
      </c>
      <c r="AP222" s="84">
        <v>860.85</v>
      </c>
      <c r="AQ222" s="84">
        <v>860.85</v>
      </c>
      <c r="AR222" s="84">
        <v>860.85</v>
      </c>
      <c r="AS222" s="84">
        <v>0</v>
      </c>
    </row>
    <row r="223" spans="1:45" x14ac:dyDescent="0.25">
      <c r="A223" s="95" t="s">
        <v>1486</v>
      </c>
      <c r="B223" s="95" t="s">
        <v>60</v>
      </c>
      <c r="C223" s="96">
        <v>45327</v>
      </c>
      <c r="D223" s="95" t="s">
        <v>1487</v>
      </c>
      <c r="E223" s="95">
        <v>36540877</v>
      </c>
      <c r="F223" s="95" t="s">
        <v>1488</v>
      </c>
      <c r="G223" s="95">
        <v>98461700</v>
      </c>
      <c r="H223" s="95">
        <v>1020151079</v>
      </c>
      <c r="I223" s="95" t="s">
        <v>216</v>
      </c>
      <c r="J223" s="95" t="s">
        <v>1489</v>
      </c>
      <c r="K223" s="95" t="s">
        <v>1490</v>
      </c>
      <c r="L223" s="95" t="s">
        <v>1491</v>
      </c>
      <c r="M223" s="95" t="s">
        <v>1492</v>
      </c>
      <c r="N223" s="95" t="s">
        <v>1493</v>
      </c>
      <c r="O223" s="95" t="s">
        <v>1494</v>
      </c>
      <c r="P223" s="95">
        <v>9300</v>
      </c>
      <c r="Q223" s="95" t="s">
        <v>1495</v>
      </c>
      <c r="R223" s="95">
        <v>40</v>
      </c>
      <c r="S223" s="95" t="s">
        <v>1496</v>
      </c>
      <c r="T223" s="95">
        <v>40</v>
      </c>
      <c r="U223" s="95">
        <v>0</v>
      </c>
      <c r="V223" s="95">
        <v>10</v>
      </c>
      <c r="W223" s="95">
        <v>0</v>
      </c>
      <c r="X223" s="95" t="s">
        <v>165</v>
      </c>
      <c r="Y223" s="95" t="s">
        <v>1466</v>
      </c>
      <c r="Z223" s="95" t="s">
        <v>165</v>
      </c>
      <c r="AA223" s="95" t="s">
        <v>1466</v>
      </c>
      <c r="AB223" s="95" t="s">
        <v>165</v>
      </c>
      <c r="AC223" s="95" t="s">
        <v>165</v>
      </c>
      <c r="AD223" s="95" t="s">
        <v>165</v>
      </c>
      <c r="AE223" s="95" t="s">
        <v>165</v>
      </c>
      <c r="AF223" s="95" t="s">
        <v>165</v>
      </c>
      <c r="AG223" s="95" t="s">
        <v>1466</v>
      </c>
      <c r="AH223" s="95" t="s">
        <v>165</v>
      </c>
      <c r="AI223" s="95" t="s">
        <v>165</v>
      </c>
      <c r="AJ223" s="95" t="s">
        <v>165</v>
      </c>
      <c r="AK223" s="95" t="s">
        <v>165</v>
      </c>
      <c r="AL223" s="95" t="s">
        <v>165</v>
      </c>
      <c r="AM223" s="95" t="s">
        <v>1466</v>
      </c>
      <c r="AN223" s="97">
        <v>11000</v>
      </c>
      <c r="AO223" s="10">
        <v>911.73</v>
      </c>
      <c r="AP223" s="10">
        <v>911.73</v>
      </c>
      <c r="AQ223" s="10">
        <v>911.73</v>
      </c>
      <c r="AR223" s="10">
        <v>911.73</v>
      </c>
      <c r="AS223" s="10">
        <v>0</v>
      </c>
    </row>
    <row r="224" spans="1:45" x14ac:dyDescent="0.25">
      <c r="A224" s="94" t="s">
        <v>1497</v>
      </c>
      <c r="B224" s="94" t="s">
        <v>60</v>
      </c>
      <c r="C224" s="98">
        <v>45239</v>
      </c>
      <c r="D224" s="94" t="s">
        <v>1498</v>
      </c>
      <c r="E224" s="94">
        <v>32302610</v>
      </c>
      <c r="F224" s="94" t="s">
        <v>1499</v>
      </c>
      <c r="G224" s="94">
        <v>60388206</v>
      </c>
      <c r="H224" s="94">
        <v>1016943394</v>
      </c>
      <c r="I224" s="94" t="s">
        <v>63</v>
      </c>
      <c r="J224" s="94" t="s">
        <v>1500</v>
      </c>
      <c r="K224" s="94" t="s">
        <v>1501</v>
      </c>
      <c r="L224" s="94" t="s">
        <v>690</v>
      </c>
      <c r="M224" s="94" t="s">
        <v>689</v>
      </c>
      <c r="N224" s="94" t="s">
        <v>690</v>
      </c>
      <c r="O224" s="94" t="s">
        <v>1502</v>
      </c>
      <c r="P224" s="94">
        <v>1606</v>
      </c>
      <c r="Q224" s="94" t="s">
        <v>115</v>
      </c>
      <c r="R224" s="94">
        <v>15</v>
      </c>
      <c r="S224" s="94" t="s">
        <v>84</v>
      </c>
      <c r="T224" s="94">
        <v>127</v>
      </c>
      <c r="U224" s="94">
        <v>0</v>
      </c>
      <c r="V224" s="94">
        <v>15</v>
      </c>
      <c r="W224" s="94">
        <v>10</v>
      </c>
      <c r="X224" s="94" t="s">
        <v>1466</v>
      </c>
      <c r="Y224" s="94" t="s">
        <v>1466</v>
      </c>
      <c r="Z224" s="94" t="s">
        <v>1466</v>
      </c>
      <c r="AA224" s="94" t="s">
        <v>165</v>
      </c>
      <c r="AB224" s="94" t="s">
        <v>1466</v>
      </c>
      <c r="AC224" s="94" t="s">
        <v>165</v>
      </c>
      <c r="AD224" s="94" t="s">
        <v>1466</v>
      </c>
      <c r="AE224" s="94" t="s">
        <v>1466</v>
      </c>
      <c r="AF224" s="94" t="s">
        <v>165</v>
      </c>
      <c r="AG224" s="94" t="s">
        <v>1466</v>
      </c>
      <c r="AH224" s="94" t="s">
        <v>165</v>
      </c>
      <c r="AI224" s="94" t="s">
        <v>1466</v>
      </c>
      <c r="AJ224" s="94" t="s">
        <v>165</v>
      </c>
      <c r="AK224" s="94" t="s">
        <v>1466</v>
      </c>
      <c r="AL224" s="94" t="s">
        <v>165</v>
      </c>
      <c r="AM224" s="94" t="s">
        <v>165</v>
      </c>
      <c r="AN224" s="99">
        <v>150</v>
      </c>
      <c r="AO224" s="84">
        <v>801.76</v>
      </c>
      <c r="AP224" s="84">
        <v>944.95</v>
      </c>
      <c r="AQ224" s="84">
        <v>944.95</v>
      </c>
      <c r="AR224" s="84">
        <v>859.02</v>
      </c>
      <c r="AS224" s="84">
        <v>0</v>
      </c>
    </row>
    <row r="225" spans="1:45" x14ac:dyDescent="0.25">
      <c r="A225" s="95" t="s">
        <v>1503</v>
      </c>
      <c r="B225" s="95" t="s">
        <v>60</v>
      </c>
      <c r="C225" s="96">
        <v>45394</v>
      </c>
      <c r="D225" s="95" t="s">
        <v>1504</v>
      </c>
      <c r="E225" s="95">
        <v>25886623</v>
      </c>
      <c r="F225" s="95" t="s">
        <v>1505</v>
      </c>
      <c r="G225" s="95">
        <v>62212525</v>
      </c>
      <c r="H225" s="95">
        <v>1008267681</v>
      </c>
      <c r="I225" s="95" t="s">
        <v>143</v>
      </c>
      <c r="J225" s="95" t="s">
        <v>1506</v>
      </c>
      <c r="K225" s="95" t="s">
        <v>1507</v>
      </c>
      <c r="L225" s="95" t="s">
        <v>1508</v>
      </c>
      <c r="M225" s="95" t="s">
        <v>1507</v>
      </c>
      <c r="N225" s="95" t="s">
        <v>1508</v>
      </c>
      <c r="O225" s="95" t="s">
        <v>1509</v>
      </c>
      <c r="P225" s="95">
        <v>5700</v>
      </c>
      <c r="Q225" s="95" t="s">
        <v>1254</v>
      </c>
      <c r="R225" s="95">
        <v>32</v>
      </c>
      <c r="S225" s="95" t="s">
        <v>94</v>
      </c>
      <c r="T225" s="95">
        <v>34</v>
      </c>
      <c r="U225" s="95">
        <v>32</v>
      </c>
      <c r="V225" s="95">
        <v>2</v>
      </c>
      <c r="W225" s="95">
        <v>0</v>
      </c>
      <c r="X225" s="95" t="s">
        <v>165</v>
      </c>
      <c r="Y225" s="95" t="s">
        <v>72</v>
      </c>
      <c r="Z225" s="95" t="s">
        <v>72</v>
      </c>
      <c r="AA225" s="95" t="s">
        <v>1466</v>
      </c>
      <c r="AB225" s="95" t="s">
        <v>165</v>
      </c>
      <c r="AC225" s="95" t="s">
        <v>1466</v>
      </c>
      <c r="AD225" s="95" t="s">
        <v>72</v>
      </c>
      <c r="AE225" s="95" t="s">
        <v>72</v>
      </c>
      <c r="AF225" s="95" t="s">
        <v>165</v>
      </c>
      <c r="AG225" s="95" t="s">
        <v>165</v>
      </c>
      <c r="AH225" s="95" t="s">
        <v>165</v>
      </c>
      <c r="AI225" s="95" t="s">
        <v>72</v>
      </c>
      <c r="AJ225" s="95" t="s">
        <v>72</v>
      </c>
      <c r="AK225" s="95" t="s">
        <v>72</v>
      </c>
      <c r="AL225" s="95" t="s">
        <v>72</v>
      </c>
      <c r="AM225" s="95" t="s">
        <v>1466</v>
      </c>
      <c r="AN225" s="97">
        <v>1800</v>
      </c>
      <c r="AO225" s="10">
        <v>1597.82</v>
      </c>
      <c r="AP225" s="10">
        <v>2170.52</v>
      </c>
      <c r="AQ225" s="10">
        <v>2285.0500000000002</v>
      </c>
      <c r="AR225" s="10">
        <v>1597.82</v>
      </c>
      <c r="AS225" s="10">
        <v>0</v>
      </c>
    </row>
    <row r="226" spans="1:45" x14ac:dyDescent="0.25">
      <c r="A226" s="94" t="s">
        <v>1510</v>
      </c>
      <c r="B226" s="94" t="s">
        <v>60</v>
      </c>
      <c r="C226" s="98">
        <v>45401</v>
      </c>
      <c r="D226" s="94" t="s">
        <v>1511</v>
      </c>
      <c r="E226" s="94">
        <v>29405298</v>
      </c>
      <c r="F226" s="94" t="s">
        <v>1512</v>
      </c>
      <c r="G226" s="94">
        <v>69170769</v>
      </c>
      <c r="H226" s="94">
        <v>1012091717</v>
      </c>
      <c r="I226" s="94" t="s">
        <v>143</v>
      </c>
      <c r="J226" s="94" t="s">
        <v>1513</v>
      </c>
      <c r="K226" s="94" t="s">
        <v>1514</v>
      </c>
      <c r="L226" s="94" t="s">
        <v>1515</v>
      </c>
      <c r="M226" s="94" t="s">
        <v>1514</v>
      </c>
      <c r="N226" s="94" t="s">
        <v>1515</v>
      </c>
      <c r="O226" s="94" t="s">
        <v>1516</v>
      </c>
      <c r="P226" s="94">
        <v>7190</v>
      </c>
      <c r="Q226" s="94" t="s">
        <v>1101</v>
      </c>
      <c r="R226" s="94">
        <v>26</v>
      </c>
      <c r="S226" s="94" t="s">
        <v>84</v>
      </c>
      <c r="T226" s="94">
        <v>163</v>
      </c>
      <c r="U226" s="94">
        <v>22</v>
      </c>
      <c r="V226" s="94">
        <v>4</v>
      </c>
      <c r="W226" s="94">
        <v>26</v>
      </c>
      <c r="X226" s="94" t="s">
        <v>165</v>
      </c>
      <c r="Y226" s="94" t="s">
        <v>165</v>
      </c>
      <c r="Z226" s="94" t="s">
        <v>1466</v>
      </c>
      <c r="AA226" s="94" t="s">
        <v>165</v>
      </c>
      <c r="AB226" s="94" t="s">
        <v>165</v>
      </c>
      <c r="AC226" s="94" t="s">
        <v>165</v>
      </c>
      <c r="AD226" s="94" t="s">
        <v>1466</v>
      </c>
      <c r="AE226" s="94" t="s">
        <v>1466</v>
      </c>
      <c r="AF226" s="94" t="s">
        <v>1466</v>
      </c>
      <c r="AG226" s="94" t="s">
        <v>165</v>
      </c>
      <c r="AH226" s="94" t="s">
        <v>165</v>
      </c>
      <c r="AI226" s="94" t="s">
        <v>165</v>
      </c>
      <c r="AJ226" s="94" t="s">
        <v>165</v>
      </c>
      <c r="AK226" s="94" t="s">
        <v>165</v>
      </c>
      <c r="AL226" s="94" t="s">
        <v>165</v>
      </c>
      <c r="AM226" s="94" t="s">
        <v>165</v>
      </c>
      <c r="AN226" s="99">
        <v>29000</v>
      </c>
      <c r="AO226" s="84">
        <v>915.38</v>
      </c>
      <c r="AP226" s="84">
        <v>915.38</v>
      </c>
      <c r="AQ226" s="84">
        <v>915.38</v>
      </c>
      <c r="AR226" s="84">
        <v>915.38</v>
      </c>
      <c r="AS226" s="84">
        <v>118.17</v>
      </c>
    </row>
  </sheetData>
  <autoFilter ref="A8:AS226" xr:uid="{C4029A9F-F99D-4B02-9DD5-4A2DDD2EEC46}">
    <sortState xmlns:xlrd2="http://schemas.microsoft.com/office/spreadsheetml/2017/richdata2" ref="A9:AS226">
      <sortCondition ref="A8:A226"/>
    </sortState>
  </autoFilter>
  <mergeCells count="2">
    <mergeCell ref="F1:F3"/>
    <mergeCell ref="A5:D6"/>
  </mergeCells>
  <dataValidations count="1">
    <dataValidation allowBlank="1" showInputMessage="1" showErrorMessage="1" promptTitle="Angiv type værelse på aftalen" prompt="Betegnelsen skal være det, som hotellet normalt benytter._x000a__x000a_Eks. Hotellet råder over 3 typer: standard, balkon, suite._x000a_Hotellet har budt ind med 40 standardværelser._x000a_Hotellet råder totalt set over 60 standardværelser._x000a_- i feltet skrives &quot;standard&quot;" sqref="S224 S220" xr:uid="{0488D96B-9ECC-4DA8-AD9C-0241B89379A5}"/>
  </dataValidations>
  <hyperlinks>
    <hyperlink ref="F73" r:id="rId1" xr:uid="{8744DF82-CF24-43F6-B00C-366352581D3B}"/>
    <hyperlink ref="J73" r:id="rId2" xr:uid="{2AAF394E-5D44-45DC-A370-AA46909EC10C}"/>
    <hyperlink ref="L121" r:id="rId3" xr:uid="{E3692839-4CFC-4BE0-94E8-FD7E218746FE}"/>
    <hyperlink ref="N121" r:id="rId4" xr:uid="{A2723B0B-970E-4671-A64F-317E68B93488}"/>
    <hyperlink ref="L221" r:id="rId5" xr:uid="{AFFB702B-A82D-45A0-93BD-103C0B254438}"/>
    <hyperlink ref="N221" r:id="rId6" xr:uid="{CD3729FF-3F5C-4EA3-8A1A-594C3819D2A6}"/>
    <hyperlink ref="L157" r:id="rId7" xr:uid="{F0AACCAE-838C-4114-AAE9-0F7363AE076C}"/>
    <hyperlink ref="J126" r:id="rId8" xr:uid="{6A9916D0-45DD-4DA9-B57A-23FEC4EB1224}"/>
    <hyperlink ref="J127" r:id="rId9" xr:uid="{10C81FBE-EFC1-4040-9F80-8D2CDA445AC0}"/>
    <hyperlink ref="J128" r:id="rId10" xr:uid="{711AF77D-6F99-4CC3-9D8D-1354CAEE9CB9}"/>
    <hyperlink ref="J129" r:id="rId11" xr:uid="{00BE17A4-5697-4CB8-B334-1C3B9BE36820}"/>
    <hyperlink ref="J131" r:id="rId12" xr:uid="{FA58B874-05B1-47FD-B405-9E890F2FDE1B}"/>
    <hyperlink ref="J132" r:id="rId13" xr:uid="{09B8B5B7-48F1-4EF0-A807-20F7593FD071}"/>
    <hyperlink ref="J133" r:id="rId14" xr:uid="{7DACB0A0-EC64-4DC4-A256-7E360B2B249E}"/>
    <hyperlink ref="J134" r:id="rId15" xr:uid="{A36AB1E1-20B1-426D-8AB7-31002083B3C5}"/>
    <hyperlink ref="J135" r:id="rId16" xr:uid="{431DB99A-A2E1-464E-9515-8F6B61894256}"/>
    <hyperlink ref="J136" r:id="rId17" xr:uid="{35153D34-9F7E-4467-A862-7E0225C032DE}"/>
    <hyperlink ref="J137" r:id="rId18" xr:uid="{982685F2-50D2-4555-BF95-7E1D0DFCBE86}"/>
    <hyperlink ref="J138" r:id="rId19" xr:uid="{4C210807-6F28-4D38-8B7C-B312887456A0}"/>
    <hyperlink ref="J130" r:id="rId20" xr:uid="{A347034D-21EE-4D23-9AB1-AEF3E2E660C5}"/>
    <hyperlink ref="J148" r:id="rId21" xr:uid="{63855383-981B-45FF-AEF6-C5B1E49FE45F}"/>
    <hyperlink ref="L166" r:id="rId22" xr:uid="{3056B3B4-ABCC-449F-B8B5-5EAD7986F32E}"/>
    <hyperlink ref="L123" r:id="rId23" xr:uid="{2EE436A5-AD53-4B4B-BCAA-6E16F5D94328}"/>
    <hyperlink ref="N123" r:id="rId24" xr:uid="{8D38A344-7C12-402E-8F7C-CF74174256D9}"/>
    <hyperlink ref="F172" r:id="rId25" xr:uid="{445F6274-6FF2-40DF-90AC-D3946A9CCD48}"/>
    <hyperlink ref="N166" r:id="rId26" xr:uid="{EC2BB15D-6362-4604-A265-F1C852D1C16B}"/>
    <hyperlink ref="N71" r:id="rId27" display="hm@ribe-byferie.dk" xr:uid="{E2DDA7E8-F529-47F0-A869-48838AED70D2}"/>
    <hyperlink ref="L91" r:id="rId28" xr:uid="{5B79C500-DA17-4653-8167-458FA665B9FC}"/>
    <hyperlink ref="N91" r:id="rId29" xr:uid="{9C62ED9F-4C74-4253-B397-9F4896631490}"/>
    <hyperlink ref="L140" r:id="rId30" xr:uid="{911C8508-E996-457B-9AFF-5AC7566B3CD1}"/>
    <hyperlink ref="N140" r:id="rId31" xr:uid="{95288F62-7E2A-470B-8607-7FB2CB3E4789}"/>
    <hyperlink ref="L101" r:id="rId32" xr:uid="{C6661034-5EB7-490B-92AA-B3877CCD9F5E}"/>
    <hyperlink ref="L158" r:id="rId33" xr:uid="{790FB2BA-2D28-4204-B7EE-193BF59EB096}"/>
    <hyperlink ref="N158" r:id="rId34" xr:uid="{122105BA-7075-423C-859C-59D4AE6FDAE5}"/>
    <hyperlink ref="L183" r:id="rId35" xr:uid="{68DA6C11-5C02-44D1-B9C3-9BC0E8436C49}"/>
    <hyperlink ref="N183" r:id="rId36" xr:uid="{F118D696-EFCC-488B-A8A7-475BD7875CCB}"/>
    <hyperlink ref="N185" r:id="rId37" xr:uid="{1721C6DA-D33D-4652-80BA-5C65FAEF68F7}"/>
    <hyperlink ref="N187" r:id="rId38" xr:uid="{25B4E49F-D6A6-46FB-8215-72943F514BA8}"/>
    <hyperlink ref="N189" r:id="rId39" xr:uid="{265B3A2E-2227-48A1-A874-84E594C697FC}"/>
    <hyperlink ref="L189" r:id="rId40" xr:uid="{42C550C5-021F-47BE-B408-87BFC432AA46}"/>
    <hyperlink ref="L187" r:id="rId41" xr:uid="{16D64821-9318-4268-B77A-2FFDC67A66AA}"/>
    <hyperlink ref="L185" r:id="rId42" xr:uid="{BF7F5D0C-EB69-42FA-A2DA-0ABFF8AE72AE}"/>
    <hyperlink ref="L184" r:id="rId43" xr:uid="{7EB39E3C-7F9B-46A4-B571-ED47CE9FFC3A}"/>
    <hyperlink ref="L186" r:id="rId44" xr:uid="{F1B95E9F-B39C-49E7-A64B-48BC5ACB06DF}"/>
    <hyperlink ref="L188" r:id="rId45" xr:uid="{8CE3C1D7-7C25-4B61-A6FF-906E197712D3}"/>
    <hyperlink ref="N188" r:id="rId46" xr:uid="{ACBA68B2-607A-4DED-9D1B-89F9D00F33AB}"/>
    <hyperlink ref="N186" r:id="rId47" xr:uid="{0B14C252-ED9B-4928-94D1-1FEDF33A3F15}"/>
    <hyperlink ref="N184" r:id="rId48" xr:uid="{19C90FFF-0290-4F98-B9D1-54EDF8362768}"/>
    <hyperlink ref="L171" r:id="rId49" xr:uid="{63E4BBC9-24FC-4E25-B419-B00A96D9C083}"/>
    <hyperlink ref="N171" r:id="rId50" xr:uid="{31CC3085-AFD8-46F0-B8B2-B9E1A61B3423}"/>
    <hyperlink ref="F116" r:id="rId51" xr:uid="{F57ED1BE-DBE7-4034-953D-77F208FC61D8}"/>
    <hyperlink ref="L90" r:id="rId52" xr:uid="{DB2930A5-E2F4-4FF0-92A7-DBFF4AB4F15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6136F-101C-4EDA-89E3-C0AA93EF8068}">
  <dimension ref="A1:XFD90"/>
  <sheetViews>
    <sheetView workbookViewId="0">
      <selection activeCell="A90" sqref="A90:C90"/>
    </sheetView>
  </sheetViews>
  <sheetFormatPr defaultRowHeight="15" x14ac:dyDescent="0.25"/>
  <cols>
    <col min="1" max="1" width="13.28515625" customWidth="1"/>
    <col min="2" max="2" width="38.7109375" customWidth="1"/>
    <col min="3" max="3" width="14.5703125" style="47" customWidth="1"/>
    <col min="4" max="4" width="16.28515625" customWidth="1"/>
    <col min="5" max="5" width="20.7109375" customWidth="1"/>
    <col min="6" max="6" width="15.7109375" customWidth="1"/>
    <col min="7" max="7" width="20.28515625" style="78" customWidth="1"/>
    <col min="8" max="8" width="12.5703125" customWidth="1"/>
    <col min="9" max="9" width="9.28515625" bestFit="1" customWidth="1"/>
  </cols>
  <sheetData>
    <row r="1" spans="1:9" ht="27.75" customHeight="1" thickBot="1" x14ac:dyDescent="0.3">
      <c r="A1" s="102" t="s">
        <v>12</v>
      </c>
      <c r="B1" s="102" t="s">
        <v>15</v>
      </c>
      <c r="C1" s="105" t="s">
        <v>16</v>
      </c>
      <c r="D1" s="103" t="s">
        <v>1518</v>
      </c>
      <c r="E1" s="104" t="s">
        <v>1519</v>
      </c>
      <c r="F1" s="103" t="s">
        <v>1520</v>
      </c>
      <c r="G1" s="104" t="s">
        <v>1521</v>
      </c>
      <c r="H1" s="102" t="s">
        <v>1522</v>
      </c>
      <c r="I1" s="105" t="s">
        <v>1523</v>
      </c>
    </row>
    <row r="2" spans="1:9" x14ac:dyDescent="0.25">
      <c r="A2" s="109" t="s">
        <v>769</v>
      </c>
      <c r="B2" s="149" t="s">
        <v>770</v>
      </c>
      <c r="C2" s="114">
        <v>29137463</v>
      </c>
      <c r="D2" s="107">
        <v>46202</v>
      </c>
      <c r="E2" s="108">
        <v>0.66666666666666663</v>
      </c>
      <c r="F2" s="107">
        <v>46241</v>
      </c>
      <c r="G2" s="108">
        <v>0.33333333333333331</v>
      </c>
      <c r="H2" s="120">
        <f>Tabel9[[#This Row],[Lukket til dato]]-Tabel9[[#This Row],[Lukket fra dato]]</f>
        <v>39</v>
      </c>
      <c r="I2" s="106">
        <v>2026</v>
      </c>
    </row>
    <row r="3" spans="1:9" x14ac:dyDescent="0.25">
      <c r="A3" s="109" t="s">
        <v>928</v>
      </c>
      <c r="B3" s="149" t="s">
        <v>929</v>
      </c>
      <c r="C3" s="114">
        <v>31163633</v>
      </c>
      <c r="D3" s="107">
        <v>46206</v>
      </c>
      <c r="E3" s="108">
        <v>0.66666666666666663</v>
      </c>
      <c r="F3" s="107">
        <v>46230</v>
      </c>
      <c r="G3" s="108">
        <v>0.33333333333333331</v>
      </c>
      <c r="H3" s="120">
        <f>Tabel9[[#This Row],[Lukket til dato]]-Tabel9[[#This Row],[Lukket fra dato]]</f>
        <v>24</v>
      </c>
      <c r="I3" s="106">
        <v>2026</v>
      </c>
    </row>
    <row r="4" spans="1:9" x14ac:dyDescent="0.25">
      <c r="A4" s="109" t="s">
        <v>1224</v>
      </c>
      <c r="B4" s="107" t="s">
        <v>1225</v>
      </c>
      <c r="C4" s="114">
        <v>41547944</v>
      </c>
      <c r="D4" s="107">
        <v>46223</v>
      </c>
      <c r="E4" s="108">
        <v>0.66666666666666663</v>
      </c>
      <c r="F4" s="107">
        <v>46230</v>
      </c>
      <c r="G4" s="108">
        <v>0.33333333333333331</v>
      </c>
      <c r="H4" s="120">
        <f>Tabel9[[#This Row],[Lukket til dato]]-Tabel9[[#This Row],[Lukket fra dato]]</f>
        <v>7</v>
      </c>
      <c r="I4" s="106">
        <v>2026</v>
      </c>
    </row>
    <row r="5" spans="1:9" x14ac:dyDescent="0.25">
      <c r="A5" s="166" t="s">
        <v>945</v>
      </c>
      <c r="B5" s="167" t="s">
        <v>946</v>
      </c>
      <c r="C5" s="168">
        <v>31936330</v>
      </c>
      <c r="D5" s="173">
        <v>46306</v>
      </c>
      <c r="E5" s="174">
        <v>0.41666666666666669</v>
      </c>
      <c r="F5" s="173">
        <v>46314</v>
      </c>
      <c r="G5" s="174">
        <v>0.29166666666666669</v>
      </c>
      <c r="H5" s="175">
        <f>Tabel9[[#This Row],[Lukket til dato]]-Tabel9[[#This Row],[Lukket fra dato]]</f>
        <v>8</v>
      </c>
      <c r="I5" s="175">
        <v>2026</v>
      </c>
    </row>
    <row r="6" spans="1:9" x14ac:dyDescent="0.25">
      <c r="A6" s="166" t="s">
        <v>1397</v>
      </c>
      <c r="B6" s="167" t="s">
        <v>1398</v>
      </c>
      <c r="C6" s="168">
        <v>76718016</v>
      </c>
      <c r="D6" s="169">
        <v>46374</v>
      </c>
      <c r="E6" s="170">
        <v>0.66666666666666663</v>
      </c>
      <c r="F6" s="169">
        <v>46387</v>
      </c>
      <c r="G6" s="170">
        <v>0.99930555555555556</v>
      </c>
      <c r="H6" s="171">
        <f>Tabel9[[#This Row],[Lukket til dato]]-Tabel9[[#This Row],[Lukket fra dato]]</f>
        <v>13</v>
      </c>
      <c r="I6" s="172">
        <v>2026</v>
      </c>
    </row>
    <row r="7" spans="1:9" x14ac:dyDescent="0.25">
      <c r="A7" s="166" t="s">
        <v>945</v>
      </c>
      <c r="B7" s="167" t="s">
        <v>946</v>
      </c>
      <c r="C7" s="168">
        <v>31936330</v>
      </c>
      <c r="D7" s="173">
        <v>46374</v>
      </c>
      <c r="E7" s="174">
        <v>0.41666666666666669</v>
      </c>
      <c r="F7" s="173">
        <v>46387</v>
      </c>
      <c r="G7" s="174">
        <v>0.99930555555555556</v>
      </c>
      <c r="H7" s="175">
        <f>Tabel9[[#This Row],[Lukket til dato]]-Tabel9[[#This Row],[Lukket fra dato]]</f>
        <v>13</v>
      </c>
      <c r="I7" s="175">
        <v>2026</v>
      </c>
    </row>
    <row r="8" spans="1:9" x14ac:dyDescent="0.25">
      <c r="A8" s="166" t="s">
        <v>467</v>
      </c>
      <c r="B8" s="167" t="s">
        <v>468</v>
      </c>
      <c r="C8" s="168">
        <v>19476502</v>
      </c>
      <c r="D8" s="169">
        <v>46376</v>
      </c>
      <c r="E8" s="170">
        <v>0.5</v>
      </c>
      <c r="F8" s="169">
        <v>46383</v>
      </c>
      <c r="G8" s="170">
        <v>0.41666666666666669</v>
      </c>
      <c r="H8" s="171">
        <f>Tabel9[[#This Row],[Lukket til dato]]-Tabel9[[#This Row],[Lukket fra dato]]</f>
        <v>7</v>
      </c>
      <c r="I8" s="172">
        <v>2026</v>
      </c>
    </row>
    <row r="9" spans="1:9" hidden="1" x14ac:dyDescent="0.25">
      <c r="A9" s="132" t="s">
        <v>501</v>
      </c>
      <c r="B9" s="132" t="s">
        <v>502</v>
      </c>
      <c r="C9" s="133">
        <v>20606231</v>
      </c>
      <c r="D9" s="134">
        <v>46166</v>
      </c>
      <c r="E9" s="135">
        <v>0.5</v>
      </c>
      <c r="F9" s="134">
        <v>46168</v>
      </c>
      <c r="G9" s="135">
        <v>0.375</v>
      </c>
      <c r="H9" s="136">
        <v>2</v>
      </c>
      <c r="I9" s="137">
        <v>2026</v>
      </c>
    </row>
    <row r="10" spans="1:9" hidden="1" x14ac:dyDescent="0.25">
      <c r="A10" s="132" t="s">
        <v>501</v>
      </c>
      <c r="B10" s="132" t="s">
        <v>502</v>
      </c>
      <c r="C10" s="133">
        <v>20606231</v>
      </c>
      <c r="D10" s="134">
        <v>46117</v>
      </c>
      <c r="E10" s="135">
        <v>0.5</v>
      </c>
      <c r="F10" s="134">
        <v>46119</v>
      </c>
      <c r="G10" s="135">
        <v>0.375</v>
      </c>
      <c r="H10" s="136">
        <v>2</v>
      </c>
      <c r="I10" s="137">
        <v>2026</v>
      </c>
    </row>
    <row r="11" spans="1:9" hidden="1" x14ac:dyDescent="0.25">
      <c r="A11" s="138" t="s">
        <v>796</v>
      </c>
      <c r="B11" s="138" t="s">
        <v>797</v>
      </c>
      <c r="C11" s="139">
        <v>29528977</v>
      </c>
      <c r="D11" s="140">
        <v>46023</v>
      </c>
      <c r="E11" s="141">
        <v>6.9444444444444447E-4</v>
      </c>
      <c r="F11" s="140">
        <v>46023</v>
      </c>
      <c r="G11" s="141">
        <v>0.29166666666666669</v>
      </c>
      <c r="H11" s="138">
        <f>Tabel9[[#This Row],[Lukket til dato]]-Tabel9[[#This Row],[Lukket fra dato]]</f>
        <v>0</v>
      </c>
      <c r="I11" s="138">
        <v>2025</v>
      </c>
    </row>
    <row r="12" spans="1:9" hidden="1" x14ac:dyDescent="0.25">
      <c r="A12" s="138" t="s">
        <v>73</v>
      </c>
      <c r="B12" s="138" t="s">
        <v>74</v>
      </c>
      <c r="C12" s="139">
        <v>10282977</v>
      </c>
      <c r="D12" s="140">
        <v>46023</v>
      </c>
      <c r="E12" s="141">
        <v>6.9444444444444447E-4</v>
      </c>
      <c r="F12" s="140">
        <v>46026</v>
      </c>
      <c r="G12" s="141">
        <v>0.29166666666666669</v>
      </c>
      <c r="H12" s="138">
        <f>Tabel9[[#This Row],[Lukket til dato]]-Tabel9[[#This Row],[Lukket fra dato]]</f>
        <v>3</v>
      </c>
      <c r="I12" s="138">
        <v>2025</v>
      </c>
    </row>
    <row r="13" spans="1:9" hidden="1" x14ac:dyDescent="0.25">
      <c r="A13" s="138" t="s">
        <v>831</v>
      </c>
      <c r="B13" s="138" t="s">
        <v>832</v>
      </c>
      <c r="C13" s="139">
        <v>30075005</v>
      </c>
      <c r="D13" s="140">
        <v>46023</v>
      </c>
      <c r="E13" s="141">
        <v>6.9444444444444447E-4</v>
      </c>
      <c r="F13" s="140">
        <v>46026</v>
      </c>
      <c r="G13" s="141">
        <v>0.29166666666666669</v>
      </c>
      <c r="H13" s="138">
        <f>Tabel9[[#This Row],[Lukket til dato]]-Tabel9[[#This Row],[Lukket fra dato]]</f>
        <v>3</v>
      </c>
      <c r="I13" s="138">
        <v>2026</v>
      </c>
    </row>
    <row r="14" spans="1:9" hidden="1" x14ac:dyDescent="0.25">
      <c r="A14" s="132" t="s">
        <v>807</v>
      </c>
      <c r="B14" s="138" t="s">
        <v>808</v>
      </c>
      <c r="C14" s="133">
        <v>29532567</v>
      </c>
      <c r="D14" s="140">
        <v>46023</v>
      </c>
      <c r="E14" s="141">
        <v>6.9444444444444447E-4</v>
      </c>
      <c r="F14" s="140">
        <v>46024</v>
      </c>
      <c r="G14" s="141">
        <v>0.29166666666666669</v>
      </c>
      <c r="H14" s="138">
        <f>Tabel9[[#This Row],[Lukket til dato]]-Tabel9[[#This Row],[Lukket fra dato]]</f>
        <v>1</v>
      </c>
      <c r="I14" s="138">
        <v>2025</v>
      </c>
    </row>
    <row r="15" spans="1:9" hidden="1" x14ac:dyDescent="0.25">
      <c r="A15" s="132" t="s">
        <v>1397</v>
      </c>
      <c r="B15" s="132" t="s">
        <v>1398</v>
      </c>
      <c r="C15" s="133">
        <v>76718016</v>
      </c>
      <c r="D15" s="142">
        <v>46023</v>
      </c>
      <c r="E15" s="143">
        <v>6.9444444444444447E-4</v>
      </c>
      <c r="F15" s="140">
        <v>46027</v>
      </c>
      <c r="G15" s="141">
        <v>0.29166666666666669</v>
      </c>
      <c r="H15" s="138">
        <f>Tabel9[[#This Row],[Lukket til dato]]-Tabel9[[#This Row],[Lukket fra dato]]</f>
        <v>4</v>
      </c>
      <c r="I15" s="138">
        <v>2026</v>
      </c>
    </row>
    <row r="16" spans="1:9" hidden="1" x14ac:dyDescent="0.25">
      <c r="A16" s="132" t="s">
        <v>1326</v>
      </c>
      <c r="B16" s="138" t="s">
        <v>1327</v>
      </c>
      <c r="C16" s="133">
        <v>27384129</v>
      </c>
      <c r="D16" s="142">
        <v>46023</v>
      </c>
      <c r="E16" s="143">
        <v>6.9444444444444447E-4</v>
      </c>
      <c r="F16" s="140">
        <v>46027</v>
      </c>
      <c r="G16" s="141">
        <v>0.33333333333333331</v>
      </c>
      <c r="H16" s="138">
        <f>Tabel9[[#This Row],[Lukket til dato]]-Tabel9[[#This Row],[Lukket fra dato]]</f>
        <v>4</v>
      </c>
      <c r="I16" s="138">
        <v>2026</v>
      </c>
    </row>
    <row r="17" spans="1:9" hidden="1" x14ac:dyDescent="0.25">
      <c r="A17" s="138" t="s">
        <v>546</v>
      </c>
      <c r="B17" s="138" t="s">
        <v>547</v>
      </c>
      <c r="C17" s="139">
        <v>21576875</v>
      </c>
      <c r="D17" s="140">
        <v>46023</v>
      </c>
      <c r="E17" s="141">
        <v>1.1574074074074073E-5</v>
      </c>
      <c r="F17" s="140">
        <v>46024</v>
      </c>
      <c r="G17" s="141">
        <v>0.33333333333333331</v>
      </c>
      <c r="H17" s="138">
        <f>Tabel9[[#This Row],[Lukket til dato]]-Tabel9[[#This Row],[Lukket fra dato]]</f>
        <v>1</v>
      </c>
      <c r="I17" s="138">
        <v>2026</v>
      </c>
    </row>
    <row r="18" spans="1:9" hidden="1" x14ac:dyDescent="0.25">
      <c r="A18" s="138" t="s">
        <v>1351</v>
      </c>
      <c r="B18" s="138" t="s">
        <v>1352</v>
      </c>
      <c r="C18" s="133">
        <v>73233410</v>
      </c>
      <c r="D18" s="142">
        <v>46023</v>
      </c>
      <c r="E18" s="143">
        <v>1.1574074074074073E-5</v>
      </c>
      <c r="F18" s="140">
        <v>46026</v>
      </c>
      <c r="G18" s="141">
        <v>0.29166666666666669</v>
      </c>
      <c r="H18" s="138">
        <f>Tabel9[[#This Row],[Lukket til dato]]-Tabel9[[#This Row],[Lukket fra dato]]</f>
        <v>3</v>
      </c>
      <c r="I18" s="138">
        <v>2026</v>
      </c>
    </row>
    <row r="19" spans="1:9" hidden="1" x14ac:dyDescent="0.25">
      <c r="A19" s="132" t="s">
        <v>1354</v>
      </c>
      <c r="B19" s="132" t="s">
        <v>1355</v>
      </c>
      <c r="C19" s="139">
        <v>73233410</v>
      </c>
      <c r="D19" s="142">
        <v>46023</v>
      </c>
      <c r="E19" s="143">
        <v>1.1574074074074073E-5</v>
      </c>
      <c r="F19" s="140">
        <v>46027</v>
      </c>
      <c r="G19" s="141">
        <v>0.29166666666666669</v>
      </c>
      <c r="H19" s="138">
        <f>Tabel9[[#This Row],[Lukket til dato]]-Tabel9[[#This Row],[Lukket fra dato]]</f>
        <v>4</v>
      </c>
      <c r="I19" s="139">
        <v>2026</v>
      </c>
    </row>
    <row r="20" spans="1:9" hidden="1" x14ac:dyDescent="0.25">
      <c r="A20" s="132" t="s">
        <v>1358</v>
      </c>
      <c r="B20" s="132" t="s">
        <v>1981</v>
      </c>
      <c r="C20" s="133">
        <v>73233410</v>
      </c>
      <c r="D20" s="142">
        <v>46023</v>
      </c>
      <c r="E20" s="143">
        <v>0.5</v>
      </c>
      <c r="F20" s="140">
        <v>46024</v>
      </c>
      <c r="G20" s="141">
        <v>0.29166666666666669</v>
      </c>
      <c r="H20" s="138">
        <f>Tabel9[[#This Row],[Lukket til dato]]-Tabel9[[#This Row],[Lukket fra dato]]</f>
        <v>1</v>
      </c>
      <c r="I20" s="138">
        <v>2026</v>
      </c>
    </row>
    <row r="21" spans="1:9" hidden="1" x14ac:dyDescent="0.25">
      <c r="A21" s="138" t="s">
        <v>1361</v>
      </c>
      <c r="B21" s="138" t="s">
        <v>1362</v>
      </c>
      <c r="C21" s="139">
        <v>73233410</v>
      </c>
      <c r="D21" s="142">
        <v>46023</v>
      </c>
      <c r="E21" s="143">
        <v>1.1574074074074073E-5</v>
      </c>
      <c r="F21" s="140">
        <v>46027</v>
      </c>
      <c r="G21" s="141">
        <v>0.625</v>
      </c>
      <c r="H21" s="138">
        <f>Tabel9[[#This Row],[Lukket til dato]]-Tabel9[[#This Row],[Lukket fra dato]]</f>
        <v>4</v>
      </c>
      <c r="I21" s="138">
        <v>2026</v>
      </c>
    </row>
    <row r="22" spans="1:9" hidden="1" x14ac:dyDescent="0.25">
      <c r="A22" s="138" t="s">
        <v>1368</v>
      </c>
      <c r="B22" s="138" t="s">
        <v>1369</v>
      </c>
      <c r="C22" s="139">
        <v>73233410</v>
      </c>
      <c r="D22" s="142">
        <v>46023</v>
      </c>
      <c r="E22" s="143">
        <v>1.1574074074074073E-5</v>
      </c>
      <c r="F22" s="140">
        <v>46027</v>
      </c>
      <c r="G22" s="141">
        <v>0.33333333333333331</v>
      </c>
      <c r="H22" s="138">
        <f>Tabel9[[#This Row],[Lukket til dato]]-Tabel9[[#This Row],[Lukket fra dato]]</f>
        <v>4</v>
      </c>
      <c r="I22" s="138">
        <v>2026</v>
      </c>
    </row>
    <row r="23" spans="1:9" hidden="1" x14ac:dyDescent="0.25">
      <c r="A23" s="138" t="s">
        <v>1372</v>
      </c>
      <c r="B23" s="138" t="s">
        <v>1373</v>
      </c>
      <c r="C23" s="139">
        <v>73233410</v>
      </c>
      <c r="D23" s="142">
        <v>46023</v>
      </c>
      <c r="E23" s="143">
        <v>1.1574074074074073E-5</v>
      </c>
      <c r="F23" s="140">
        <v>46027</v>
      </c>
      <c r="G23" s="141">
        <v>0.29166666666666669</v>
      </c>
      <c r="H23" s="138">
        <f>Tabel9[[#This Row],[Lukket til dato]]-Tabel9[[#This Row],[Lukket fra dato]]</f>
        <v>4</v>
      </c>
      <c r="I23" s="138">
        <v>2026</v>
      </c>
    </row>
    <row r="24" spans="1:9" hidden="1" x14ac:dyDescent="0.25">
      <c r="A24" s="138" t="s">
        <v>1375</v>
      </c>
      <c r="B24" s="138" t="s">
        <v>1376</v>
      </c>
      <c r="C24" s="139">
        <v>73233410</v>
      </c>
      <c r="D24" s="142">
        <v>46023</v>
      </c>
      <c r="E24" s="143">
        <v>1.1574074074074073E-5</v>
      </c>
      <c r="F24" s="140">
        <v>46027</v>
      </c>
      <c r="G24" s="141">
        <v>0.29166666666666669</v>
      </c>
      <c r="H24" s="138">
        <f>Tabel9[[#This Row],[Lukket til dato]]-Tabel9[[#This Row],[Lukket fra dato]]</f>
        <v>4</v>
      </c>
      <c r="I24" s="138">
        <v>2026</v>
      </c>
    </row>
    <row r="25" spans="1:9" hidden="1" x14ac:dyDescent="0.25">
      <c r="A25" s="138" t="s">
        <v>1378</v>
      </c>
      <c r="B25" s="138" t="s">
        <v>1379</v>
      </c>
      <c r="C25" s="139">
        <v>73233410</v>
      </c>
      <c r="D25" s="142">
        <v>46023</v>
      </c>
      <c r="E25" s="143">
        <v>1.1574074074074073E-5</v>
      </c>
      <c r="F25" s="140">
        <v>46028</v>
      </c>
      <c r="G25" s="141">
        <v>0.29166666666666669</v>
      </c>
      <c r="H25" s="138">
        <f>Tabel9[[#This Row],[Lukket til dato]]-Tabel9[[#This Row],[Lukket fra dato]]</f>
        <v>5</v>
      </c>
      <c r="I25" s="138">
        <v>2026</v>
      </c>
    </row>
    <row r="26" spans="1:9" hidden="1" x14ac:dyDescent="0.25">
      <c r="A26" s="138" t="s">
        <v>1381</v>
      </c>
      <c r="B26" s="138" t="s">
        <v>1382</v>
      </c>
      <c r="C26" s="139">
        <v>73233410</v>
      </c>
      <c r="D26" s="142">
        <v>46023</v>
      </c>
      <c r="E26" s="143">
        <v>1.1574074074074073E-5</v>
      </c>
      <c r="F26" s="140">
        <v>46029</v>
      </c>
      <c r="G26" s="141">
        <v>0.29166666666666669</v>
      </c>
      <c r="H26" s="138">
        <f>Tabel9[[#This Row],[Lukket til dato]]-Tabel9[[#This Row],[Lukket fra dato]]</f>
        <v>6</v>
      </c>
      <c r="I26" s="138">
        <v>2026</v>
      </c>
    </row>
    <row r="27" spans="1:9" hidden="1" x14ac:dyDescent="0.25">
      <c r="A27" s="132" t="s">
        <v>1384</v>
      </c>
      <c r="B27" s="132" t="s">
        <v>1385</v>
      </c>
      <c r="C27" s="139">
        <v>73233410</v>
      </c>
      <c r="D27" s="142">
        <v>46023</v>
      </c>
      <c r="E27" s="143">
        <v>1.1574074074074073E-5</v>
      </c>
      <c r="F27" s="140">
        <v>46027</v>
      </c>
      <c r="G27" s="141">
        <v>0.29166666666666669</v>
      </c>
      <c r="H27" s="138">
        <f>Tabel9[[#This Row],[Lukket til dato]]-Tabel9[[#This Row],[Lukket fra dato]]</f>
        <v>4</v>
      </c>
      <c r="I27" s="138">
        <v>2026</v>
      </c>
    </row>
    <row r="28" spans="1:9" hidden="1" x14ac:dyDescent="0.25">
      <c r="A28" s="132" t="s">
        <v>242</v>
      </c>
      <c r="B28" s="132" t="s">
        <v>243</v>
      </c>
      <c r="C28" s="133">
        <v>12974035</v>
      </c>
      <c r="D28" s="140">
        <v>46023</v>
      </c>
      <c r="E28" s="141">
        <v>6.9444444444444447E-4</v>
      </c>
      <c r="F28" s="142">
        <v>46038</v>
      </c>
      <c r="G28" s="143">
        <v>0.33333333333333331</v>
      </c>
      <c r="H28" s="138">
        <f>Tabel9[[#This Row],[Lukket til dato]]-Tabel9[[#This Row],[Lukket fra dato]]</f>
        <v>15</v>
      </c>
      <c r="I28" s="132">
        <v>2026</v>
      </c>
    </row>
    <row r="29" spans="1:9" hidden="1" x14ac:dyDescent="0.25">
      <c r="A29" s="138" t="s">
        <v>786</v>
      </c>
      <c r="B29" s="138" t="s">
        <v>787</v>
      </c>
      <c r="C29" s="139">
        <v>29427763</v>
      </c>
      <c r="D29" s="142">
        <v>46023</v>
      </c>
      <c r="E29" s="143">
        <v>6.9444444444444447E-4</v>
      </c>
      <c r="F29" s="140">
        <v>46027</v>
      </c>
      <c r="G29" s="141">
        <v>0.29166666666666669</v>
      </c>
      <c r="H29" s="138">
        <f>Tabel9[[#This Row],[Lukket til dato]]-Tabel9[[#This Row],[Lukket fra dato]]</f>
        <v>4</v>
      </c>
      <c r="I29" s="138">
        <v>2026</v>
      </c>
    </row>
    <row r="30" spans="1:9" hidden="1" x14ac:dyDescent="0.25">
      <c r="A30" s="138" t="s">
        <v>612</v>
      </c>
      <c r="B30" s="138" t="s">
        <v>613</v>
      </c>
      <c r="C30" s="139">
        <v>25867017</v>
      </c>
      <c r="D30" s="140">
        <v>46023</v>
      </c>
      <c r="E30" s="141">
        <v>6.9444444444444447E-4</v>
      </c>
      <c r="F30" s="140">
        <v>46034</v>
      </c>
      <c r="G30" s="141">
        <v>0.29166666666666669</v>
      </c>
      <c r="H30" s="138">
        <f>Tabel9[[#This Row],[Lukket til dato]]-Tabel9[[#This Row],[Lukket fra dato]]</f>
        <v>11</v>
      </c>
      <c r="I30" s="138">
        <v>2026</v>
      </c>
    </row>
    <row r="31" spans="1:9" hidden="1" x14ac:dyDescent="0.25">
      <c r="A31" s="138" t="s">
        <v>95</v>
      </c>
      <c r="B31" s="138" t="s">
        <v>96</v>
      </c>
      <c r="C31" s="139">
        <v>10691133</v>
      </c>
      <c r="D31" s="140">
        <v>46023</v>
      </c>
      <c r="E31" s="141">
        <v>6.9444444444444447E-4</v>
      </c>
      <c r="F31" s="140">
        <v>46027</v>
      </c>
      <c r="G31" s="141">
        <v>0.29166666666666669</v>
      </c>
      <c r="H31" s="138">
        <f>Tabel9[[#This Row],[Lukket til dato]]-Tabel9[[#This Row],[Lukket fra dato]]</f>
        <v>4</v>
      </c>
      <c r="I31" s="138">
        <v>2026</v>
      </c>
    </row>
    <row r="32" spans="1:9" hidden="1" x14ac:dyDescent="0.25">
      <c r="A32" s="132" t="s">
        <v>250</v>
      </c>
      <c r="B32" s="132" t="s">
        <v>1975</v>
      </c>
      <c r="C32" s="133">
        <v>16218707</v>
      </c>
      <c r="D32" s="140">
        <v>46023</v>
      </c>
      <c r="E32" s="141">
        <v>6.9444444444444447E-4</v>
      </c>
      <c r="F32" s="142">
        <v>46023</v>
      </c>
      <c r="G32" s="143">
        <v>0.58333333333333337</v>
      </c>
      <c r="H32" s="138">
        <f>Tabel9[[#This Row],[Lukket til dato]]-Tabel9[[#This Row],[Lukket fra dato]]</f>
        <v>0</v>
      </c>
      <c r="I32" s="132">
        <v>2026</v>
      </c>
    </row>
    <row r="33" spans="1:9" hidden="1" x14ac:dyDescent="0.25">
      <c r="A33" s="138" t="s">
        <v>1224</v>
      </c>
      <c r="B33" s="138" t="s">
        <v>1225</v>
      </c>
      <c r="C33" s="139">
        <v>41547944</v>
      </c>
      <c r="D33" s="140">
        <v>46023</v>
      </c>
      <c r="E33" s="141">
        <v>6.9444444444444447E-4</v>
      </c>
      <c r="F33" s="140">
        <v>46024</v>
      </c>
      <c r="G33" s="141">
        <v>0.29166666666666669</v>
      </c>
      <c r="H33" s="138">
        <f>Tabel9[[#This Row],[Lukket til dato]]-Tabel9[[#This Row],[Lukket fra dato]]</f>
        <v>1</v>
      </c>
      <c r="I33" s="138">
        <v>2026</v>
      </c>
    </row>
    <row r="34" spans="1:9" hidden="1" x14ac:dyDescent="0.25">
      <c r="A34" s="138" t="s">
        <v>603</v>
      </c>
      <c r="B34" s="138" t="s">
        <v>604</v>
      </c>
      <c r="C34" s="139">
        <v>25529529</v>
      </c>
      <c r="D34" s="140">
        <v>46023</v>
      </c>
      <c r="E34" s="141">
        <v>6.9444444444444447E-4</v>
      </c>
      <c r="F34" s="140">
        <v>46026</v>
      </c>
      <c r="G34" s="141">
        <v>0.29166666666666669</v>
      </c>
      <c r="H34" s="138">
        <f>Tabel9[[#This Row],[Lukket til dato]]-Tabel9[[#This Row],[Lukket fra dato]]</f>
        <v>3</v>
      </c>
      <c r="I34" s="138">
        <v>2026</v>
      </c>
    </row>
    <row r="35" spans="1:9" hidden="1" x14ac:dyDescent="0.25">
      <c r="A35" s="132" t="s">
        <v>257</v>
      </c>
      <c r="B35" s="132" t="s">
        <v>1976</v>
      </c>
      <c r="C35" s="133">
        <v>33859155</v>
      </c>
      <c r="D35" s="142">
        <v>46023</v>
      </c>
      <c r="E35" s="143">
        <v>6.9444444444444447E-4</v>
      </c>
      <c r="F35" s="142">
        <v>46024</v>
      </c>
      <c r="G35" s="143">
        <v>0.58333333333333337</v>
      </c>
      <c r="H35" s="138">
        <f>Tabel9[[#This Row],[Lukket til dato]]-Tabel9[[#This Row],[Lukket fra dato]]</f>
        <v>1</v>
      </c>
      <c r="I35" s="132">
        <v>2026</v>
      </c>
    </row>
    <row r="36" spans="1:9" hidden="1" x14ac:dyDescent="0.25">
      <c r="A36" s="138" t="s">
        <v>510</v>
      </c>
      <c r="B36" s="138" t="s">
        <v>511</v>
      </c>
      <c r="C36" s="139">
        <v>75962118</v>
      </c>
      <c r="D36" s="140">
        <v>46023</v>
      </c>
      <c r="E36" s="141">
        <v>6.9444444444444447E-4</v>
      </c>
      <c r="F36" s="140">
        <v>46027</v>
      </c>
      <c r="G36" s="141">
        <v>0.29166666666666669</v>
      </c>
      <c r="H36" s="138">
        <f>Tabel9[[#This Row],[Lukket til dato]]-Tabel9[[#This Row],[Lukket fra dato]]</f>
        <v>4</v>
      </c>
      <c r="I36" s="138">
        <v>2026</v>
      </c>
    </row>
    <row r="37" spans="1:9" hidden="1" x14ac:dyDescent="0.25">
      <c r="A37" s="132" t="s">
        <v>1110</v>
      </c>
      <c r="B37" s="132" t="s">
        <v>1111</v>
      </c>
      <c r="C37" s="133">
        <v>36941081</v>
      </c>
      <c r="D37" s="142">
        <v>46023</v>
      </c>
      <c r="E37" s="143">
        <v>1.1574074074074073E-5</v>
      </c>
      <c r="F37" s="142">
        <v>46024</v>
      </c>
      <c r="G37" s="143">
        <v>0.5</v>
      </c>
      <c r="H37" s="138">
        <f>Tabel9[[#This Row],[Lukket til dato]]-Tabel9[[#This Row],[Lukket fra dato]]</f>
        <v>1</v>
      </c>
      <c r="I37" s="132">
        <v>2026</v>
      </c>
    </row>
    <row r="38" spans="1:9" hidden="1" x14ac:dyDescent="0.25">
      <c r="A38" s="132" t="s">
        <v>1441</v>
      </c>
      <c r="B38" s="132" t="s">
        <v>1442</v>
      </c>
      <c r="C38" s="133">
        <v>43904523</v>
      </c>
      <c r="D38" s="142">
        <v>46023</v>
      </c>
      <c r="E38" s="143">
        <v>6.9444444444444447E-4</v>
      </c>
      <c r="F38" s="142">
        <v>46027</v>
      </c>
      <c r="G38" s="143">
        <v>0.29166666666666669</v>
      </c>
      <c r="H38" s="138">
        <f>Tabel9[[#This Row],[Lukket til dato]]-Tabel9[[#This Row],[Lukket fra dato]]</f>
        <v>4</v>
      </c>
      <c r="I38" s="132">
        <v>2026</v>
      </c>
    </row>
    <row r="39" spans="1:9" hidden="1" x14ac:dyDescent="0.25">
      <c r="A39" s="132" t="s">
        <v>262</v>
      </c>
      <c r="B39" s="132" t="s">
        <v>1977</v>
      </c>
      <c r="C39" s="133">
        <v>31777348</v>
      </c>
      <c r="D39" s="140">
        <v>46023</v>
      </c>
      <c r="E39" s="141">
        <v>6.9444444444444447E-4</v>
      </c>
      <c r="F39" s="142">
        <v>46031</v>
      </c>
      <c r="G39" s="143">
        <v>0.5</v>
      </c>
      <c r="H39" s="138">
        <f>Tabel9[[#This Row],[Lukket til dato]]-Tabel9[[#This Row],[Lukket fra dato]]</f>
        <v>8</v>
      </c>
      <c r="I39" s="132">
        <v>2026</v>
      </c>
    </row>
    <row r="40" spans="1:9" hidden="1" x14ac:dyDescent="0.25">
      <c r="A40" s="138" t="s">
        <v>1056</v>
      </c>
      <c r="B40" s="138" t="s">
        <v>1057</v>
      </c>
      <c r="C40" s="139">
        <v>35653384</v>
      </c>
      <c r="D40" s="142">
        <v>46023</v>
      </c>
      <c r="E40" s="143">
        <v>1.1574074074074073E-5</v>
      </c>
      <c r="F40" s="140">
        <v>46026</v>
      </c>
      <c r="G40" s="141">
        <v>0.29166666666666669</v>
      </c>
      <c r="H40" s="138">
        <f>Tabel9[[#This Row],[Lukket til dato]]-Tabel9[[#This Row],[Lukket fra dato]]</f>
        <v>3</v>
      </c>
      <c r="I40" s="138">
        <v>2026</v>
      </c>
    </row>
    <row r="41" spans="1:9" hidden="1" x14ac:dyDescent="0.25">
      <c r="A41" s="132" t="s">
        <v>268</v>
      </c>
      <c r="B41" s="132" t="s">
        <v>269</v>
      </c>
      <c r="C41" s="133">
        <v>27092098</v>
      </c>
      <c r="D41" s="140">
        <v>46023</v>
      </c>
      <c r="E41" s="141">
        <v>6.9444444444444447E-4</v>
      </c>
      <c r="F41" s="142">
        <v>46034</v>
      </c>
      <c r="G41" s="143">
        <v>0.375</v>
      </c>
      <c r="H41" s="138">
        <f>Tabel9[[#This Row],[Lukket til dato]]-Tabel9[[#This Row],[Lukket fra dato]]</f>
        <v>11</v>
      </c>
      <c r="I41" s="132">
        <v>2026</v>
      </c>
    </row>
    <row r="42" spans="1:9" hidden="1" x14ac:dyDescent="0.25">
      <c r="A42" s="138" t="s">
        <v>1299</v>
      </c>
      <c r="B42" s="138" t="s">
        <v>1300</v>
      </c>
      <c r="C42" s="139">
        <v>61854517</v>
      </c>
      <c r="D42" s="140">
        <v>46023</v>
      </c>
      <c r="E42" s="141">
        <v>6.9444444444444447E-4</v>
      </c>
      <c r="F42" s="140">
        <v>46027</v>
      </c>
      <c r="G42" s="141">
        <v>0.29166666666666669</v>
      </c>
      <c r="H42" s="138">
        <f>Tabel9[[#This Row],[Lukket til dato]]-Tabel9[[#This Row],[Lukket fra dato]]</f>
        <v>4</v>
      </c>
      <c r="I42" s="138">
        <v>2026</v>
      </c>
    </row>
    <row r="43" spans="1:9" hidden="1" x14ac:dyDescent="0.25">
      <c r="A43" s="138" t="s">
        <v>585</v>
      </c>
      <c r="B43" s="138" t="s">
        <v>586</v>
      </c>
      <c r="C43" s="139">
        <v>25234901</v>
      </c>
      <c r="D43" s="140">
        <v>46023</v>
      </c>
      <c r="E43" s="141">
        <v>6.9444444444444447E-4</v>
      </c>
      <c r="F43" s="140">
        <v>46026</v>
      </c>
      <c r="G43" s="141">
        <v>0.29166666666666669</v>
      </c>
      <c r="H43" s="138">
        <f>Tabel9[[#This Row],[Lukket til dato]]-Tabel9[[#This Row],[Lukket fra dato]]</f>
        <v>3</v>
      </c>
      <c r="I43" s="138">
        <v>2026</v>
      </c>
    </row>
    <row r="44" spans="1:9" hidden="1" x14ac:dyDescent="0.25">
      <c r="A44" s="132" t="s">
        <v>274</v>
      </c>
      <c r="B44" s="132" t="s">
        <v>275</v>
      </c>
      <c r="C44" s="133">
        <v>36951648</v>
      </c>
      <c r="D44" s="140">
        <v>46023</v>
      </c>
      <c r="E44" s="141">
        <v>6.9444444444444447E-4</v>
      </c>
      <c r="F44" s="142">
        <v>46041</v>
      </c>
      <c r="G44" s="143">
        <v>0.29166666666666669</v>
      </c>
      <c r="H44" s="138">
        <f>Tabel9[[#This Row],[Lukket til dato]]-Tabel9[[#This Row],[Lukket fra dato]]</f>
        <v>18</v>
      </c>
      <c r="I44" s="132">
        <v>2026</v>
      </c>
    </row>
    <row r="45" spans="1:9" hidden="1" x14ac:dyDescent="0.25">
      <c r="A45" s="138" t="s">
        <v>1103</v>
      </c>
      <c r="B45" s="138" t="s">
        <v>1104</v>
      </c>
      <c r="C45" s="139">
        <v>36937599</v>
      </c>
      <c r="D45" s="140">
        <v>46023</v>
      </c>
      <c r="E45" s="141">
        <v>6.9444444444444447E-4</v>
      </c>
      <c r="F45" s="140">
        <v>46025</v>
      </c>
      <c r="G45" s="141">
        <v>0.33333333333333331</v>
      </c>
      <c r="H45" s="138">
        <f>Tabel9[[#This Row],[Lukket til dato]]-Tabel9[[#This Row],[Lukket fra dato]]</f>
        <v>2</v>
      </c>
      <c r="I45" s="138">
        <v>2026</v>
      </c>
    </row>
    <row r="46" spans="1:9" hidden="1" x14ac:dyDescent="0.25">
      <c r="A46" s="138" t="s">
        <v>953</v>
      </c>
      <c r="B46" s="138" t="s">
        <v>954</v>
      </c>
      <c r="C46" s="139">
        <v>32778208</v>
      </c>
      <c r="D46" s="142">
        <v>46023</v>
      </c>
      <c r="E46" s="143">
        <v>1.1574074074074073E-5</v>
      </c>
      <c r="F46" s="140">
        <v>46024</v>
      </c>
      <c r="G46" s="141">
        <v>0.29166666666666669</v>
      </c>
      <c r="H46" s="138">
        <f>Tabel9[[#This Row],[Lukket til dato]]-Tabel9[[#This Row],[Lukket fra dato]]</f>
        <v>1</v>
      </c>
      <c r="I46" s="138">
        <v>2026</v>
      </c>
    </row>
    <row r="47" spans="1:9" hidden="1" x14ac:dyDescent="0.25">
      <c r="A47" s="138" t="s">
        <v>1255</v>
      </c>
      <c r="B47" s="138" t="s">
        <v>1256</v>
      </c>
      <c r="C47" s="139">
        <v>43351702</v>
      </c>
      <c r="D47" s="140">
        <v>46023</v>
      </c>
      <c r="E47" s="141">
        <v>6.9444444444444447E-4</v>
      </c>
      <c r="F47" s="140">
        <v>46026</v>
      </c>
      <c r="G47" s="141">
        <v>0.29166666666666669</v>
      </c>
      <c r="H47" s="138">
        <f>Tabel9[[#This Row],[Lukket til dato]]-Tabel9[[#This Row],[Lukket fra dato]]</f>
        <v>3</v>
      </c>
      <c r="I47" s="138">
        <v>2026</v>
      </c>
    </row>
    <row r="48" spans="1:9" hidden="1" x14ac:dyDescent="0.25">
      <c r="A48" s="132" t="s">
        <v>285</v>
      </c>
      <c r="B48" s="132" t="s">
        <v>286</v>
      </c>
      <c r="C48" s="133">
        <v>17840495</v>
      </c>
      <c r="D48" s="140">
        <v>46023</v>
      </c>
      <c r="E48" s="141">
        <v>6.9444444444444447E-4</v>
      </c>
      <c r="F48" s="142">
        <v>46028</v>
      </c>
      <c r="G48" s="143">
        <v>0.33333333333333331</v>
      </c>
      <c r="H48" s="138">
        <f>Tabel9[[#This Row],[Lukket til dato]]-Tabel9[[#This Row],[Lukket fra dato]]</f>
        <v>5</v>
      </c>
      <c r="I48" s="132">
        <v>2026</v>
      </c>
    </row>
    <row r="49" spans="1:9" hidden="1" x14ac:dyDescent="0.25">
      <c r="A49" s="132" t="s">
        <v>291</v>
      </c>
      <c r="B49" s="132" t="s">
        <v>1792</v>
      </c>
      <c r="C49" s="133">
        <v>27092098</v>
      </c>
      <c r="D49" s="140">
        <v>46023</v>
      </c>
      <c r="E49" s="141">
        <v>6.9444444444444447E-4</v>
      </c>
      <c r="F49" s="142">
        <v>46024</v>
      </c>
      <c r="G49" s="143">
        <v>0.33333333333333331</v>
      </c>
      <c r="H49" s="138">
        <f>Tabel9[[#This Row],[Lukket til dato]]-Tabel9[[#This Row],[Lukket fra dato]]</f>
        <v>1</v>
      </c>
      <c r="I49" s="132">
        <v>2026</v>
      </c>
    </row>
    <row r="50" spans="1:9" hidden="1" x14ac:dyDescent="0.25">
      <c r="A50" s="132" t="s">
        <v>296</v>
      </c>
      <c r="B50" s="132" t="s">
        <v>1978</v>
      </c>
      <c r="C50" s="133">
        <v>36050896</v>
      </c>
      <c r="D50" s="144">
        <v>46023</v>
      </c>
      <c r="E50" s="145">
        <v>6.9444444444444447E-4</v>
      </c>
      <c r="F50" s="142">
        <v>46027</v>
      </c>
      <c r="G50" s="143">
        <v>0.625</v>
      </c>
      <c r="H50" s="138">
        <f>Tabel9[[#This Row],[Lukket til dato]]-Tabel9[[#This Row],[Lukket fra dato]]</f>
        <v>4</v>
      </c>
      <c r="I50" s="132">
        <v>2026</v>
      </c>
    </row>
    <row r="51" spans="1:9" hidden="1" x14ac:dyDescent="0.25">
      <c r="A51" s="138" t="s">
        <v>302</v>
      </c>
      <c r="B51" s="138" t="s">
        <v>303</v>
      </c>
      <c r="C51" s="139">
        <v>26278708</v>
      </c>
      <c r="D51" s="142">
        <v>46023</v>
      </c>
      <c r="E51" s="143">
        <v>6.9444444444444447E-4</v>
      </c>
      <c r="F51" s="140">
        <v>46027</v>
      </c>
      <c r="G51" s="141">
        <v>0.29166666666666669</v>
      </c>
      <c r="H51" s="138">
        <f>Tabel9[[#This Row],[Lukket til dato]]-Tabel9[[#This Row],[Lukket fra dato]]</f>
        <v>4</v>
      </c>
      <c r="I51" s="138">
        <v>2026</v>
      </c>
    </row>
    <row r="52" spans="1:9" hidden="1" x14ac:dyDescent="0.25">
      <c r="A52" s="132" t="s">
        <v>302</v>
      </c>
      <c r="B52" s="132" t="s">
        <v>1979</v>
      </c>
      <c r="C52" s="133">
        <v>26278708</v>
      </c>
      <c r="D52" s="142">
        <v>46023</v>
      </c>
      <c r="E52" s="143">
        <v>6.9444444444444447E-4</v>
      </c>
      <c r="F52" s="142">
        <v>46027</v>
      </c>
      <c r="G52" s="143">
        <v>0.625</v>
      </c>
      <c r="H52" s="138">
        <f>Tabel9[[#This Row],[Lukket til dato]]-Tabel9[[#This Row],[Lukket fra dato]]</f>
        <v>4</v>
      </c>
      <c r="I52" s="132">
        <v>2026</v>
      </c>
    </row>
    <row r="53" spans="1:9" hidden="1" x14ac:dyDescent="0.25">
      <c r="A53" s="138" t="s">
        <v>308</v>
      </c>
      <c r="B53" s="138" t="s">
        <v>1982</v>
      </c>
      <c r="C53" s="138">
        <v>30350030</v>
      </c>
      <c r="D53" s="142">
        <v>46023</v>
      </c>
      <c r="E53" s="143">
        <v>1.1574074074074073E-5</v>
      </c>
      <c r="F53" s="140">
        <v>46033</v>
      </c>
      <c r="G53" s="141">
        <v>0.29166666666666669</v>
      </c>
      <c r="H53" s="138">
        <f>Tabel9[[#This Row],[Lukket til dato]]-Tabel9[[#This Row],[Lukket fra dato]]</f>
        <v>10</v>
      </c>
      <c r="I53" s="139">
        <v>2026</v>
      </c>
    </row>
    <row r="54" spans="1:9" hidden="1" x14ac:dyDescent="0.25">
      <c r="A54" s="138" t="s">
        <v>366</v>
      </c>
      <c r="B54" s="138" t="s">
        <v>367</v>
      </c>
      <c r="C54" s="139">
        <v>37375865</v>
      </c>
      <c r="D54" s="142">
        <v>46023</v>
      </c>
      <c r="E54" s="143">
        <v>1.1574074074074073E-5</v>
      </c>
      <c r="F54" s="140">
        <v>46027</v>
      </c>
      <c r="G54" s="141">
        <v>0.33333333333333331</v>
      </c>
      <c r="H54" s="138">
        <f>Tabel9[[#This Row],[Lukket til dato]]-Tabel9[[#This Row],[Lukket fra dato]]</f>
        <v>4</v>
      </c>
      <c r="I54" s="138">
        <v>2026</v>
      </c>
    </row>
    <row r="55" spans="1:9" hidden="1" x14ac:dyDescent="0.25">
      <c r="A55" s="138" t="s">
        <v>1335</v>
      </c>
      <c r="B55" s="138" t="s">
        <v>1336</v>
      </c>
      <c r="C55" s="139">
        <v>71172112</v>
      </c>
      <c r="D55" s="142">
        <v>46023</v>
      </c>
      <c r="E55" s="143">
        <v>6.9444444444444447E-4</v>
      </c>
      <c r="F55" s="140">
        <v>46027</v>
      </c>
      <c r="G55" s="141">
        <v>0.625</v>
      </c>
      <c r="H55" s="138">
        <f>Tabel9[[#This Row],[Lukket til dato]]-Tabel9[[#This Row],[Lukket fra dato]]</f>
        <v>4</v>
      </c>
      <c r="I55" s="138">
        <v>2026</v>
      </c>
    </row>
    <row r="56" spans="1:9" hidden="1" x14ac:dyDescent="0.25">
      <c r="A56" s="132" t="s">
        <v>320</v>
      </c>
      <c r="B56" s="132" t="s">
        <v>321</v>
      </c>
      <c r="C56" s="133">
        <v>12974035</v>
      </c>
      <c r="D56" s="140">
        <v>46023</v>
      </c>
      <c r="E56" s="141">
        <v>6.9444444444444447E-4</v>
      </c>
      <c r="F56" s="142">
        <v>46034</v>
      </c>
      <c r="G56" s="143">
        <v>0.33333333333333331</v>
      </c>
      <c r="H56" s="138">
        <f>Tabel9[[#This Row],[Lukket til dato]]-Tabel9[[#This Row],[Lukket fra dato]]</f>
        <v>11</v>
      </c>
      <c r="I56" s="132">
        <v>2026</v>
      </c>
    </row>
    <row r="57" spans="1:9" hidden="1" x14ac:dyDescent="0.25">
      <c r="A57" s="138" t="s">
        <v>523</v>
      </c>
      <c r="B57" s="138" t="s">
        <v>524</v>
      </c>
      <c r="C57" s="139">
        <v>26257689</v>
      </c>
      <c r="D57" s="142">
        <v>46023</v>
      </c>
      <c r="E57" s="143">
        <v>6.9444444444444447E-4</v>
      </c>
      <c r="F57" s="140">
        <v>46024</v>
      </c>
      <c r="G57" s="141">
        <v>0.29166666666666669</v>
      </c>
      <c r="H57" s="138">
        <f>Tabel9[[#This Row],[Lukket til dato]]-Tabel9[[#This Row],[Lukket fra dato]]</f>
        <v>1</v>
      </c>
      <c r="I57" s="138">
        <v>2026</v>
      </c>
    </row>
    <row r="58" spans="1:9" hidden="1" x14ac:dyDescent="0.25">
      <c r="A58" s="132" t="s">
        <v>326</v>
      </c>
      <c r="B58" s="132" t="s">
        <v>1980</v>
      </c>
      <c r="C58" s="133">
        <v>42437077</v>
      </c>
      <c r="D58" s="142">
        <v>46023</v>
      </c>
      <c r="E58" s="143">
        <v>6.9444444444444447E-4</v>
      </c>
      <c r="F58" s="142">
        <v>46027</v>
      </c>
      <c r="G58" s="143">
        <v>0.45833333333333331</v>
      </c>
      <c r="H58" s="138">
        <f>Tabel9[[#This Row],[Lukket til dato]]-Tabel9[[#This Row],[Lukket fra dato]]</f>
        <v>4</v>
      </c>
      <c r="I58" s="132">
        <v>2026</v>
      </c>
    </row>
    <row r="59" spans="1:9" hidden="1" x14ac:dyDescent="0.25">
      <c r="A59" s="132" t="s">
        <v>559</v>
      </c>
      <c r="B59" s="138" t="s">
        <v>560</v>
      </c>
      <c r="C59" s="133">
        <v>24109828</v>
      </c>
      <c r="D59" s="140">
        <v>46023</v>
      </c>
      <c r="E59" s="141">
        <v>6.9444444444444447E-4</v>
      </c>
      <c r="F59" s="140">
        <v>46025</v>
      </c>
      <c r="G59" s="141">
        <v>0.29166666666666669</v>
      </c>
      <c r="H59" s="138">
        <f>Tabel9[[#This Row],[Lukket til dato]]-Tabel9[[#This Row],[Lukket fra dato]]</f>
        <v>2</v>
      </c>
      <c r="I59" s="138">
        <v>2026</v>
      </c>
    </row>
    <row r="60" spans="1:9" hidden="1" x14ac:dyDescent="0.25">
      <c r="A60" s="138" t="s">
        <v>331</v>
      </c>
      <c r="B60" s="138" t="s">
        <v>332</v>
      </c>
      <c r="C60" s="138">
        <v>30912667</v>
      </c>
      <c r="D60" s="142">
        <v>46023</v>
      </c>
      <c r="E60" s="143">
        <v>1.1574074074074073E-5</v>
      </c>
      <c r="F60" s="140">
        <v>46034</v>
      </c>
      <c r="G60" s="141">
        <v>0.33333333333333331</v>
      </c>
      <c r="H60" s="138">
        <f>Tabel9[[#This Row],[Lukket til dato]]-Tabel9[[#This Row],[Lukket fra dato]]</f>
        <v>11</v>
      </c>
      <c r="I60" s="139">
        <v>2026</v>
      </c>
    </row>
    <row r="61" spans="1:9" hidden="1" x14ac:dyDescent="0.25">
      <c r="A61" s="138" t="s">
        <v>815</v>
      </c>
      <c r="B61" s="138" t="s">
        <v>816</v>
      </c>
      <c r="C61" s="139">
        <v>29792534</v>
      </c>
      <c r="D61" s="140">
        <v>46023</v>
      </c>
      <c r="E61" s="141">
        <v>0.5</v>
      </c>
      <c r="F61" s="140">
        <v>46030</v>
      </c>
      <c r="G61" s="141">
        <v>0.29166666666666669</v>
      </c>
      <c r="H61" s="138">
        <f>Tabel9[[#This Row],[Lukket til dato]]-Tabel9[[#This Row],[Lukket fra dato]]</f>
        <v>7</v>
      </c>
      <c r="I61" s="138">
        <v>2026</v>
      </c>
    </row>
    <row r="62" spans="1:9" hidden="1" x14ac:dyDescent="0.25">
      <c r="A62" s="138" t="s">
        <v>657</v>
      </c>
      <c r="B62" s="138" t="s">
        <v>658</v>
      </c>
      <c r="C62" s="139">
        <v>26469708</v>
      </c>
      <c r="D62" s="140">
        <v>46023</v>
      </c>
      <c r="E62" s="141">
        <v>6.9444444444444447E-4</v>
      </c>
      <c r="F62" s="140">
        <v>46027</v>
      </c>
      <c r="G62" s="141">
        <v>0.29166666666666669</v>
      </c>
      <c r="H62" s="138">
        <f>Tabel9[[#This Row],[Lukket til dato]]-Tabel9[[#This Row],[Lukket fra dato]]</f>
        <v>4</v>
      </c>
      <c r="I62" s="138">
        <v>2026</v>
      </c>
    </row>
    <row r="63" spans="1:9" hidden="1" x14ac:dyDescent="0.25">
      <c r="A63" s="132" t="s">
        <v>337</v>
      </c>
      <c r="B63" s="132" t="s">
        <v>338</v>
      </c>
      <c r="C63" s="133">
        <v>17840495</v>
      </c>
      <c r="D63" s="142">
        <v>46023</v>
      </c>
      <c r="E63" s="143">
        <v>6.9444444444444447E-4</v>
      </c>
      <c r="F63" s="142">
        <v>46027</v>
      </c>
      <c r="G63" s="143">
        <v>0.33333333333333331</v>
      </c>
      <c r="H63" s="138">
        <f>Tabel9[[#This Row],[Lukket til dato]]-Tabel9[[#This Row],[Lukket fra dato]]</f>
        <v>4</v>
      </c>
      <c r="I63" s="132">
        <v>2026</v>
      </c>
    </row>
    <row r="64" spans="1:9" hidden="1" x14ac:dyDescent="0.25">
      <c r="A64" s="132" t="s">
        <v>343</v>
      </c>
      <c r="B64" s="132" t="s">
        <v>344</v>
      </c>
      <c r="C64" s="133">
        <v>12759835</v>
      </c>
      <c r="D64" s="140">
        <v>46023</v>
      </c>
      <c r="E64" s="141">
        <v>6.9444444444444447E-4</v>
      </c>
      <c r="F64" s="142">
        <v>46030</v>
      </c>
      <c r="G64" s="143">
        <v>0.375</v>
      </c>
      <c r="H64" s="138">
        <f>Tabel9[[#This Row],[Lukket til dato]]-Tabel9[[#This Row],[Lukket fra dato]]</f>
        <v>7</v>
      </c>
      <c r="I64" s="132">
        <v>2026</v>
      </c>
    </row>
    <row r="65" spans="1:9" hidden="1" x14ac:dyDescent="0.25">
      <c r="A65" s="138" t="s">
        <v>349</v>
      </c>
      <c r="B65" s="138" t="s">
        <v>350</v>
      </c>
      <c r="C65" s="139">
        <v>35407170</v>
      </c>
      <c r="D65" s="142">
        <v>46023</v>
      </c>
      <c r="E65" s="143">
        <v>1.1574074074074073E-5</v>
      </c>
      <c r="F65" s="140">
        <v>46027</v>
      </c>
      <c r="G65" s="141">
        <v>0.33333333333333331</v>
      </c>
      <c r="H65" s="138">
        <f>Tabel9[[#This Row],[Lukket til dato]]-Tabel9[[#This Row],[Lukket fra dato]]</f>
        <v>4</v>
      </c>
      <c r="I65" s="138">
        <v>2026</v>
      </c>
    </row>
    <row r="66" spans="1:9" hidden="1" x14ac:dyDescent="0.25">
      <c r="A66" s="138" t="s">
        <v>531</v>
      </c>
      <c r="B66" s="138" t="s">
        <v>532</v>
      </c>
      <c r="C66" s="139">
        <v>19065995</v>
      </c>
      <c r="D66" s="140">
        <v>46023</v>
      </c>
      <c r="E66" s="141">
        <v>6.9444444444444447E-4</v>
      </c>
      <c r="F66" s="140">
        <v>46024</v>
      </c>
      <c r="G66" s="141">
        <v>0.29166666666666669</v>
      </c>
      <c r="H66" s="138">
        <f>Tabel9[[#This Row],[Lukket til dato]]-Tabel9[[#This Row],[Lukket fra dato]]</f>
        <v>1</v>
      </c>
      <c r="I66" s="138">
        <v>2026</v>
      </c>
    </row>
    <row r="67" spans="1:9" hidden="1" x14ac:dyDescent="0.25">
      <c r="A67" s="138" t="s">
        <v>360</v>
      </c>
      <c r="B67" s="138" t="s">
        <v>361</v>
      </c>
      <c r="C67" s="139">
        <v>35483926</v>
      </c>
      <c r="D67" s="142">
        <v>46023</v>
      </c>
      <c r="E67" s="143">
        <v>1.1574074074074073E-5</v>
      </c>
      <c r="F67" s="140">
        <v>46027</v>
      </c>
      <c r="G67" s="141">
        <v>0.29166666666666669</v>
      </c>
      <c r="H67" s="138">
        <f>Tabel9[[#This Row],[Lukket til dato]]-Tabel9[[#This Row],[Lukket fra dato]]</f>
        <v>4</v>
      </c>
      <c r="I67" s="138">
        <v>2026</v>
      </c>
    </row>
    <row r="68" spans="1:9" hidden="1" x14ac:dyDescent="0.25">
      <c r="A68" s="138" t="s">
        <v>1309</v>
      </c>
      <c r="B68" s="138" t="s">
        <v>1310</v>
      </c>
      <c r="C68" s="138">
        <v>63035017</v>
      </c>
      <c r="D68" s="142">
        <v>46023</v>
      </c>
      <c r="E68" s="143">
        <v>1.1574074074074073E-5</v>
      </c>
      <c r="F68" s="140">
        <v>46028</v>
      </c>
      <c r="G68" s="141">
        <v>0.29166666666666669</v>
      </c>
      <c r="H68" s="138">
        <f>Tabel9[[#This Row],[Lukket til dato]]-Tabel9[[#This Row],[Lukket fra dato]]</f>
        <v>5</v>
      </c>
      <c r="I68" s="138">
        <v>2026</v>
      </c>
    </row>
    <row r="69" spans="1:9" hidden="1" x14ac:dyDescent="0.25">
      <c r="A69" s="138" t="s">
        <v>1135</v>
      </c>
      <c r="B69" s="138" t="s">
        <v>1136</v>
      </c>
      <c r="C69" s="139">
        <v>37783803</v>
      </c>
      <c r="D69" s="142">
        <v>46023</v>
      </c>
      <c r="E69" s="143">
        <v>1.1574074074074073E-5</v>
      </c>
      <c r="F69" s="140">
        <v>46023</v>
      </c>
      <c r="G69" s="141">
        <v>0.29166666666666669</v>
      </c>
      <c r="H69" s="146">
        <f>Tabel9[[#This Row],[Lukket til dato]]-Tabel9[[#This Row],[Lukket fra dato]]</f>
        <v>0</v>
      </c>
      <c r="I69" s="138">
        <v>2026</v>
      </c>
    </row>
    <row r="70" spans="1:9" hidden="1" x14ac:dyDescent="0.25">
      <c r="A70" s="138" t="s">
        <v>769</v>
      </c>
      <c r="B70" s="138" t="s">
        <v>770</v>
      </c>
      <c r="C70" s="139">
        <v>29137463</v>
      </c>
      <c r="D70" s="142">
        <v>46023</v>
      </c>
      <c r="E70" s="143">
        <v>6.9444444444444447E-4</v>
      </c>
      <c r="F70" s="140">
        <v>46027</v>
      </c>
      <c r="G70" s="141">
        <v>0.29166666666666669</v>
      </c>
      <c r="H70" s="138">
        <f>Tabel9[[#This Row],[Lukket til dato]]-Tabel9[[#This Row],[Lukket fra dato]]</f>
        <v>4</v>
      </c>
      <c r="I70" s="138">
        <v>2026</v>
      </c>
    </row>
    <row r="71" spans="1:9" hidden="1" x14ac:dyDescent="0.25">
      <c r="A71" s="138" t="s">
        <v>1064</v>
      </c>
      <c r="B71" s="138" t="s">
        <v>1065</v>
      </c>
      <c r="C71" s="139">
        <v>35802916</v>
      </c>
      <c r="D71" s="147">
        <v>46023</v>
      </c>
      <c r="E71" s="148">
        <v>6.9444444444444447E-4</v>
      </c>
      <c r="F71" s="140">
        <v>46027</v>
      </c>
      <c r="G71" s="141">
        <v>0.29166666666666669</v>
      </c>
      <c r="H71" s="138">
        <f>Tabel9[[#This Row],[Lukket til dato]]-Tabel9[[#This Row],[Lukket fra dato]]</f>
        <v>4</v>
      </c>
      <c r="I71" s="138">
        <v>2026</v>
      </c>
    </row>
    <row r="72" spans="1:9" hidden="1" x14ac:dyDescent="0.25">
      <c r="A72" s="138" t="s">
        <v>649</v>
      </c>
      <c r="B72" s="138" t="s">
        <v>650</v>
      </c>
      <c r="C72" s="139">
        <v>26289335</v>
      </c>
      <c r="D72" s="147">
        <v>46023</v>
      </c>
      <c r="E72" s="148">
        <v>1.1574074074074073E-5</v>
      </c>
      <c r="F72" s="140">
        <v>46031</v>
      </c>
      <c r="G72" s="141">
        <v>0.29166666666666669</v>
      </c>
      <c r="H72" s="138">
        <f>Tabel9[[#This Row],[Lukket til dato]]-Tabel9[[#This Row],[Lukket fra dato]]</f>
        <v>8</v>
      </c>
      <c r="I72" s="138">
        <v>2026</v>
      </c>
    </row>
    <row r="73" spans="1:9" hidden="1" x14ac:dyDescent="0.25">
      <c r="A73" s="132" t="s">
        <v>567</v>
      </c>
      <c r="B73" s="132" t="s">
        <v>568</v>
      </c>
      <c r="C73" s="133">
        <v>24222101</v>
      </c>
      <c r="D73" s="147">
        <v>46023</v>
      </c>
      <c r="E73" s="148">
        <v>1.1574074074074073E-5</v>
      </c>
      <c r="F73" s="142">
        <v>46027</v>
      </c>
      <c r="G73" s="143">
        <v>0.29166666666666669</v>
      </c>
      <c r="H73" s="138">
        <f>Tabel9[[#This Row],[Lukket til dato]]-Tabel9[[#This Row],[Lukket fra dato]]</f>
        <v>4</v>
      </c>
      <c r="I73" s="132">
        <v>2026</v>
      </c>
    </row>
    <row r="74" spans="1:9" hidden="1" x14ac:dyDescent="0.25">
      <c r="A74" s="132" t="s">
        <v>501</v>
      </c>
      <c r="B74" s="132" t="s">
        <v>502</v>
      </c>
      <c r="C74" s="133">
        <v>20606231</v>
      </c>
      <c r="D74" s="147">
        <v>46023</v>
      </c>
      <c r="E74" s="148">
        <v>1.1574074074074073E-5</v>
      </c>
      <c r="F74" s="142">
        <v>46027</v>
      </c>
      <c r="G74" s="143">
        <v>0.29166666666666669</v>
      </c>
      <c r="H74" s="138">
        <f>Tabel9[[#This Row],[Lukket til dato]]-Tabel9[[#This Row],[Lukket fra dato]]</f>
        <v>4</v>
      </c>
      <c r="I74" s="132">
        <v>2026</v>
      </c>
    </row>
    <row r="75" spans="1:9" hidden="1" x14ac:dyDescent="0.25">
      <c r="A75" s="138" t="s">
        <v>577</v>
      </c>
      <c r="B75" s="138" t="s">
        <v>578</v>
      </c>
      <c r="C75" s="138">
        <v>24230996</v>
      </c>
      <c r="D75" s="147">
        <v>46023</v>
      </c>
      <c r="E75" s="148">
        <v>1.1574074074074073E-5</v>
      </c>
      <c r="F75" s="140">
        <v>46024</v>
      </c>
      <c r="G75" s="141">
        <v>0.5</v>
      </c>
      <c r="H75" s="138">
        <f>Tabel9[[#This Row],[Lukket til dato]]-Tabel9[[#This Row],[Lukket fra dato]]</f>
        <v>1</v>
      </c>
      <c r="I75" s="138">
        <v>2026</v>
      </c>
    </row>
    <row r="76" spans="1:9" hidden="1" x14ac:dyDescent="0.25">
      <c r="A76" s="138" t="s">
        <v>976</v>
      </c>
      <c r="B76" s="138" t="s">
        <v>977</v>
      </c>
      <c r="C76" s="139">
        <v>45225437</v>
      </c>
      <c r="D76" s="147">
        <v>46023</v>
      </c>
      <c r="E76" s="148">
        <v>0.625</v>
      </c>
      <c r="F76" s="140">
        <v>46027</v>
      </c>
      <c r="G76" s="141">
        <v>0.29166666666666669</v>
      </c>
      <c r="H76" s="138">
        <f>Tabel9[[#This Row],[Lukket til dato]]-Tabel9[[#This Row],[Lukket fra dato]]</f>
        <v>4</v>
      </c>
      <c r="I76" s="138">
        <v>2026</v>
      </c>
    </row>
    <row r="77" spans="1:9" hidden="1" x14ac:dyDescent="0.25">
      <c r="A77" s="132" t="s">
        <v>1079</v>
      </c>
      <c r="B77" s="138" t="s">
        <v>1080</v>
      </c>
      <c r="C77" s="133">
        <v>45039072</v>
      </c>
      <c r="D77" s="147">
        <v>46023</v>
      </c>
      <c r="E77" s="148">
        <v>6.9444444444444447E-4</v>
      </c>
      <c r="F77" s="140">
        <v>46027</v>
      </c>
      <c r="G77" s="141">
        <v>0.29166666666666669</v>
      </c>
      <c r="H77" s="138">
        <f>Tabel9[[#This Row],[Lukket til dato]]-Tabel9[[#This Row],[Lukket fra dato]]</f>
        <v>4</v>
      </c>
      <c r="I77" s="138">
        <v>2026</v>
      </c>
    </row>
    <row r="78" spans="1:9" hidden="1" x14ac:dyDescent="0.25">
      <c r="A78" s="138" t="s">
        <v>450</v>
      </c>
      <c r="B78" s="138" t="s">
        <v>451</v>
      </c>
      <c r="C78" s="139">
        <v>17535706</v>
      </c>
      <c r="D78" s="147">
        <v>46023</v>
      </c>
      <c r="E78" s="148">
        <v>6.9444444444444447E-4</v>
      </c>
      <c r="F78" s="140">
        <v>46026</v>
      </c>
      <c r="G78" s="141">
        <v>0.29166666666666669</v>
      </c>
      <c r="H78" s="138">
        <f>Tabel9[[#This Row],[Lukket til dato]]-Tabel9[[#This Row],[Lukket fra dato]]</f>
        <v>3</v>
      </c>
      <c r="I78" s="138">
        <v>2026</v>
      </c>
    </row>
    <row r="79" spans="1:9" hidden="1" x14ac:dyDescent="0.25">
      <c r="A79" s="132" t="s">
        <v>945</v>
      </c>
      <c r="B79" s="138" t="s">
        <v>1526</v>
      </c>
      <c r="C79" s="133">
        <v>31936330</v>
      </c>
      <c r="D79" s="147">
        <v>46023</v>
      </c>
      <c r="E79" s="148">
        <v>6.9444444444444447E-4</v>
      </c>
      <c r="F79" s="140">
        <v>46027</v>
      </c>
      <c r="G79" s="141">
        <v>0.33333333333333331</v>
      </c>
      <c r="H79" s="138">
        <f>Tabel9[[#This Row],[Lukket til dato]]-Tabel9[[#This Row],[Lukket fra dato]]</f>
        <v>4</v>
      </c>
      <c r="I79" s="138">
        <v>2026</v>
      </c>
    </row>
    <row r="80" spans="1:9" hidden="1" x14ac:dyDescent="0.25">
      <c r="A80" s="132" t="s">
        <v>1503</v>
      </c>
      <c r="B80" s="132" t="s">
        <v>1504</v>
      </c>
      <c r="C80" s="133">
        <v>25886623</v>
      </c>
      <c r="D80" s="147">
        <v>46023</v>
      </c>
      <c r="E80" s="148">
        <v>6.9444444444444447E-4</v>
      </c>
      <c r="F80" s="140">
        <v>46038</v>
      </c>
      <c r="G80" s="141">
        <v>0.29166666666666669</v>
      </c>
      <c r="H80" s="138">
        <f>Tabel9[[#This Row],[Lukket til dato]]-Tabel9[[#This Row],[Lukket fra dato]]</f>
        <v>15</v>
      </c>
      <c r="I80" s="138">
        <v>2026</v>
      </c>
    </row>
    <row r="81" spans="1:16384" hidden="1" x14ac:dyDescent="0.25">
      <c r="A81" s="138" t="s">
        <v>823</v>
      </c>
      <c r="B81" s="138" t="s">
        <v>824</v>
      </c>
      <c r="C81" s="139">
        <v>30044622</v>
      </c>
      <c r="D81" s="147">
        <v>46023</v>
      </c>
      <c r="E81" s="148">
        <v>6.9444444444444447E-4</v>
      </c>
      <c r="F81" s="140">
        <v>46026</v>
      </c>
      <c r="G81" s="141">
        <v>0.29166666666666669</v>
      </c>
      <c r="H81" s="138">
        <f>Tabel9[[#This Row],[Lukket til dato]]-Tabel9[[#This Row],[Lukket fra dato]]</f>
        <v>3</v>
      </c>
      <c r="I81" s="138">
        <v>2026</v>
      </c>
    </row>
    <row r="82" spans="1:16384" hidden="1" x14ac:dyDescent="0.25">
      <c r="A82" s="164" t="s">
        <v>884</v>
      </c>
      <c r="B82" s="138" t="s">
        <v>885</v>
      </c>
      <c r="C82" s="139">
        <v>36474343</v>
      </c>
      <c r="D82" s="142">
        <v>46023</v>
      </c>
      <c r="E82" s="143">
        <v>6.9444444444444447E-4</v>
      </c>
      <c r="F82" s="140">
        <v>46027</v>
      </c>
      <c r="G82" s="141">
        <v>0.29166666666666669</v>
      </c>
      <c r="H82" s="138">
        <f>Tabel9[[#This Row],[Lukket til dato]]-Tabel9[[#This Row],[Lukket fra dato]]</f>
        <v>4</v>
      </c>
      <c r="I82" s="138">
        <v>2026</v>
      </c>
    </row>
    <row r="83" spans="1:16384" hidden="1" x14ac:dyDescent="0.25">
      <c r="A83" s="164" t="s">
        <v>1387</v>
      </c>
      <c r="B83" s="138" t="s">
        <v>1389</v>
      </c>
      <c r="C83" s="139">
        <v>43395955</v>
      </c>
      <c r="D83" s="142">
        <v>46023</v>
      </c>
      <c r="E83" s="143">
        <v>6.9444444444444447E-4</v>
      </c>
      <c r="F83" s="140">
        <v>46027</v>
      </c>
      <c r="G83" s="141">
        <v>0.29166666666666669</v>
      </c>
      <c r="H83" s="138">
        <f>Tabel9[[#This Row],[Lukket til dato]]-Tabel9[[#This Row],[Lukket fra dato]]</f>
        <v>4</v>
      </c>
      <c r="I83" s="138">
        <v>2026</v>
      </c>
    </row>
    <row r="84" spans="1:16384" hidden="1" x14ac:dyDescent="0.25">
      <c r="A84" s="164" t="s">
        <v>233</v>
      </c>
      <c r="B84" s="164" t="s">
        <v>234</v>
      </c>
      <c r="C84" s="165">
        <v>12812930</v>
      </c>
      <c r="D84" s="140">
        <v>46023</v>
      </c>
      <c r="E84" s="141">
        <v>6.9444444444444447E-4</v>
      </c>
      <c r="F84" s="140">
        <v>46027</v>
      </c>
      <c r="G84" s="141">
        <v>0.29166666666666669</v>
      </c>
      <c r="H84" s="138">
        <f>Tabel9[[#This Row],[Lukket til dato]]-Tabel9[[#This Row],[Lukket fra dato]]</f>
        <v>4</v>
      </c>
      <c r="I84" s="138">
        <v>2026</v>
      </c>
    </row>
    <row r="85" spans="1:16384" hidden="1" x14ac:dyDescent="0.25">
      <c r="A85" s="164" t="s">
        <v>103</v>
      </c>
      <c r="B85" s="164" t="s">
        <v>104</v>
      </c>
      <c r="C85" s="165">
        <v>10691133</v>
      </c>
      <c r="D85" s="140">
        <v>46023</v>
      </c>
      <c r="E85" s="141">
        <v>6.9444444444444447E-4</v>
      </c>
      <c r="F85" s="140">
        <v>46029</v>
      </c>
      <c r="G85" s="141">
        <v>0.29166666666666669</v>
      </c>
      <c r="H85" s="138">
        <f>Tabel9[[#This Row],[Lukket til dato]]-Tabel9[[#This Row],[Lukket fra dato]]</f>
        <v>6</v>
      </c>
      <c r="I85" s="138">
        <v>2026</v>
      </c>
    </row>
    <row r="86" spans="1:16384" hidden="1" x14ac:dyDescent="0.25">
      <c r="A86" s="164" t="s">
        <v>693</v>
      </c>
      <c r="B86" s="164" t="s">
        <v>694</v>
      </c>
      <c r="C86" s="165">
        <v>27514715</v>
      </c>
      <c r="D86" s="140">
        <v>46023</v>
      </c>
      <c r="E86" s="141">
        <v>6.9444444444444447E-4</v>
      </c>
      <c r="F86" s="140">
        <v>46027</v>
      </c>
      <c r="G86" s="141">
        <v>0.29166666666666669</v>
      </c>
      <c r="H86" s="138">
        <f>Tabel9[[#This Row],[Lukket til dato]]-Tabel9[[#This Row],[Lukket fra dato]]</f>
        <v>4</v>
      </c>
      <c r="I86" s="138">
        <v>2026</v>
      </c>
    </row>
    <row r="87" spans="1:16384" hidden="1" x14ac:dyDescent="0.25">
      <c r="A87" s="164" t="s">
        <v>354</v>
      </c>
      <c r="B87" s="132" t="s">
        <v>1795</v>
      </c>
      <c r="C87" s="165">
        <v>29313474</v>
      </c>
      <c r="D87" s="140">
        <v>46023</v>
      </c>
      <c r="E87" s="141">
        <v>6.9444444444444447E-4</v>
      </c>
      <c r="F87" s="142">
        <v>46027</v>
      </c>
      <c r="G87" s="143">
        <v>0.33333333333333331</v>
      </c>
      <c r="H87" s="138">
        <f>Tabel9[[#This Row],[Lukket til dato]]-Tabel9[[#This Row],[Lukket fra dato]]</f>
        <v>4</v>
      </c>
      <c r="I87" s="132">
        <v>2026</v>
      </c>
    </row>
    <row r="88" spans="1:16384" hidden="1" x14ac:dyDescent="0.25">
      <c r="A88" s="164" t="s">
        <v>372</v>
      </c>
      <c r="B88" s="132" t="s">
        <v>373</v>
      </c>
      <c r="C88" s="165">
        <v>27092098</v>
      </c>
      <c r="D88" s="140">
        <v>46023</v>
      </c>
      <c r="E88" s="141">
        <v>6.9444444444444447E-4</v>
      </c>
      <c r="F88" s="142">
        <v>46024</v>
      </c>
      <c r="G88" s="143">
        <v>0.41666666666666669</v>
      </c>
      <c r="H88" s="138">
        <f>Tabel9[[#This Row],[Lukket til dato]]-Tabel9[[#This Row],[Lukket fra dato]]</f>
        <v>1</v>
      </c>
      <c r="I88" s="132">
        <v>2026</v>
      </c>
      <c r="J88" s="164"/>
      <c r="K88" s="132"/>
      <c r="L88" s="165"/>
      <c r="M88" s="140"/>
      <c r="N88" s="141"/>
      <c r="O88" s="142"/>
      <c r="P88" s="143"/>
      <c r="Q88" s="138"/>
      <c r="R88" s="132"/>
      <c r="S88" s="164"/>
      <c r="T88" s="132"/>
      <c r="U88" s="165"/>
      <c r="V88" s="140"/>
      <c r="W88" s="141"/>
      <c r="X88" s="142"/>
      <c r="Y88" s="143"/>
      <c r="Z88" s="138"/>
      <c r="AA88" s="132"/>
      <c r="AB88" s="164"/>
      <c r="AC88" s="132"/>
      <c r="AD88" s="165"/>
      <c r="AE88" s="140"/>
      <c r="AF88" s="141"/>
      <c r="AG88" s="142"/>
      <c r="AH88" s="143"/>
      <c r="AI88" s="138"/>
      <c r="AJ88" s="132"/>
      <c r="AK88" s="164"/>
      <c r="AL88" s="132"/>
      <c r="AM88" s="165"/>
      <c r="AN88" s="140"/>
      <c r="AO88" s="141"/>
      <c r="AP88" s="142"/>
      <c r="AQ88" s="143"/>
      <c r="AR88" s="138"/>
      <c r="AS88" s="132"/>
      <c r="AT88" s="164"/>
      <c r="AU88" s="132"/>
      <c r="AV88" s="165"/>
      <c r="AW88" s="140"/>
      <c r="AX88" s="141"/>
      <c r="AY88" s="142"/>
      <c r="AZ88" s="143"/>
      <c r="BA88" s="138"/>
      <c r="BB88" s="132"/>
      <c r="BC88" s="164"/>
      <c r="BD88" s="132"/>
      <c r="BE88" s="165"/>
      <c r="BF88" s="140"/>
      <c r="BG88" s="141"/>
      <c r="BH88" s="142"/>
      <c r="BI88" s="143"/>
      <c r="BJ88" s="138"/>
      <c r="BK88" s="132"/>
      <c r="BL88" s="164"/>
      <c r="BM88" s="132"/>
      <c r="BN88" s="165"/>
      <c r="BO88" s="140"/>
      <c r="BP88" s="141"/>
      <c r="BQ88" s="142"/>
      <c r="BR88" s="143"/>
      <c r="BS88" s="138"/>
      <c r="BT88" s="132"/>
      <c r="BU88" s="164"/>
      <c r="BV88" s="132"/>
      <c r="BW88" s="165"/>
      <c r="BX88" s="140"/>
      <c r="BY88" s="141"/>
      <c r="BZ88" s="142"/>
      <c r="CA88" s="143"/>
      <c r="CB88" s="138"/>
      <c r="CC88" s="132"/>
      <c r="CD88" s="164"/>
      <c r="CE88" s="132"/>
      <c r="CF88" s="165"/>
      <c r="CG88" s="140"/>
      <c r="CH88" s="141"/>
      <c r="CI88" s="142"/>
      <c r="CJ88" s="143"/>
      <c r="CK88" s="138"/>
      <c r="CL88" s="132"/>
      <c r="CM88" s="164"/>
      <c r="CN88" s="132"/>
      <c r="CO88" s="165"/>
      <c r="CP88" s="140"/>
      <c r="CQ88" s="141"/>
      <c r="CR88" s="142"/>
      <c r="CS88" s="143"/>
      <c r="CT88" s="138"/>
      <c r="CU88" s="132"/>
      <c r="CV88" s="164"/>
      <c r="CW88" s="132"/>
      <c r="CX88" s="165"/>
      <c r="CY88" s="140"/>
      <c r="CZ88" s="141"/>
      <c r="DA88" s="142"/>
      <c r="DB88" s="143"/>
      <c r="DC88" s="138"/>
      <c r="DD88" s="132"/>
      <c r="DE88" s="164"/>
      <c r="DF88" s="132"/>
      <c r="DG88" s="165"/>
      <c r="DH88" s="140"/>
      <c r="DI88" s="141"/>
      <c r="DJ88" s="142"/>
      <c r="DK88" s="143"/>
      <c r="DL88" s="138"/>
      <c r="DM88" s="132"/>
      <c r="DN88" s="164"/>
      <c r="DO88" s="132"/>
      <c r="DP88" s="165"/>
      <c r="DQ88" s="140"/>
      <c r="DR88" s="141"/>
      <c r="DS88" s="142"/>
      <c r="DT88" s="143"/>
      <c r="DU88" s="138"/>
      <c r="DV88" s="132"/>
      <c r="DW88" s="164"/>
      <c r="DX88" s="132"/>
      <c r="DY88" s="165"/>
      <c r="DZ88" s="140"/>
      <c r="EA88" s="141"/>
      <c r="EB88" s="142"/>
      <c r="EC88" s="143"/>
      <c r="ED88" s="138"/>
      <c r="EE88" s="132"/>
      <c r="EF88" s="164"/>
      <c r="EG88" s="132"/>
      <c r="EH88" s="165"/>
      <c r="EI88" s="140"/>
      <c r="EJ88" s="141"/>
      <c r="EK88" s="142"/>
      <c r="EL88" s="143"/>
      <c r="EM88" s="138"/>
      <c r="EN88" s="132"/>
      <c r="EO88" s="164"/>
      <c r="EP88" s="132"/>
      <c r="EQ88" s="165"/>
      <c r="ER88" s="140"/>
      <c r="ES88" s="141"/>
      <c r="ET88" s="142"/>
      <c r="EU88" s="143"/>
      <c r="EV88" s="138"/>
      <c r="EW88" s="132"/>
      <c r="EX88" s="164"/>
      <c r="EY88" s="132"/>
      <c r="EZ88" s="165"/>
      <c r="FA88" s="140"/>
      <c r="FB88" s="141"/>
      <c r="FC88" s="142"/>
      <c r="FD88" s="143"/>
      <c r="FE88" s="138"/>
      <c r="FF88" s="132"/>
      <c r="FG88" s="164"/>
      <c r="FH88" s="132"/>
      <c r="FI88" s="165"/>
      <c r="FJ88" s="140"/>
      <c r="FK88" s="141"/>
      <c r="FL88" s="142"/>
      <c r="FM88" s="143"/>
      <c r="FN88" s="138"/>
      <c r="FO88" s="132"/>
      <c r="FP88" s="164"/>
      <c r="FQ88" s="132"/>
      <c r="FR88" s="165"/>
      <c r="FS88" s="140"/>
      <c r="FT88" s="141"/>
      <c r="FU88" s="142"/>
      <c r="FV88" s="143"/>
      <c r="FW88" s="138"/>
      <c r="FX88" s="132"/>
      <c r="FY88" s="164"/>
      <c r="FZ88" s="132"/>
      <c r="GA88" s="165"/>
      <c r="GB88" s="140"/>
      <c r="GC88" s="141"/>
      <c r="GD88" s="142"/>
      <c r="GE88" s="143"/>
      <c r="GF88" s="138"/>
      <c r="GG88" s="132"/>
      <c r="GH88" s="164"/>
      <c r="GI88" s="132"/>
      <c r="GJ88" s="165"/>
      <c r="GK88" s="140"/>
      <c r="GL88" s="141"/>
      <c r="GM88" s="142"/>
      <c r="GN88" s="143"/>
      <c r="GO88" s="138"/>
      <c r="GP88" s="132"/>
      <c r="GQ88" s="164"/>
      <c r="GR88" s="132"/>
      <c r="GS88" s="165"/>
      <c r="GT88" s="140"/>
      <c r="GU88" s="141"/>
      <c r="GV88" s="142"/>
      <c r="GW88" s="143"/>
      <c r="GX88" s="138"/>
      <c r="GY88" s="132"/>
      <c r="GZ88" s="164"/>
      <c r="HA88" s="132"/>
      <c r="HB88" s="165"/>
      <c r="HC88" s="140"/>
      <c r="HD88" s="141"/>
      <c r="HE88" s="142"/>
      <c r="HF88" s="143"/>
      <c r="HG88" s="138"/>
      <c r="HH88" s="132"/>
      <c r="HI88" s="164"/>
      <c r="HJ88" s="132"/>
      <c r="HK88" s="165"/>
      <c r="HL88" s="140"/>
      <c r="HM88" s="141"/>
      <c r="HN88" s="142"/>
      <c r="HO88" s="143"/>
      <c r="HP88" s="138"/>
      <c r="HQ88" s="132"/>
      <c r="HR88" s="164"/>
      <c r="HS88" s="132"/>
      <c r="HT88" s="165"/>
      <c r="HU88" s="140"/>
      <c r="HV88" s="141"/>
      <c r="HW88" s="142"/>
      <c r="HX88" s="143"/>
      <c r="HY88" s="138"/>
      <c r="HZ88" s="132"/>
      <c r="IA88" s="164"/>
      <c r="IB88" s="132"/>
      <c r="IC88" s="165"/>
      <c r="ID88" s="140"/>
      <c r="IE88" s="141"/>
      <c r="IF88" s="142"/>
      <c r="IG88" s="143"/>
      <c r="IH88" s="138"/>
      <c r="II88" s="132"/>
      <c r="IJ88" s="164"/>
      <c r="IK88" s="132"/>
      <c r="IL88" s="165"/>
      <c r="IM88" s="140"/>
      <c r="IN88" s="141"/>
      <c r="IO88" s="142"/>
      <c r="IP88" s="143"/>
      <c r="IQ88" s="138"/>
      <c r="IR88" s="132"/>
      <c r="IS88" s="164"/>
      <c r="IT88" s="132"/>
      <c r="IU88" s="165"/>
      <c r="IV88" s="140"/>
      <c r="IW88" s="141"/>
      <c r="IX88" s="142"/>
      <c r="IY88" s="143"/>
      <c r="IZ88" s="138"/>
      <c r="JA88" s="132"/>
      <c r="JB88" s="164"/>
      <c r="JC88" s="132"/>
      <c r="JD88" s="165"/>
      <c r="JE88" s="140"/>
      <c r="JF88" s="141"/>
      <c r="JG88" s="142"/>
      <c r="JH88" s="143"/>
      <c r="JI88" s="138"/>
      <c r="JJ88" s="132"/>
      <c r="JK88" s="164"/>
      <c r="JL88" s="132"/>
      <c r="JM88" s="165"/>
      <c r="JN88" s="140"/>
      <c r="JO88" s="141"/>
      <c r="JP88" s="142"/>
      <c r="JQ88" s="143"/>
      <c r="JR88" s="138"/>
      <c r="JS88" s="132"/>
      <c r="JT88" s="164"/>
      <c r="JU88" s="132"/>
      <c r="JV88" s="165"/>
      <c r="JW88" s="140"/>
      <c r="JX88" s="141"/>
      <c r="JY88" s="142"/>
      <c r="JZ88" s="143"/>
      <c r="KA88" s="138"/>
      <c r="KB88" s="132"/>
      <c r="KC88" s="164"/>
      <c r="KD88" s="132"/>
      <c r="KE88" s="165"/>
      <c r="KF88" s="140"/>
      <c r="KG88" s="141"/>
      <c r="KH88" s="142"/>
      <c r="KI88" s="143"/>
      <c r="KJ88" s="138"/>
      <c r="KK88" s="132"/>
      <c r="KL88" s="164"/>
      <c r="KM88" s="132"/>
      <c r="KN88" s="165"/>
      <c r="KO88" s="140"/>
      <c r="KP88" s="141"/>
      <c r="KQ88" s="142"/>
      <c r="KR88" s="143"/>
      <c r="KS88" s="138"/>
      <c r="KT88" s="132"/>
      <c r="KU88" s="164"/>
      <c r="KV88" s="132"/>
      <c r="KW88" s="165"/>
      <c r="KX88" s="140"/>
      <c r="KY88" s="141"/>
      <c r="KZ88" s="142"/>
      <c r="LA88" s="143"/>
      <c r="LB88" s="138"/>
      <c r="LC88" s="132"/>
      <c r="LD88" s="164"/>
      <c r="LE88" s="132"/>
      <c r="LF88" s="165"/>
      <c r="LG88" s="140"/>
      <c r="LH88" s="141"/>
      <c r="LI88" s="142"/>
      <c r="LJ88" s="143"/>
      <c r="LK88" s="138"/>
      <c r="LL88" s="132"/>
      <c r="LM88" s="164"/>
      <c r="LN88" s="132"/>
      <c r="LO88" s="165"/>
      <c r="LP88" s="140"/>
      <c r="LQ88" s="141"/>
      <c r="LR88" s="142"/>
      <c r="LS88" s="143"/>
      <c r="LT88" s="138"/>
      <c r="LU88" s="132"/>
      <c r="LV88" s="164"/>
      <c r="LW88" s="132"/>
      <c r="LX88" s="165"/>
      <c r="LY88" s="140"/>
      <c r="LZ88" s="141"/>
      <c r="MA88" s="142"/>
      <c r="MB88" s="143"/>
      <c r="MC88" s="138"/>
      <c r="MD88" s="132"/>
      <c r="ME88" s="164"/>
      <c r="MF88" s="132"/>
      <c r="MG88" s="165"/>
      <c r="MH88" s="140"/>
      <c r="MI88" s="141"/>
      <c r="MJ88" s="142"/>
      <c r="MK88" s="143"/>
      <c r="ML88" s="138"/>
      <c r="MM88" s="132"/>
      <c r="MN88" s="164"/>
      <c r="MO88" s="132"/>
      <c r="MP88" s="165"/>
      <c r="MQ88" s="140"/>
      <c r="MR88" s="141"/>
      <c r="MS88" s="142"/>
      <c r="MT88" s="143"/>
      <c r="MU88" s="138"/>
      <c r="MV88" s="132"/>
      <c r="MW88" s="164"/>
      <c r="MX88" s="132"/>
      <c r="MY88" s="165"/>
      <c r="MZ88" s="140"/>
      <c r="NA88" s="141"/>
      <c r="NB88" s="142"/>
      <c r="NC88" s="143"/>
      <c r="ND88" s="138"/>
      <c r="NE88" s="132"/>
      <c r="NF88" s="164"/>
      <c r="NG88" s="132"/>
      <c r="NH88" s="165"/>
      <c r="NI88" s="140"/>
      <c r="NJ88" s="141"/>
      <c r="NK88" s="142"/>
      <c r="NL88" s="143"/>
      <c r="NM88" s="138"/>
      <c r="NN88" s="132"/>
      <c r="NO88" s="164"/>
      <c r="NP88" s="132"/>
      <c r="NQ88" s="165"/>
      <c r="NR88" s="140"/>
      <c r="NS88" s="141"/>
      <c r="NT88" s="142"/>
      <c r="NU88" s="143"/>
      <c r="NV88" s="138"/>
      <c r="NW88" s="132"/>
      <c r="NX88" s="164"/>
      <c r="NY88" s="132"/>
      <c r="NZ88" s="165"/>
      <c r="OA88" s="140"/>
      <c r="OB88" s="141"/>
      <c r="OC88" s="142"/>
      <c r="OD88" s="143"/>
      <c r="OE88" s="138"/>
      <c r="OF88" s="132"/>
      <c r="OG88" s="164"/>
      <c r="OH88" s="132"/>
      <c r="OI88" s="165"/>
      <c r="OJ88" s="140"/>
      <c r="OK88" s="141"/>
      <c r="OL88" s="142"/>
      <c r="OM88" s="143"/>
      <c r="ON88" s="138"/>
      <c r="OO88" s="132"/>
      <c r="OP88" s="164"/>
      <c r="OQ88" s="132"/>
      <c r="OR88" s="165"/>
      <c r="OS88" s="140"/>
      <c r="OT88" s="141"/>
      <c r="OU88" s="142"/>
      <c r="OV88" s="143"/>
      <c r="OW88" s="138"/>
      <c r="OX88" s="132"/>
      <c r="OY88" s="164"/>
      <c r="OZ88" s="132"/>
      <c r="PA88" s="165"/>
      <c r="PB88" s="140"/>
      <c r="PC88" s="141"/>
      <c r="PD88" s="142"/>
      <c r="PE88" s="143"/>
      <c r="PF88" s="138"/>
      <c r="PG88" s="132"/>
      <c r="PH88" s="164"/>
      <c r="PI88" s="132"/>
      <c r="PJ88" s="165"/>
      <c r="PK88" s="140"/>
      <c r="PL88" s="141"/>
      <c r="PM88" s="142"/>
      <c r="PN88" s="143"/>
      <c r="PO88" s="138"/>
      <c r="PP88" s="132"/>
      <c r="PQ88" s="164"/>
      <c r="PR88" s="132"/>
      <c r="PS88" s="165"/>
      <c r="PT88" s="140"/>
      <c r="PU88" s="141"/>
      <c r="PV88" s="142"/>
      <c r="PW88" s="143"/>
      <c r="PX88" s="138"/>
      <c r="PY88" s="132"/>
      <c r="PZ88" s="164"/>
      <c r="QA88" s="132"/>
      <c r="QB88" s="165"/>
      <c r="QC88" s="140"/>
      <c r="QD88" s="141"/>
      <c r="QE88" s="142"/>
      <c r="QF88" s="143"/>
      <c r="QG88" s="138"/>
      <c r="QH88" s="132"/>
      <c r="QI88" s="164"/>
      <c r="QJ88" s="132"/>
      <c r="QK88" s="165"/>
      <c r="QL88" s="140"/>
      <c r="QM88" s="141"/>
      <c r="QN88" s="142"/>
      <c r="QO88" s="143"/>
      <c r="QP88" s="138"/>
      <c r="QQ88" s="132"/>
      <c r="QR88" s="164"/>
      <c r="QS88" s="132"/>
      <c r="QT88" s="165"/>
      <c r="QU88" s="140"/>
      <c r="QV88" s="141"/>
      <c r="QW88" s="142"/>
      <c r="QX88" s="143"/>
      <c r="QY88" s="138"/>
      <c r="QZ88" s="132"/>
      <c r="RA88" s="164"/>
      <c r="RB88" s="132"/>
      <c r="RC88" s="165"/>
      <c r="RD88" s="140"/>
      <c r="RE88" s="141"/>
      <c r="RF88" s="142"/>
      <c r="RG88" s="143"/>
      <c r="RH88" s="138"/>
      <c r="RI88" s="132"/>
      <c r="RJ88" s="164"/>
      <c r="RK88" s="132"/>
      <c r="RL88" s="165"/>
      <c r="RM88" s="140"/>
      <c r="RN88" s="141"/>
      <c r="RO88" s="142"/>
      <c r="RP88" s="143"/>
      <c r="RQ88" s="138"/>
      <c r="RR88" s="132"/>
      <c r="RS88" s="164"/>
      <c r="RT88" s="132"/>
      <c r="RU88" s="165"/>
      <c r="RV88" s="140"/>
      <c r="RW88" s="141"/>
      <c r="RX88" s="142"/>
      <c r="RY88" s="143"/>
      <c r="RZ88" s="138"/>
      <c r="SA88" s="132"/>
      <c r="SB88" s="164"/>
      <c r="SC88" s="132"/>
      <c r="SD88" s="165"/>
      <c r="SE88" s="140"/>
      <c r="SF88" s="141"/>
      <c r="SG88" s="142"/>
      <c r="SH88" s="143"/>
      <c r="SI88" s="138"/>
      <c r="SJ88" s="132"/>
      <c r="SK88" s="164"/>
      <c r="SL88" s="132"/>
      <c r="SM88" s="165"/>
      <c r="SN88" s="140"/>
      <c r="SO88" s="141"/>
      <c r="SP88" s="142"/>
      <c r="SQ88" s="143"/>
      <c r="SR88" s="138"/>
      <c r="SS88" s="132"/>
      <c r="ST88" s="164"/>
      <c r="SU88" s="132"/>
      <c r="SV88" s="165"/>
      <c r="SW88" s="140"/>
      <c r="SX88" s="141"/>
      <c r="SY88" s="142"/>
      <c r="SZ88" s="143"/>
      <c r="TA88" s="138"/>
      <c r="TB88" s="132"/>
      <c r="TC88" s="164"/>
      <c r="TD88" s="132"/>
      <c r="TE88" s="165"/>
      <c r="TF88" s="140"/>
      <c r="TG88" s="141"/>
      <c r="TH88" s="142"/>
      <c r="TI88" s="143"/>
      <c r="TJ88" s="138"/>
      <c r="TK88" s="132"/>
      <c r="TL88" s="164"/>
      <c r="TM88" s="132"/>
      <c r="TN88" s="165"/>
      <c r="TO88" s="140"/>
      <c r="TP88" s="141"/>
      <c r="TQ88" s="142"/>
      <c r="TR88" s="143"/>
      <c r="TS88" s="138"/>
      <c r="TT88" s="132"/>
      <c r="TU88" s="164"/>
      <c r="TV88" s="132"/>
      <c r="TW88" s="165"/>
      <c r="TX88" s="140"/>
      <c r="TY88" s="141"/>
      <c r="TZ88" s="142"/>
      <c r="UA88" s="143"/>
      <c r="UB88" s="138"/>
      <c r="UC88" s="132"/>
      <c r="UD88" s="164"/>
      <c r="UE88" s="132"/>
      <c r="UF88" s="165"/>
      <c r="UG88" s="140"/>
      <c r="UH88" s="141"/>
      <c r="UI88" s="142"/>
      <c r="UJ88" s="143"/>
      <c r="UK88" s="138"/>
      <c r="UL88" s="132"/>
      <c r="UM88" s="164"/>
      <c r="UN88" s="132"/>
      <c r="UO88" s="165"/>
      <c r="UP88" s="140"/>
      <c r="UQ88" s="141"/>
      <c r="UR88" s="142"/>
      <c r="US88" s="143"/>
      <c r="UT88" s="138"/>
      <c r="UU88" s="132"/>
      <c r="UV88" s="164"/>
      <c r="UW88" s="132"/>
      <c r="UX88" s="165"/>
      <c r="UY88" s="140"/>
      <c r="UZ88" s="141"/>
      <c r="VA88" s="142"/>
      <c r="VB88" s="143"/>
      <c r="VC88" s="138"/>
      <c r="VD88" s="132"/>
      <c r="VE88" s="164"/>
      <c r="VF88" s="132"/>
      <c r="VG88" s="165"/>
      <c r="VH88" s="140"/>
      <c r="VI88" s="141"/>
      <c r="VJ88" s="142"/>
      <c r="VK88" s="143"/>
      <c r="VL88" s="138"/>
      <c r="VM88" s="132"/>
      <c r="VN88" s="164"/>
      <c r="VO88" s="132"/>
      <c r="VP88" s="165"/>
      <c r="VQ88" s="140"/>
      <c r="VR88" s="141"/>
      <c r="VS88" s="142"/>
      <c r="VT88" s="143"/>
      <c r="VU88" s="138"/>
      <c r="VV88" s="132"/>
      <c r="VW88" s="164"/>
      <c r="VX88" s="132"/>
      <c r="VY88" s="165"/>
      <c r="VZ88" s="140"/>
      <c r="WA88" s="141"/>
      <c r="WB88" s="142"/>
      <c r="WC88" s="143"/>
      <c r="WD88" s="138"/>
      <c r="WE88" s="132"/>
      <c r="WF88" s="164"/>
      <c r="WG88" s="132"/>
      <c r="WH88" s="165"/>
      <c r="WI88" s="140"/>
      <c r="WJ88" s="141"/>
      <c r="WK88" s="142"/>
      <c r="WL88" s="143"/>
      <c r="WM88" s="138"/>
      <c r="WN88" s="132"/>
      <c r="WO88" s="164"/>
      <c r="WP88" s="132"/>
      <c r="WQ88" s="165"/>
      <c r="WR88" s="140"/>
      <c r="WS88" s="141"/>
      <c r="WT88" s="142"/>
      <c r="WU88" s="143"/>
      <c r="WV88" s="138"/>
      <c r="WW88" s="132"/>
      <c r="WX88" s="164"/>
      <c r="WY88" s="132"/>
      <c r="WZ88" s="165"/>
      <c r="XA88" s="140"/>
      <c r="XB88" s="141"/>
      <c r="XC88" s="142"/>
      <c r="XD88" s="143"/>
      <c r="XE88" s="138"/>
      <c r="XF88" s="132"/>
      <c r="XG88" s="164"/>
      <c r="XH88" s="132"/>
      <c r="XI88" s="165"/>
      <c r="XJ88" s="140"/>
      <c r="XK88" s="141"/>
      <c r="XL88" s="142"/>
      <c r="XM88" s="143"/>
      <c r="XN88" s="138"/>
      <c r="XO88" s="132"/>
      <c r="XP88" s="164"/>
      <c r="XQ88" s="132"/>
      <c r="XR88" s="165"/>
      <c r="XS88" s="140"/>
      <c r="XT88" s="141"/>
      <c r="XU88" s="142"/>
      <c r="XV88" s="143"/>
      <c r="XW88" s="138"/>
      <c r="XX88" s="132"/>
      <c r="XY88" s="164"/>
      <c r="XZ88" s="132"/>
      <c r="YA88" s="165"/>
      <c r="YB88" s="140"/>
      <c r="YC88" s="141"/>
      <c r="YD88" s="142"/>
      <c r="YE88" s="143"/>
      <c r="YF88" s="138"/>
      <c r="YG88" s="132"/>
      <c r="YH88" s="164"/>
      <c r="YI88" s="132"/>
      <c r="YJ88" s="165"/>
      <c r="YK88" s="140"/>
      <c r="YL88" s="141"/>
      <c r="YM88" s="142"/>
      <c r="YN88" s="143"/>
      <c r="YO88" s="138"/>
      <c r="YP88" s="132"/>
      <c r="YQ88" s="164"/>
      <c r="YR88" s="132"/>
      <c r="YS88" s="165"/>
      <c r="YT88" s="140"/>
      <c r="YU88" s="141"/>
      <c r="YV88" s="142"/>
      <c r="YW88" s="143"/>
      <c r="YX88" s="138"/>
      <c r="YY88" s="132"/>
      <c r="YZ88" s="164"/>
      <c r="ZA88" s="132"/>
      <c r="ZB88" s="165"/>
      <c r="ZC88" s="140"/>
      <c r="ZD88" s="141"/>
      <c r="ZE88" s="142"/>
      <c r="ZF88" s="143"/>
      <c r="ZG88" s="138"/>
      <c r="ZH88" s="132"/>
      <c r="ZI88" s="164"/>
      <c r="ZJ88" s="132"/>
      <c r="ZK88" s="165"/>
      <c r="ZL88" s="140"/>
      <c r="ZM88" s="141"/>
      <c r="ZN88" s="142"/>
      <c r="ZO88" s="143"/>
      <c r="ZP88" s="138"/>
      <c r="ZQ88" s="132"/>
      <c r="ZR88" s="164"/>
      <c r="ZS88" s="132"/>
      <c r="ZT88" s="165"/>
      <c r="ZU88" s="140"/>
      <c r="ZV88" s="141"/>
      <c r="ZW88" s="142"/>
      <c r="ZX88" s="143"/>
      <c r="ZY88" s="138"/>
      <c r="ZZ88" s="132"/>
      <c r="AAA88" s="164"/>
      <c r="AAB88" s="132"/>
      <c r="AAC88" s="165"/>
      <c r="AAD88" s="140"/>
      <c r="AAE88" s="141"/>
      <c r="AAF88" s="142"/>
      <c r="AAG88" s="143"/>
      <c r="AAH88" s="138"/>
      <c r="AAI88" s="132"/>
      <c r="AAJ88" s="164"/>
      <c r="AAK88" s="132"/>
      <c r="AAL88" s="165"/>
      <c r="AAM88" s="140"/>
      <c r="AAN88" s="141"/>
      <c r="AAO88" s="142"/>
      <c r="AAP88" s="143"/>
      <c r="AAQ88" s="138"/>
      <c r="AAR88" s="132"/>
      <c r="AAS88" s="164"/>
      <c r="AAT88" s="132"/>
      <c r="AAU88" s="165"/>
      <c r="AAV88" s="140"/>
      <c r="AAW88" s="141"/>
      <c r="AAX88" s="142"/>
      <c r="AAY88" s="143"/>
      <c r="AAZ88" s="138"/>
      <c r="ABA88" s="132"/>
      <c r="ABB88" s="164"/>
      <c r="ABC88" s="132"/>
      <c r="ABD88" s="165"/>
      <c r="ABE88" s="140"/>
      <c r="ABF88" s="141"/>
      <c r="ABG88" s="142"/>
      <c r="ABH88" s="143"/>
      <c r="ABI88" s="138"/>
      <c r="ABJ88" s="132"/>
      <c r="ABK88" s="164"/>
      <c r="ABL88" s="132"/>
      <c r="ABM88" s="165"/>
      <c r="ABN88" s="140"/>
      <c r="ABO88" s="141"/>
      <c r="ABP88" s="142"/>
      <c r="ABQ88" s="143"/>
      <c r="ABR88" s="138"/>
      <c r="ABS88" s="132"/>
      <c r="ABT88" s="164"/>
      <c r="ABU88" s="132"/>
      <c r="ABV88" s="165"/>
      <c r="ABW88" s="140"/>
      <c r="ABX88" s="141"/>
      <c r="ABY88" s="142"/>
      <c r="ABZ88" s="143"/>
      <c r="ACA88" s="138"/>
      <c r="ACB88" s="132"/>
      <c r="ACC88" s="164"/>
      <c r="ACD88" s="132"/>
      <c r="ACE88" s="165"/>
      <c r="ACF88" s="140"/>
      <c r="ACG88" s="141"/>
      <c r="ACH88" s="142"/>
      <c r="ACI88" s="143"/>
      <c r="ACJ88" s="138"/>
      <c r="ACK88" s="132"/>
      <c r="ACL88" s="164"/>
      <c r="ACM88" s="132"/>
      <c r="ACN88" s="165"/>
      <c r="ACO88" s="140"/>
      <c r="ACP88" s="141"/>
      <c r="ACQ88" s="142"/>
      <c r="ACR88" s="143"/>
      <c r="ACS88" s="138"/>
      <c r="ACT88" s="132"/>
      <c r="ACU88" s="164"/>
      <c r="ACV88" s="132"/>
      <c r="ACW88" s="165"/>
      <c r="ACX88" s="140"/>
      <c r="ACY88" s="141"/>
      <c r="ACZ88" s="142"/>
      <c r="ADA88" s="143"/>
      <c r="ADB88" s="138"/>
      <c r="ADC88" s="132"/>
      <c r="ADD88" s="164"/>
      <c r="ADE88" s="132"/>
      <c r="ADF88" s="165"/>
      <c r="ADG88" s="140"/>
      <c r="ADH88" s="141"/>
      <c r="ADI88" s="142"/>
      <c r="ADJ88" s="143"/>
      <c r="ADK88" s="138"/>
      <c r="ADL88" s="132"/>
      <c r="ADM88" s="164"/>
      <c r="ADN88" s="132"/>
      <c r="ADO88" s="165"/>
      <c r="ADP88" s="140"/>
      <c r="ADQ88" s="141"/>
      <c r="ADR88" s="142"/>
      <c r="ADS88" s="143"/>
      <c r="ADT88" s="138"/>
      <c r="ADU88" s="132"/>
      <c r="ADV88" s="164"/>
      <c r="ADW88" s="132"/>
      <c r="ADX88" s="165"/>
      <c r="ADY88" s="140"/>
      <c r="ADZ88" s="141"/>
      <c r="AEA88" s="142"/>
      <c r="AEB88" s="143"/>
      <c r="AEC88" s="138"/>
      <c r="AED88" s="132"/>
      <c r="AEE88" s="164"/>
      <c r="AEF88" s="132"/>
      <c r="AEG88" s="165"/>
      <c r="AEH88" s="140"/>
      <c r="AEI88" s="141"/>
      <c r="AEJ88" s="142"/>
      <c r="AEK88" s="143"/>
      <c r="AEL88" s="138"/>
      <c r="AEM88" s="132"/>
      <c r="AEN88" s="164"/>
      <c r="AEO88" s="132"/>
      <c r="AEP88" s="165"/>
      <c r="AEQ88" s="140"/>
      <c r="AER88" s="141"/>
      <c r="AES88" s="142"/>
      <c r="AET88" s="143"/>
      <c r="AEU88" s="138"/>
      <c r="AEV88" s="132"/>
      <c r="AEW88" s="164"/>
      <c r="AEX88" s="132"/>
      <c r="AEY88" s="165"/>
      <c r="AEZ88" s="140"/>
      <c r="AFA88" s="141"/>
      <c r="AFB88" s="142"/>
      <c r="AFC88" s="143"/>
      <c r="AFD88" s="138"/>
      <c r="AFE88" s="132"/>
      <c r="AFF88" s="164"/>
      <c r="AFG88" s="132"/>
      <c r="AFH88" s="165"/>
      <c r="AFI88" s="140"/>
      <c r="AFJ88" s="141"/>
      <c r="AFK88" s="142"/>
      <c r="AFL88" s="143"/>
      <c r="AFM88" s="138"/>
      <c r="AFN88" s="132"/>
      <c r="AFO88" s="164"/>
      <c r="AFP88" s="132"/>
      <c r="AFQ88" s="165"/>
      <c r="AFR88" s="140"/>
      <c r="AFS88" s="141"/>
      <c r="AFT88" s="142"/>
      <c r="AFU88" s="143"/>
      <c r="AFV88" s="138"/>
      <c r="AFW88" s="132"/>
      <c r="AFX88" s="164"/>
      <c r="AFY88" s="132"/>
      <c r="AFZ88" s="165"/>
      <c r="AGA88" s="140"/>
      <c r="AGB88" s="141"/>
      <c r="AGC88" s="142"/>
      <c r="AGD88" s="143"/>
      <c r="AGE88" s="138"/>
      <c r="AGF88" s="132"/>
      <c r="AGG88" s="164"/>
      <c r="AGH88" s="132"/>
      <c r="AGI88" s="165"/>
      <c r="AGJ88" s="140"/>
      <c r="AGK88" s="141"/>
      <c r="AGL88" s="142"/>
      <c r="AGM88" s="143"/>
      <c r="AGN88" s="138"/>
      <c r="AGO88" s="132"/>
      <c r="AGP88" s="164"/>
      <c r="AGQ88" s="132"/>
      <c r="AGR88" s="165"/>
      <c r="AGS88" s="140"/>
      <c r="AGT88" s="141"/>
      <c r="AGU88" s="142"/>
      <c r="AGV88" s="143"/>
      <c r="AGW88" s="138"/>
      <c r="AGX88" s="132"/>
      <c r="AGY88" s="164"/>
      <c r="AGZ88" s="132"/>
      <c r="AHA88" s="165"/>
      <c r="AHB88" s="140"/>
      <c r="AHC88" s="141"/>
      <c r="AHD88" s="142"/>
      <c r="AHE88" s="143"/>
      <c r="AHF88" s="138"/>
      <c r="AHG88" s="132"/>
      <c r="AHH88" s="164"/>
      <c r="AHI88" s="132"/>
      <c r="AHJ88" s="165"/>
      <c r="AHK88" s="140"/>
      <c r="AHL88" s="141"/>
      <c r="AHM88" s="142"/>
      <c r="AHN88" s="143"/>
      <c r="AHO88" s="138"/>
      <c r="AHP88" s="132"/>
      <c r="AHQ88" s="164"/>
      <c r="AHR88" s="132"/>
      <c r="AHS88" s="165"/>
      <c r="AHT88" s="140"/>
      <c r="AHU88" s="141"/>
      <c r="AHV88" s="142"/>
      <c r="AHW88" s="143"/>
      <c r="AHX88" s="138"/>
      <c r="AHY88" s="132"/>
      <c r="AHZ88" s="164"/>
      <c r="AIA88" s="132"/>
      <c r="AIB88" s="165"/>
      <c r="AIC88" s="140"/>
      <c r="AID88" s="141"/>
      <c r="AIE88" s="142"/>
      <c r="AIF88" s="143"/>
      <c r="AIG88" s="138"/>
      <c r="AIH88" s="132"/>
      <c r="AII88" s="164"/>
      <c r="AIJ88" s="132"/>
      <c r="AIK88" s="165"/>
      <c r="AIL88" s="140"/>
      <c r="AIM88" s="141"/>
      <c r="AIN88" s="142"/>
      <c r="AIO88" s="143"/>
      <c r="AIP88" s="138"/>
      <c r="AIQ88" s="132"/>
      <c r="AIR88" s="164"/>
      <c r="AIS88" s="132"/>
      <c r="AIT88" s="165"/>
      <c r="AIU88" s="140"/>
      <c r="AIV88" s="141"/>
      <c r="AIW88" s="142"/>
      <c r="AIX88" s="143"/>
      <c r="AIY88" s="138"/>
      <c r="AIZ88" s="132"/>
      <c r="AJA88" s="164"/>
      <c r="AJB88" s="132"/>
      <c r="AJC88" s="165"/>
      <c r="AJD88" s="140"/>
      <c r="AJE88" s="141"/>
      <c r="AJF88" s="142"/>
      <c r="AJG88" s="143"/>
      <c r="AJH88" s="138"/>
      <c r="AJI88" s="132"/>
      <c r="AJJ88" s="164"/>
      <c r="AJK88" s="132"/>
      <c r="AJL88" s="165"/>
      <c r="AJM88" s="140"/>
      <c r="AJN88" s="141"/>
      <c r="AJO88" s="142"/>
      <c r="AJP88" s="143"/>
      <c r="AJQ88" s="138"/>
      <c r="AJR88" s="132"/>
      <c r="AJS88" s="164"/>
      <c r="AJT88" s="132"/>
      <c r="AJU88" s="165"/>
      <c r="AJV88" s="140"/>
      <c r="AJW88" s="141"/>
      <c r="AJX88" s="142"/>
      <c r="AJY88" s="143"/>
      <c r="AJZ88" s="138"/>
      <c r="AKA88" s="132"/>
      <c r="AKB88" s="164"/>
      <c r="AKC88" s="132"/>
      <c r="AKD88" s="165"/>
      <c r="AKE88" s="140"/>
      <c r="AKF88" s="141"/>
      <c r="AKG88" s="142"/>
      <c r="AKH88" s="143"/>
      <c r="AKI88" s="138"/>
      <c r="AKJ88" s="132"/>
      <c r="AKK88" s="164"/>
      <c r="AKL88" s="132"/>
      <c r="AKM88" s="165"/>
      <c r="AKN88" s="140"/>
      <c r="AKO88" s="141"/>
      <c r="AKP88" s="142"/>
      <c r="AKQ88" s="143"/>
      <c r="AKR88" s="138"/>
      <c r="AKS88" s="132"/>
      <c r="AKT88" s="164"/>
      <c r="AKU88" s="132"/>
      <c r="AKV88" s="165"/>
      <c r="AKW88" s="140"/>
      <c r="AKX88" s="141"/>
      <c r="AKY88" s="142"/>
      <c r="AKZ88" s="143"/>
      <c r="ALA88" s="138"/>
      <c r="ALB88" s="132"/>
      <c r="ALC88" s="164"/>
      <c r="ALD88" s="132"/>
      <c r="ALE88" s="165"/>
      <c r="ALF88" s="140"/>
      <c r="ALG88" s="141"/>
      <c r="ALH88" s="142"/>
      <c r="ALI88" s="143"/>
      <c r="ALJ88" s="138"/>
      <c r="ALK88" s="132"/>
      <c r="ALL88" s="164"/>
      <c r="ALM88" s="132"/>
      <c r="ALN88" s="165"/>
      <c r="ALO88" s="140"/>
      <c r="ALP88" s="141"/>
      <c r="ALQ88" s="142"/>
      <c r="ALR88" s="143"/>
      <c r="ALS88" s="138"/>
      <c r="ALT88" s="132"/>
      <c r="ALU88" s="164"/>
      <c r="ALV88" s="132"/>
      <c r="ALW88" s="165"/>
      <c r="ALX88" s="140"/>
      <c r="ALY88" s="141"/>
      <c r="ALZ88" s="142"/>
      <c r="AMA88" s="143"/>
      <c r="AMB88" s="138"/>
      <c r="AMC88" s="132"/>
      <c r="AMD88" s="164"/>
      <c r="AME88" s="132"/>
      <c r="AMF88" s="165"/>
      <c r="AMG88" s="140"/>
      <c r="AMH88" s="141"/>
      <c r="AMI88" s="142"/>
      <c r="AMJ88" s="143"/>
      <c r="AMK88" s="138"/>
      <c r="AML88" s="132"/>
      <c r="AMM88" s="164"/>
      <c r="AMN88" s="132"/>
      <c r="AMO88" s="165"/>
      <c r="AMP88" s="140"/>
      <c r="AMQ88" s="141"/>
      <c r="AMR88" s="142"/>
      <c r="AMS88" s="143"/>
      <c r="AMT88" s="138"/>
      <c r="AMU88" s="132"/>
      <c r="AMV88" s="164"/>
      <c r="AMW88" s="132"/>
      <c r="AMX88" s="165"/>
      <c r="AMY88" s="140"/>
      <c r="AMZ88" s="141"/>
      <c r="ANA88" s="142"/>
      <c r="ANB88" s="143"/>
      <c r="ANC88" s="138"/>
      <c r="AND88" s="132"/>
      <c r="ANE88" s="164"/>
      <c r="ANF88" s="132"/>
      <c r="ANG88" s="165"/>
      <c r="ANH88" s="140"/>
      <c r="ANI88" s="141"/>
      <c r="ANJ88" s="142"/>
      <c r="ANK88" s="143"/>
      <c r="ANL88" s="138"/>
      <c r="ANM88" s="132"/>
      <c r="ANN88" s="164"/>
      <c r="ANO88" s="132"/>
      <c r="ANP88" s="165"/>
      <c r="ANQ88" s="140"/>
      <c r="ANR88" s="141"/>
      <c r="ANS88" s="142"/>
      <c r="ANT88" s="143"/>
      <c r="ANU88" s="138"/>
      <c r="ANV88" s="132"/>
      <c r="ANW88" s="164"/>
      <c r="ANX88" s="132"/>
      <c r="ANY88" s="165"/>
      <c r="ANZ88" s="140"/>
      <c r="AOA88" s="141"/>
      <c r="AOB88" s="142"/>
      <c r="AOC88" s="143"/>
      <c r="AOD88" s="138"/>
      <c r="AOE88" s="132"/>
      <c r="AOF88" s="164"/>
      <c r="AOG88" s="132"/>
      <c r="AOH88" s="165"/>
      <c r="AOI88" s="140"/>
      <c r="AOJ88" s="141"/>
      <c r="AOK88" s="142"/>
      <c r="AOL88" s="143"/>
      <c r="AOM88" s="138"/>
      <c r="AON88" s="132"/>
      <c r="AOO88" s="164"/>
      <c r="AOP88" s="132"/>
      <c r="AOQ88" s="165"/>
      <c r="AOR88" s="140"/>
      <c r="AOS88" s="141"/>
      <c r="AOT88" s="142"/>
      <c r="AOU88" s="143"/>
      <c r="AOV88" s="138"/>
      <c r="AOW88" s="132"/>
      <c r="AOX88" s="164"/>
      <c r="AOY88" s="132"/>
      <c r="AOZ88" s="165"/>
      <c r="APA88" s="140"/>
      <c r="APB88" s="141"/>
      <c r="APC88" s="142"/>
      <c r="APD88" s="143"/>
      <c r="APE88" s="138"/>
      <c r="APF88" s="132"/>
      <c r="APG88" s="164"/>
      <c r="APH88" s="132"/>
      <c r="API88" s="165"/>
      <c r="APJ88" s="140"/>
      <c r="APK88" s="141"/>
      <c r="APL88" s="142"/>
      <c r="APM88" s="143"/>
      <c r="APN88" s="138"/>
      <c r="APO88" s="132"/>
      <c r="APP88" s="164"/>
      <c r="APQ88" s="132"/>
      <c r="APR88" s="165"/>
      <c r="APS88" s="140"/>
      <c r="APT88" s="141"/>
      <c r="APU88" s="142"/>
      <c r="APV88" s="143"/>
      <c r="APW88" s="138"/>
      <c r="APX88" s="132"/>
      <c r="APY88" s="164"/>
      <c r="APZ88" s="132"/>
      <c r="AQA88" s="165"/>
      <c r="AQB88" s="140"/>
      <c r="AQC88" s="141"/>
      <c r="AQD88" s="142"/>
      <c r="AQE88" s="143"/>
      <c r="AQF88" s="138"/>
      <c r="AQG88" s="132"/>
      <c r="AQH88" s="164"/>
      <c r="AQI88" s="132"/>
      <c r="AQJ88" s="165"/>
      <c r="AQK88" s="140"/>
      <c r="AQL88" s="141"/>
      <c r="AQM88" s="142"/>
      <c r="AQN88" s="143"/>
      <c r="AQO88" s="138"/>
      <c r="AQP88" s="132"/>
      <c r="AQQ88" s="164"/>
      <c r="AQR88" s="132"/>
      <c r="AQS88" s="165"/>
      <c r="AQT88" s="140"/>
      <c r="AQU88" s="141"/>
      <c r="AQV88" s="142"/>
      <c r="AQW88" s="143"/>
      <c r="AQX88" s="138"/>
      <c r="AQY88" s="132"/>
      <c r="AQZ88" s="164"/>
      <c r="ARA88" s="132"/>
      <c r="ARB88" s="165"/>
      <c r="ARC88" s="140"/>
      <c r="ARD88" s="141"/>
      <c r="ARE88" s="142"/>
      <c r="ARF88" s="143"/>
      <c r="ARG88" s="138"/>
      <c r="ARH88" s="132"/>
      <c r="ARI88" s="164"/>
      <c r="ARJ88" s="132"/>
      <c r="ARK88" s="165"/>
      <c r="ARL88" s="140"/>
      <c r="ARM88" s="141"/>
      <c r="ARN88" s="142"/>
      <c r="ARO88" s="143"/>
      <c r="ARP88" s="138"/>
      <c r="ARQ88" s="132"/>
      <c r="ARR88" s="164"/>
      <c r="ARS88" s="132"/>
      <c r="ART88" s="165"/>
      <c r="ARU88" s="140"/>
      <c r="ARV88" s="141"/>
      <c r="ARW88" s="142"/>
      <c r="ARX88" s="143"/>
      <c r="ARY88" s="138"/>
      <c r="ARZ88" s="132"/>
      <c r="ASA88" s="164"/>
      <c r="ASB88" s="132"/>
      <c r="ASC88" s="165"/>
      <c r="ASD88" s="140"/>
      <c r="ASE88" s="141"/>
      <c r="ASF88" s="142"/>
      <c r="ASG88" s="143"/>
      <c r="ASH88" s="138"/>
      <c r="ASI88" s="132"/>
      <c r="ASJ88" s="164"/>
      <c r="ASK88" s="132"/>
      <c r="ASL88" s="165"/>
      <c r="ASM88" s="140"/>
      <c r="ASN88" s="141"/>
      <c r="ASO88" s="142"/>
      <c r="ASP88" s="143"/>
      <c r="ASQ88" s="138"/>
      <c r="ASR88" s="132"/>
      <c r="ASS88" s="164"/>
      <c r="AST88" s="132"/>
      <c r="ASU88" s="165"/>
      <c r="ASV88" s="140"/>
      <c r="ASW88" s="141"/>
      <c r="ASX88" s="142"/>
      <c r="ASY88" s="143"/>
      <c r="ASZ88" s="138"/>
      <c r="ATA88" s="132"/>
      <c r="ATB88" s="164"/>
      <c r="ATC88" s="132"/>
      <c r="ATD88" s="165"/>
      <c r="ATE88" s="140"/>
      <c r="ATF88" s="141"/>
      <c r="ATG88" s="142"/>
      <c r="ATH88" s="143"/>
      <c r="ATI88" s="138"/>
      <c r="ATJ88" s="132"/>
      <c r="ATK88" s="164"/>
      <c r="ATL88" s="132"/>
      <c r="ATM88" s="165"/>
      <c r="ATN88" s="140"/>
      <c r="ATO88" s="141"/>
      <c r="ATP88" s="142"/>
      <c r="ATQ88" s="143"/>
      <c r="ATR88" s="138"/>
      <c r="ATS88" s="132"/>
      <c r="ATT88" s="164"/>
      <c r="ATU88" s="132"/>
      <c r="ATV88" s="165"/>
      <c r="ATW88" s="140"/>
      <c r="ATX88" s="141"/>
      <c r="ATY88" s="142"/>
      <c r="ATZ88" s="143"/>
      <c r="AUA88" s="138"/>
      <c r="AUB88" s="132"/>
      <c r="AUC88" s="164"/>
      <c r="AUD88" s="132"/>
      <c r="AUE88" s="165"/>
      <c r="AUF88" s="140"/>
      <c r="AUG88" s="141"/>
      <c r="AUH88" s="142"/>
      <c r="AUI88" s="143"/>
      <c r="AUJ88" s="138"/>
      <c r="AUK88" s="132"/>
      <c r="AUL88" s="164"/>
      <c r="AUM88" s="132"/>
      <c r="AUN88" s="165"/>
      <c r="AUO88" s="140"/>
      <c r="AUP88" s="141"/>
      <c r="AUQ88" s="142"/>
      <c r="AUR88" s="143"/>
      <c r="AUS88" s="138"/>
      <c r="AUT88" s="132"/>
      <c r="AUU88" s="164"/>
      <c r="AUV88" s="132"/>
      <c r="AUW88" s="165"/>
      <c r="AUX88" s="140"/>
      <c r="AUY88" s="141"/>
      <c r="AUZ88" s="142"/>
      <c r="AVA88" s="143"/>
      <c r="AVB88" s="138"/>
      <c r="AVC88" s="132"/>
      <c r="AVD88" s="164"/>
      <c r="AVE88" s="132"/>
      <c r="AVF88" s="165"/>
      <c r="AVG88" s="140"/>
      <c r="AVH88" s="141"/>
      <c r="AVI88" s="142"/>
      <c r="AVJ88" s="143"/>
      <c r="AVK88" s="138"/>
      <c r="AVL88" s="132"/>
      <c r="AVM88" s="164"/>
      <c r="AVN88" s="132"/>
      <c r="AVO88" s="165"/>
      <c r="AVP88" s="140"/>
      <c r="AVQ88" s="141"/>
      <c r="AVR88" s="142"/>
      <c r="AVS88" s="143"/>
      <c r="AVT88" s="138"/>
      <c r="AVU88" s="132"/>
      <c r="AVV88" s="164"/>
      <c r="AVW88" s="132"/>
      <c r="AVX88" s="165"/>
      <c r="AVY88" s="140"/>
      <c r="AVZ88" s="141"/>
      <c r="AWA88" s="142"/>
      <c r="AWB88" s="143"/>
      <c r="AWC88" s="138"/>
      <c r="AWD88" s="132"/>
      <c r="AWE88" s="164"/>
      <c r="AWF88" s="132"/>
      <c r="AWG88" s="165"/>
      <c r="AWH88" s="140"/>
      <c r="AWI88" s="141"/>
      <c r="AWJ88" s="142"/>
      <c r="AWK88" s="143"/>
      <c r="AWL88" s="138"/>
      <c r="AWM88" s="132"/>
      <c r="AWN88" s="164"/>
      <c r="AWO88" s="132"/>
      <c r="AWP88" s="165"/>
      <c r="AWQ88" s="140"/>
      <c r="AWR88" s="141"/>
      <c r="AWS88" s="142"/>
      <c r="AWT88" s="143"/>
      <c r="AWU88" s="138"/>
      <c r="AWV88" s="132"/>
      <c r="AWW88" s="164"/>
      <c r="AWX88" s="132"/>
      <c r="AWY88" s="165"/>
      <c r="AWZ88" s="140"/>
      <c r="AXA88" s="141"/>
      <c r="AXB88" s="142"/>
      <c r="AXC88" s="143"/>
      <c r="AXD88" s="138"/>
      <c r="AXE88" s="132"/>
      <c r="AXF88" s="164"/>
      <c r="AXG88" s="132"/>
      <c r="AXH88" s="165"/>
      <c r="AXI88" s="140"/>
      <c r="AXJ88" s="141"/>
      <c r="AXK88" s="142"/>
      <c r="AXL88" s="143"/>
      <c r="AXM88" s="138"/>
      <c r="AXN88" s="132"/>
      <c r="AXO88" s="164"/>
      <c r="AXP88" s="132"/>
      <c r="AXQ88" s="165"/>
      <c r="AXR88" s="140"/>
      <c r="AXS88" s="141"/>
      <c r="AXT88" s="142"/>
      <c r="AXU88" s="143"/>
      <c r="AXV88" s="138"/>
      <c r="AXW88" s="132"/>
      <c r="AXX88" s="164"/>
      <c r="AXY88" s="132"/>
      <c r="AXZ88" s="165"/>
      <c r="AYA88" s="140"/>
      <c r="AYB88" s="141"/>
      <c r="AYC88" s="142"/>
      <c r="AYD88" s="143"/>
      <c r="AYE88" s="138"/>
      <c r="AYF88" s="132"/>
      <c r="AYG88" s="164"/>
      <c r="AYH88" s="132"/>
      <c r="AYI88" s="165"/>
      <c r="AYJ88" s="140"/>
      <c r="AYK88" s="141"/>
      <c r="AYL88" s="142"/>
      <c r="AYM88" s="143"/>
      <c r="AYN88" s="138"/>
      <c r="AYO88" s="132"/>
      <c r="AYP88" s="164"/>
      <c r="AYQ88" s="132"/>
      <c r="AYR88" s="165"/>
      <c r="AYS88" s="140"/>
      <c r="AYT88" s="141"/>
      <c r="AYU88" s="142"/>
      <c r="AYV88" s="143"/>
      <c r="AYW88" s="138"/>
      <c r="AYX88" s="132"/>
      <c r="AYY88" s="164"/>
      <c r="AYZ88" s="132"/>
      <c r="AZA88" s="165"/>
      <c r="AZB88" s="140"/>
      <c r="AZC88" s="141"/>
      <c r="AZD88" s="142"/>
      <c r="AZE88" s="143"/>
      <c r="AZF88" s="138"/>
      <c r="AZG88" s="132"/>
      <c r="AZH88" s="164"/>
      <c r="AZI88" s="132"/>
      <c r="AZJ88" s="165"/>
      <c r="AZK88" s="140"/>
      <c r="AZL88" s="141"/>
      <c r="AZM88" s="142"/>
      <c r="AZN88" s="143"/>
      <c r="AZO88" s="138"/>
      <c r="AZP88" s="132"/>
      <c r="AZQ88" s="164"/>
      <c r="AZR88" s="132"/>
      <c r="AZS88" s="165"/>
      <c r="AZT88" s="140"/>
      <c r="AZU88" s="141"/>
      <c r="AZV88" s="142"/>
      <c r="AZW88" s="143"/>
      <c r="AZX88" s="138"/>
      <c r="AZY88" s="132"/>
      <c r="AZZ88" s="164"/>
      <c r="BAA88" s="132"/>
      <c r="BAB88" s="165"/>
      <c r="BAC88" s="140"/>
      <c r="BAD88" s="141"/>
      <c r="BAE88" s="142"/>
      <c r="BAF88" s="143"/>
      <c r="BAG88" s="138"/>
      <c r="BAH88" s="132"/>
      <c r="BAI88" s="164"/>
      <c r="BAJ88" s="132"/>
      <c r="BAK88" s="165"/>
      <c r="BAL88" s="140"/>
      <c r="BAM88" s="141"/>
      <c r="BAN88" s="142"/>
      <c r="BAO88" s="143"/>
      <c r="BAP88" s="138"/>
      <c r="BAQ88" s="132"/>
      <c r="BAR88" s="164"/>
      <c r="BAS88" s="132"/>
      <c r="BAT88" s="165"/>
      <c r="BAU88" s="140"/>
      <c r="BAV88" s="141"/>
      <c r="BAW88" s="142"/>
      <c r="BAX88" s="143"/>
      <c r="BAY88" s="138"/>
      <c r="BAZ88" s="132"/>
      <c r="BBA88" s="164"/>
      <c r="BBB88" s="132"/>
      <c r="BBC88" s="165"/>
      <c r="BBD88" s="140"/>
      <c r="BBE88" s="141"/>
      <c r="BBF88" s="142"/>
      <c r="BBG88" s="143"/>
      <c r="BBH88" s="138"/>
      <c r="BBI88" s="132"/>
      <c r="BBJ88" s="164"/>
      <c r="BBK88" s="132"/>
      <c r="BBL88" s="165"/>
      <c r="BBM88" s="140"/>
      <c r="BBN88" s="141"/>
      <c r="BBO88" s="142"/>
      <c r="BBP88" s="143"/>
      <c r="BBQ88" s="138"/>
      <c r="BBR88" s="132"/>
      <c r="BBS88" s="164"/>
      <c r="BBT88" s="132"/>
      <c r="BBU88" s="165"/>
      <c r="BBV88" s="140"/>
      <c r="BBW88" s="141"/>
      <c r="BBX88" s="142"/>
      <c r="BBY88" s="143"/>
      <c r="BBZ88" s="138"/>
      <c r="BCA88" s="132"/>
      <c r="BCB88" s="164"/>
      <c r="BCC88" s="132"/>
      <c r="BCD88" s="165"/>
      <c r="BCE88" s="140"/>
      <c r="BCF88" s="141"/>
      <c r="BCG88" s="142"/>
      <c r="BCH88" s="143"/>
      <c r="BCI88" s="138"/>
      <c r="BCJ88" s="132"/>
      <c r="BCK88" s="164"/>
      <c r="BCL88" s="132"/>
      <c r="BCM88" s="165"/>
      <c r="BCN88" s="140"/>
      <c r="BCO88" s="141"/>
      <c r="BCP88" s="142"/>
      <c r="BCQ88" s="143"/>
      <c r="BCR88" s="138"/>
      <c r="BCS88" s="132"/>
      <c r="BCT88" s="164"/>
      <c r="BCU88" s="132"/>
      <c r="BCV88" s="165"/>
      <c r="BCW88" s="140"/>
      <c r="BCX88" s="141"/>
      <c r="BCY88" s="142"/>
      <c r="BCZ88" s="143"/>
      <c r="BDA88" s="138"/>
      <c r="BDB88" s="132"/>
      <c r="BDC88" s="164"/>
      <c r="BDD88" s="132"/>
      <c r="BDE88" s="165"/>
      <c r="BDF88" s="140"/>
      <c r="BDG88" s="141"/>
      <c r="BDH88" s="142"/>
      <c r="BDI88" s="143"/>
      <c r="BDJ88" s="138"/>
      <c r="BDK88" s="132"/>
      <c r="BDL88" s="164"/>
      <c r="BDM88" s="132"/>
      <c r="BDN88" s="165"/>
      <c r="BDO88" s="140"/>
      <c r="BDP88" s="141"/>
      <c r="BDQ88" s="142"/>
      <c r="BDR88" s="143"/>
      <c r="BDS88" s="138"/>
      <c r="BDT88" s="132"/>
      <c r="BDU88" s="164"/>
      <c r="BDV88" s="132"/>
      <c r="BDW88" s="165"/>
      <c r="BDX88" s="140"/>
      <c r="BDY88" s="141"/>
      <c r="BDZ88" s="142"/>
      <c r="BEA88" s="143"/>
      <c r="BEB88" s="138"/>
      <c r="BEC88" s="132"/>
      <c r="BED88" s="164"/>
      <c r="BEE88" s="132"/>
      <c r="BEF88" s="165"/>
      <c r="BEG88" s="140"/>
      <c r="BEH88" s="141"/>
      <c r="BEI88" s="142"/>
      <c r="BEJ88" s="143"/>
      <c r="BEK88" s="138"/>
      <c r="BEL88" s="132"/>
      <c r="BEM88" s="164"/>
      <c r="BEN88" s="132"/>
      <c r="BEO88" s="165"/>
      <c r="BEP88" s="140"/>
      <c r="BEQ88" s="141"/>
      <c r="BER88" s="142"/>
      <c r="BES88" s="143"/>
      <c r="BET88" s="138"/>
      <c r="BEU88" s="132"/>
      <c r="BEV88" s="164"/>
      <c r="BEW88" s="132"/>
      <c r="BEX88" s="165"/>
      <c r="BEY88" s="140"/>
      <c r="BEZ88" s="141"/>
      <c r="BFA88" s="142"/>
      <c r="BFB88" s="143"/>
      <c r="BFC88" s="138"/>
      <c r="BFD88" s="132"/>
      <c r="BFE88" s="164"/>
      <c r="BFF88" s="132"/>
      <c r="BFG88" s="165"/>
      <c r="BFH88" s="140"/>
      <c r="BFI88" s="141"/>
      <c r="BFJ88" s="142"/>
      <c r="BFK88" s="143"/>
      <c r="BFL88" s="138"/>
      <c r="BFM88" s="132"/>
      <c r="BFN88" s="164"/>
      <c r="BFO88" s="132"/>
      <c r="BFP88" s="165"/>
      <c r="BFQ88" s="140"/>
      <c r="BFR88" s="141"/>
      <c r="BFS88" s="142"/>
      <c r="BFT88" s="143"/>
      <c r="BFU88" s="138"/>
      <c r="BFV88" s="132"/>
      <c r="BFW88" s="164"/>
      <c r="BFX88" s="132"/>
      <c r="BFY88" s="165"/>
      <c r="BFZ88" s="140"/>
      <c r="BGA88" s="141"/>
      <c r="BGB88" s="142"/>
      <c r="BGC88" s="143"/>
      <c r="BGD88" s="138"/>
      <c r="BGE88" s="132"/>
      <c r="BGF88" s="164"/>
      <c r="BGG88" s="132"/>
      <c r="BGH88" s="165"/>
      <c r="BGI88" s="140"/>
      <c r="BGJ88" s="141"/>
      <c r="BGK88" s="142"/>
      <c r="BGL88" s="143"/>
      <c r="BGM88" s="138"/>
      <c r="BGN88" s="132"/>
      <c r="BGO88" s="164"/>
      <c r="BGP88" s="132"/>
      <c r="BGQ88" s="165"/>
      <c r="BGR88" s="140"/>
      <c r="BGS88" s="141"/>
      <c r="BGT88" s="142"/>
      <c r="BGU88" s="143"/>
      <c r="BGV88" s="138"/>
      <c r="BGW88" s="132"/>
      <c r="BGX88" s="164"/>
      <c r="BGY88" s="132"/>
      <c r="BGZ88" s="165"/>
      <c r="BHA88" s="140"/>
      <c r="BHB88" s="141"/>
      <c r="BHC88" s="142"/>
      <c r="BHD88" s="143"/>
      <c r="BHE88" s="138"/>
      <c r="BHF88" s="132"/>
      <c r="BHG88" s="164"/>
      <c r="BHH88" s="132"/>
      <c r="BHI88" s="165"/>
      <c r="BHJ88" s="140"/>
      <c r="BHK88" s="141"/>
      <c r="BHL88" s="142"/>
      <c r="BHM88" s="143"/>
      <c r="BHN88" s="138"/>
      <c r="BHO88" s="132"/>
      <c r="BHP88" s="164"/>
      <c r="BHQ88" s="132"/>
      <c r="BHR88" s="165"/>
      <c r="BHS88" s="140"/>
      <c r="BHT88" s="141"/>
      <c r="BHU88" s="142"/>
      <c r="BHV88" s="143"/>
      <c r="BHW88" s="138"/>
      <c r="BHX88" s="132"/>
      <c r="BHY88" s="164"/>
      <c r="BHZ88" s="132"/>
      <c r="BIA88" s="165"/>
      <c r="BIB88" s="140"/>
      <c r="BIC88" s="141"/>
      <c r="BID88" s="142"/>
      <c r="BIE88" s="143"/>
      <c r="BIF88" s="138"/>
      <c r="BIG88" s="132"/>
      <c r="BIH88" s="164"/>
      <c r="BII88" s="132"/>
      <c r="BIJ88" s="165"/>
      <c r="BIK88" s="140"/>
      <c r="BIL88" s="141"/>
      <c r="BIM88" s="142"/>
      <c r="BIN88" s="143"/>
      <c r="BIO88" s="138"/>
      <c r="BIP88" s="132"/>
      <c r="BIQ88" s="164"/>
      <c r="BIR88" s="132"/>
      <c r="BIS88" s="165"/>
      <c r="BIT88" s="140"/>
      <c r="BIU88" s="141"/>
      <c r="BIV88" s="142"/>
      <c r="BIW88" s="143"/>
      <c r="BIX88" s="138"/>
      <c r="BIY88" s="132"/>
      <c r="BIZ88" s="164"/>
      <c r="BJA88" s="132"/>
      <c r="BJB88" s="165"/>
      <c r="BJC88" s="140"/>
      <c r="BJD88" s="141"/>
      <c r="BJE88" s="142"/>
      <c r="BJF88" s="143"/>
      <c r="BJG88" s="138"/>
      <c r="BJH88" s="132"/>
      <c r="BJI88" s="164"/>
      <c r="BJJ88" s="132"/>
      <c r="BJK88" s="165"/>
      <c r="BJL88" s="140"/>
      <c r="BJM88" s="141"/>
      <c r="BJN88" s="142"/>
      <c r="BJO88" s="143"/>
      <c r="BJP88" s="138"/>
      <c r="BJQ88" s="132"/>
      <c r="BJR88" s="164"/>
      <c r="BJS88" s="132"/>
      <c r="BJT88" s="165"/>
      <c r="BJU88" s="140"/>
      <c r="BJV88" s="141"/>
      <c r="BJW88" s="142"/>
      <c r="BJX88" s="143"/>
      <c r="BJY88" s="138"/>
      <c r="BJZ88" s="132"/>
      <c r="BKA88" s="164"/>
      <c r="BKB88" s="132"/>
      <c r="BKC88" s="165"/>
      <c r="BKD88" s="140"/>
      <c r="BKE88" s="141"/>
      <c r="BKF88" s="142"/>
      <c r="BKG88" s="143"/>
      <c r="BKH88" s="138"/>
      <c r="BKI88" s="132"/>
      <c r="BKJ88" s="164"/>
      <c r="BKK88" s="132"/>
      <c r="BKL88" s="165"/>
      <c r="BKM88" s="140"/>
      <c r="BKN88" s="141"/>
      <c r="BKO88" s="142"/>
      <c r="BKP88" s="143"/>
      <c r="BKQ88" s="138"/>
      <c r="BKR88" s="132"/>
      <c r="BKS88" s="164"/>
      <c r="BKT88" s="132"/>
      <c r="BKU88" s="165"/>
      <c r="BKV88" s="140"/>
      <c r="BKW88" s="141"/>
      <c r="BKX88" s="142"/>
      <c r="BKY88" s="143"/>
      <c r="BKZ88" s="138"/>
      <c r="BLA88" s="132"/>
      <c r="BLB88" s="164"/>
      <c r="BLC88" s="132"/>
      <c r="BLD88" s="165"/>
      <c r="BLE88" s="140"/>
      <c r="BLF88" s="141"/>
      <c r="BLG88" s="142"/>
      <c r="BLH88" s="143"/>
      <c r="BLI88" s="138"/>
      <c r="BLJ88" s="132"/>
      <c r="BLK88" s="164"/>
      <c r="BLL88" s="132"/>
      <c r="BLM88" s="165"/>
      <c r="BLN88" s="140"/>
      <c r="BLO88" s="141"/>
      <c r="BLP88" s="142"/>
      <c r="BLQ88" s="143"/>
      <c r="BLR88" s="138"/>
      <c r="BLS88" s="132"/>
      <c r="BLT88" s="164"/>
      <c r="BLU88" s="132"/>
      <c r="BLV88" s="165"/>
      <c r="BLW88" s="140"/>
      <c r="BLX88" s="141"/>
      <c r="BLY88" s="142"/>
      <c r="BLZ88" s="143"/>
      <c r="BMA88" s="138"/>
      <c r="BMB88" s="132"/>
      <c r="BMC88" s="164"/>
      <c r="BMD88" s="132"/>
      <c r="BME88" s="165"/>
      <c r="BMF88" s="140"/>
      <c r="BMG88" s="141"/>
      <c r="BMH88" s="142"/>
      <c r="BMI88" s="143"/>
      <c r="BMJ88" s="138"/>
      <c r="BMK88" s="132"/>
      <c r="BML88" s="164"/>
      <c r="BMM88" s="132"/>
      <c r="BMN88" s="165"/>
      <c r="BMO88" s="140"/>
      <c r="BMP88" s="141"/>
      <c r="BMQ88" s="142"/>
      <c r="BMR88" s="143"/>
      <c r="BMS88" s="138"/>
      <c r="BMT88" s="132"/>
      <c r="BMU88" s="164"/>
      <c r="BMV88" s="132"/>
      <c r="BMW88" s="165"/>
      <c r="BMX88" s="140"/>
      <c r="BMY88" s="141"/>
      <c r="BMZ88" s="142"/>
      <c r="BNA88" s="143"/>
      <c r="BNB88" s="138"/>
      <c r="BNC88" s="132"/>
      <c r="BND88" s="164"/>
      <c r="BNE88" s="132"/>
      <c r="BNF88" s="165"/>
      <c r="BNG88" s="140"/>
      <c r="BNH88" s="141"/>
      <c r="BNI88" s="142"/>
      <c r="BNJ88" s="143"/>
      <c r="BNK88" s="138"/>
      <c r="BNL88" s="132"/>
      <c r="BNM88" s="164"/>
      <c r="BNN88" s="132"/>
      <c r="BNO88" s="165"/>
      <c r="BNP88" s="140"/>
      <c r="BNQ88" s="141"/>
      <c r="BNR88" s="142"/>
      <c r="BNS88" s="143"/>
      <c r="BNT88" s="138"/>
      <c r="BNU88" s="132"/>
      <c r="BNV88" s="164"/>
      <c r="BNW88" s="132"/>
      <c r="BNX88" s="165"/>
      <c r="BNY88" s="140"/>
      <c r="BNZ88" s="141"/>
      <c r="BOA88" s="142"/>
      <c r="BOB88" s="143"/>
      <c r="BOC88" s="138"/>
      <c r="BOD88" s="132"/>
      <c r="BOE88" s="164"/>
      <c r="BOF88" s="132"/>
      <c r="BOG88" s="165"/>
      <c r="BOH88" s="140"/>
      <c r="BOI88" s="141"/>
      <c r="BOJ88" s="142"/>
      <c r="BOK88" s="143"/>
      <c r="BOL88" s="138"/>
      <c r="BOM88" s="132"/>
      <c r="BON88" s="164"/>
      <c r="BOO88" s="132"/>
      <c r="BOP88" s="165"/>
      <c r="BOQ88" s="140"/>
      <c r="BOR88" s="141"/>
      <c r="BOS88" s="142"/>
      <c r="BOT88" s="143"/>
      <c r="BOU88" s="138"/>
      <c r="BOV88" s="132"/>
      <c r="BOW88" s="164"/>
      <c r="BOX88" s="132"/>
      <c r="BOY88" s="165"/>
      <c r="BOZ88" s="140"/>
      <c r="BPA88" s="141"/>
      <c r="BPB88" s="142"/>
      <c r="BPC88" s="143"/>
      <c r="BPD88" s="138"/>
      <c r="BPE88" s="132"/>
      <c r="BPF88" s="164"/>
      <c r="BPG88" s="132"/>
      <c r="BPH88" s="165"/>
      <c r="BPI88" s="140"/>
      <c r="BPJ88" s="141"/>
      <c r="BPK88" s="142"/>
      <c r="BPL88" s="143"/>
      <c r="BPM88" s="138"/>
      <c r="BPN88" s="132"/>
      <c r="BPO88" s="164"/>
      <c r="BPP88" s="132"/>
      <c r="BPQ88" s="165"/>
      <c r="BPR88" s="140"/>
      <c r="BPS88" s="141"/>
      <c r="BPT88" s="142"/>
      <c r="BPU88" s="143"/>
      <c r="BPV88" s="138"/>
      <c r="BPW88" s="132"/>
      <c r="BPX88" s="164"/>
      <c r="BPY88" s="132"/>
      <c r="BPZ88" s="165"/>
      <c r="BQA88" s="140"/>
      <c r="BQB88" s="141"/>
      <c r="BQC88" s="142"/>
      <c r="BQD88" s="143"/>
      <c r="BQE88" s="138"/>
      <c r="BQF88" s="132"/>
      <c r="BQG88" s="164"/>
      <c r="BQH88" s="132"/>
      <c r="BQI88" s="165"/>
      <c r="BQJ88" s="140"/>
      <c r="BQK88" s="141"/>
      <c r="BQL88" s="142"/>
      <c r="BQM88" s="143"/>
      <c r="BQN88" s="138"/>
      <c r="BQO88" s="132"/>
      <c r="BQP88" s="164"/>
      <c r="BQQ88" s="132"/>
      <c r="BQR88" s="165"/>
      <c r="BQS88" s="140"/>
      <c r="BQT88" s="141"/>
      <c r="BQU88" s="142"/>
      <c r="BQV88" s="143"/>
      <c r="BQW88" s="138"/>
      <c r="BQX88" s="132"/>
      <c r="BQY88" s="164"/>
      <c r="BQZ88" s="132"/>
      <c r="BRA88" s="165"/>
      <c r="BRB88" s="140"/>
      <c r="BRC88" s="141"/>
      <c r="BRD88" s="142"/>
      <c r="BRE88" s="143"/>
      <c r="BRF88" s="138"/>
      <c r="BRG88" s="132"/>
      <c r="BRH88" s="164"/>
      <c r="BRI88" s="132"/>
      <c r="BRJ88" s="165"/>
      <c r="BRK88" s="140"/>
      <c r="BRL88" s="141"/>
      <c r="BRM88" s="142"/>
      <c r="BRN88" s="143"/>
      <c r="BRO88" s="138"/>
      <c r="BRP88" s="132"/>
      <c r="BRQ88" s="164"/>
      <c r="BRR88" s="132"/>
      <c r="BRS88" s="165"/>
      <c r="BRT88" s="140"/>
      <c r="BRU88" s="141"/>
      <c r="BRV88" s="142"/>
      <c r="BRW88" s="143"/>
      <c r="BRX88" s="138"/>
      <c r="BRY88" s="132"/>
      <c r="BRZ88" s="164"/>
      <c r="BSA88" s="132"/>
      <c r="BSB88" s="165"/>
      <c r="BSC88" s="140"/>
      <c r="BSD88" s="141"/>
      <c r="BSE88" s="142"/>
      <c r="BSF88" s="143"/>
      <c r="BSG88" s="138"/>
      <c r="BSH88" s="132"/>
      <c r="BSI88" s="164"/>
      <c r="BSJ88" s="132"/>
      <c r="BSK88" s="165"/>
      <c r="BSL88" s="140"/>
      <c r="BSM88" s="141"/>
      <c r="BSN88" s="142"/>
      <c r="BSO88" s="143"/>
      <c r="BSP88" s="138"/>
      <c r="BSQ88" s="132"/>
      <c r="BSR88" s="164"/>
      <c r="BSS88" s="132"/>
      <c r="BST88" s="165"/>
      <c r="BSU88" s="140"/>
      <c r="BSV88" s="141"/>
      <c r="BSW88" s="142"/>
      <c r="BSX88" s="143"/>
      <c r="BSY88" s="138"/>
      <c r="BSZ88" s="132"/>
      <c r="BTA88" s="164"/>
      <c r="BTB88" s="132"/>
      <c r="BTC88" s="165"/>
      <c r="BTD88" s="140"/>
      <c r="BTE88" s="141"/>
      <c r="BTF88" s="142"/>
      <c r="BTG88" s="143"/>
      <c r="BTH88" s="138"/>
      <c r="BTI88" s="132"/>
      <c r="BTJ88" s="164"/>
      <c r="BTK88" s="132"/>
      <c r="BTL88" s="165"/>
      <c r="BTM88" s="140"/>
      <c r="BTN88" s="141"/>
      <c r="BTO88" s="142"/>
      <c r="BTP88" s="143"/>
      <c r="BTQ88" s="138"/>
      <c r="BTR88" s="132"/>
      <c r="BTS88" s="164"/>
      <c r="BTT88" s="132"/>
      <c r="BTU88" s="165"/>
      <c r="BTV88" s="140"/>
      <c r="BTW88" s="141"/>
      <c r="BTX88" s="142"/>
      <c r="BTY88" s="143"/>
      <c r="BTZ88" s="138"/>
      <c r="BUA88" s="132"/>
      <c r="BUB88" s="164"/>
      <c r="BUC88" s="132"/>
      <c r="BUD88" s="165"/>
      <c r="BUE88" s="140"/>
      <c r="BUF88" s="141"/>
      <c r="BUG88" s="142"/>
      <c r="BUH88" s="143"/>
      <c r="BUI88" s="138"/>
      <c r="BUJ88" s="132"/>
      <c r="BUK88" s="164"/>
      <c r="BUL88" s="132"/>
      <c r="BUM88" s="165"/>
      <c r="BUN88" s="140"/>
      <c r="BUO88" s="141"/>
      <c r="BUP88" s="142"/>
      <c r="BUQ88" s="143"/>
      <c r="BUR88" s="138"/>
      <c r="BUS88" s="132"/>
      <c r="BUT88" s="164"/>
      <c r="BUU88" s="132"/>
      <c r="BUV88" s="165"/>
      <c r="BUW88" s="140"/>
      <c r="BUX88" s="141"/>
      <c r="BUY88" s="142"/>
      <c r="BUZ88" s="143"/>
      <c r="BVA88" s="138"/>
      <c r="BVB88" s="132"/>
      <c r="BVC88" s="164"/>
      <c r="BVD88" s="132"/>
      <c r="BVE88" s="165"/>
      <c r="BVF88" s="140"/>
      <c r="BVG88" s="141"/>
      <c r="BVH88" s="142"/>
      <c r="BVI88" s="143"/>
      <c r="BVJ88" s="138"/>
      <c r="BVK88" s="132"/>
      <c r="BVL88" s="164"/>
      <c r="BVM88" s="132"/>
      <c r="BVN88" s="165"/>
      <c r="BVO88" s="140"/>
      <c r="BVP88" s="141"/>
      <c r="BVQ88" s="142"/>
      <c r="BVR88" s="143"/>
      <c r="BVS88" s="138"/>
      <c r="BVT88" s="132"/>
      <c r="BVU88" s="164"/>
      <c r="BVV88" s="132"/>
      <c r="BVW88" s="165"/>
      <c r="BVX88" s="140"/>
      <c r="BVY88" s="141"/>
      <c r="BVZ88" s="142"/>
      <c r="BWA88" s="143"/>
      <c r="BWB88" s="138"/>
      <c r="BWC88" s="132"/>
      <c r="BWD88" s="164"/>
      <c r="BWE88" s="132"/>
      <c r="BWF88" s="165"/>
      <c r="BWG88" s="140"/>
      <c r="BWH88" s="141"/>
      <c r="BWI88" s="142"/>
      <c r="BWJ88" s="143"/>
      <c r="BWK88" s="138"/>
      <c r="BWL88" s="132"/>
      <c r="BWM88" s="164"/>
      <c r="BWN88" s="132"/>
      <c r="BWO88" s="165"/>
      <c r="BWP88" s="140"/>
      <c r="BWQ88" s="141"/>
      <c r="BWR88" s="142"/>
      <c r="BWS88" s="143"/>
      <c r="BWT88" s="138"/>
      <c r="BWU88" s="132"/>
      <c r="BWV88" s="164"/>
      <c r="BWW88" s="132"/>
      <c r="BWX88" s="165"/>
      <c r="BWY88" s="140"/>
      <c r="BWZ88" s="141"/>
      <c r="BXA88" s="142"/>
      <c r="BXB88" s="143"/>
      <c r="BXC88" s="138"/>
      <c r="BXD88" s="132"/>
      <c r="BXE88" s="164"/>
      <c r="BXF88" s="132"/>
      <c r="BXG88" s="165"/>
      <c r="BXH88" s="140"/>
      <c r="BXI88" s="141"/>
      <c r="BXJ88" s="142"/>
      <c r="BXK88" s="143"/>
      <c r="BXL88" s="138"/>
      <c r="BXM88" s="132"/>
      <c r="BXN88" s="164"/>
      <c r="BXO88" s="132"/>
      <c r="BXP88" s="165"/>
      <c r="BXQ88" s="140"/>
      <c r="BXR88" s="141"/>
      <c r="BXS88" s="142"/>
      <c r="BXT88" s="143"/>
      <c r="BXU88" s="138"/>
      <c r="BXV88" s="132"/>
      <c r="BXW88" s="164"/>
      <c r="BXX88" s="132"/>
      <c r="BXY88" s="165"/>
      <c r="BXZ88" s="140"/>
      <c r="BYA88" s="141"/>
      <c r="BYB88" s="142"/>
      <c r="BYC88" s="143"/>
      <c r="BYD88" s="138"/>
      <c r="BYE88" s="132"/>
      <c r="BYF88" s="164"/>
      <c r="BYG88" s="132"/>
      <c r="BYH88" s="165"/>
      <c r="BYI88" s="140"/>
      <c r="BYJ88" s="141"/>
      <c r="BYK88" s="142"/>
      <c r="BYL88" s="143"/>
      <c r="BYM88" s="138"/>
      <c r="BYN88" s="132"/>
      <c r="BYO88" s="164"/>
      <c r="BYP88" s="132"/>
      <c r="BYQ88" s="165"/>
      <c r="BYR88" s="140"/>
      <c r="BYS88" s="141"/>
      <c r="BYT88" s="142"/>
      <c r="BYU88" s="143"/>
      <c r="BYV88" s="138"/>
      <c r="BYW88" s="132"/>
      <c r="BYX88" s="164"/>
      <c r="BYY88" s="132"/>
      <c r="BYZ88" s="165"/>
      <c r="BZA88" s="140"/>
      <c r="BZB88" s="141"/>
      <c r="BZC88" s="142"/>
      <c r="BZD88" s="143"/>
      <c r="BZE88" s="138"/>
      <c r="BZF88" s="132"/>
      <c r="BZG88" s="164"/>
      <c r="BZH88" s="132"/>
      <c r="BZI88" s="165"/>
      <c r="BZJ88" s="140"/>
      <c r="BZK88" s="141"/>
      <c r="BZL88" s="142"/>
      <c r="BZM88" s="143"/>
      <c r="BZN88" s="138"/>
      <c r="BZO88" s="132"/>
      <c r="BZP88" s="164"/>
      <c r="BZQ88" s="132"/>
      <c r="BZR88" s="165"/>
      <c r="BZS88" s="140"/>
      <c r="BZT88" s="141"/>
      <c r="BZU88" s="142"/>
      <c r="BZV88" s="143"/>
      <c r="BZW88" s="138"/>
      <c r="BZX88" s="132"/>
      <c r="BZY88" s="164"/>
      <c r="BZZ88" s="132"/>
      <c r="CAA88" s="165"/>
      <c r="CAB88" s="140"/>
      <c r="CAC88" s="141"/>
      <c r="CAD88" s="142"/>
      <c r="CAE88" s="143"/>
      <c r="CAF88" s="138"/>
      <c r="CAG88" s="132"/>
      <c r="CAH88" s="164"/>
      <c r="CAI88" s="132"/>
      <c r="CAJ88" s="165"/>
      <c r="CAK88" s="140"/>
      <c r="CAL88" s="141"/>
      <c r="CAM88" s="142"/>
      <c r="CAN88" s="143"/>
      <c r="CAO88" s="138"/>
      <c r="CAP88" s="132"/>
      <c r="CAQ88" s="164"/>
      <c r="CAR88" s="132"/>
      <c r="CAS88" s="165"/>
      <c r="CAT88" s="140"/>
      <c r="CAU88" s="141"/>
      <c r="CAV88" s="142"/>
      <c r="CAW88" s="143"/>
      <c r="CAX88" s="138"/>
      <c r="CAY88" s="132"/>
      <c r="CAZ88" s="164"/>
      <c r="CBA88" s="132"/>
      <c r="CBB88" s="165"/>
      <c r="CBC88" s="140"/>
      <c r="CBD88" s="141"/>
      <c r="CBE88" s="142"/>
      <c r="CBF88" s="143"/>
      <c r="CBG88" s="138"/>
      <c r="CBH88" s="132"/>
      <c r="CBI88" s="164"/>
      <c r="CBJ88" s="132"/>
      <c r="CBK88" s="165"/>
      <c r="CBL88" s="140"/>
      <c r="CBM88" s="141"/>
      <c r="CBN88" s="142"/>
      <c r="CBO88" s="143"/>
      <c r="CBP88" s="138"/>
      <c r="CBQ88" s="132"/>
      <c r="CBR88" s="164"/>
      <c r="CBS88" s="132"/>
      <c r="CBT88" s="165"/>
      <c r="CBU88" s="140"/>
      <c r="CBV88" s="141"/>
      <c r="CBW88" s="142"/>
      <c r="CBX88" s="143"/>
      <c r="CBY88" s="138"/>
      <c r="CBZ88" s="132"/>
      <c r="CCA88" s="164"/>
      <c r="CCB88" s="132"/>
      <c r="CCC88" s="165"/>
      <c r="CCD88" s="140"/>
      <c r="CCE88" s="141"/>
      <c r="CCF88" s="142"/>
      <c r="CCG88" s="143"/>
      <c r="CCH88" s="138"/>
      <c r="CCI88" s="132"/>
      <c r="CCJ88" s="164"/>
      <c r="CCK88" s="132"/>
      <c r="CCL88" s="165"/>
      <c r="CCM88" s="140"/>
      <c r="CCN88" s="141"/>
      <c r="CCO88" s="142"/>
      <c r="CCP88" s="143"/>
      <c r="CCQ88" s="138"/>
      <c r="CCR88" s="132"/>
      <c r="CCS88" s="164"/>
      <c r="CCT88" s="132"/>
      <c r="CCU88" s="165"/>
      <c r="CCV88" s="140"/>
      <c r="CCW88" s="141"/>
      <c r="CCX88" s="142"/>
      <c r="CCY88" s="143"/>
      <c r="CCZ88" s="138"/>
      <c r="CDA88" s="132"/>
      <c r="CDB88" s="164"/>
      <c r="CDC88" s="132"/>
      <c r="CDD88" s="165"/>
      <c r="CDE88" s="140"/>
      <c r="CDF88" s="141"/>
      <c r="CDG88" s="142"/>
      <c r="CDH88" s="143"/>
      <c r="CDI88" s="138"/>
      <c r="CDJ88" s="132"/>
      <c r="CDK88" s="164"/>
      <c r="CDL88" s="132"/>
      <c r="CDM88" s="165"/>
      <c r="CDN88" s="140"/>
      <c r="CDO88" s="141"/>
      <c r="CDP88" s="142"/>
      <c r="CDQ88" s="143"/>
      <c r="CDR88" s="138"/>
      <c r="CDS88" s="132"/>
      <c r="CDT88" s="164"/>
      <c r="CDU88" s="132"/>
      <c r="CDV88" s="165"/>
      <c r="CDW88" s="140"/>
      <c r="CDX88" s="141"/>
      <c r="CDY88" s="142"/>
      <c r="CDZ88" s="143"/>
      <c r="CEA88" s="138"/>
      <c r="CEB88" s="132"/>
      <c r="CEC88" s="164"/>
      <c r="CED88" s="132"/>
      <c r="CEE88" s="165"/>
      <c r="CEF88" s="140"/>
      <c r="CEG88" s="141"/>
      <c r="CEH88" s="142"/>
      <c r="CEI88" s="143"/>
      <c r="CEJ88" s="138"/>
      <c r="CEK88" s="132"/>
      <c r="CEL88" s="164"/>
      <c r="CEM88" s="132"/>
      <c r="CEN88" s="165"/>
      <c r="CEO88" s="140"/>
      <c r="CEP88" s="141"/>
      <c r="CEQ88" s="142"/>
      <c r="CER88" s="143"/>
      <c r="CES88" s="138"/>
      <c r="CET88" s="132"/>
      <c r="CEU88" s="164"/>
      <c r="CEV88" s="132"/>
      <c r="CEW88" s="165"/>
      <c r="CEX88" s="140"/>
      <c r="CEY88" s="141"/>
      <c r="CEZ88" s="142"/>
      <c r="CFA88" s="143"/>
      <c r="CFB88" s="138"/>
      <c r="CFC88" s="132"/>
      <c r="CFD88" s="164"/>
      <c r="CFE88" s="132"/>
      <c r="CFF88" s="165"/>
      <c r="CFG88" s="140"/>
      <c r="CFH88" s="141"/>
      <c r="CFI88" s="142"/>
      <c r="CFJ88" s="143"/>
      <c r="CFK88" s="138"/>
      <c r="CFL88" s="132"/>
      <c r="CFM88" s="164"/>
      <c r="CFN88" s="132"/>
      <c r="CFO88" s="165"/>
      <c r="CFP88" s="140"/>
      <c r="CFQ88" s="141"/>
      <c r="CFR88" s="142"/>
      <c r="CFS88" s="143"/>
      <c r="CFT88" s="138"/>
      <c r="CFU88" s="132"/>
      <c r="CFV88" s="164"/>
      <c r="CFW88" s="132"/>
      <c r="CFX88" s="165"/>
      <c r="CFY88" s="140"/>
      <c r="CFZ88" s="141"/>
      <c r="CGA88" s="142"/>
      <c r="CGB88" s="143"/>
      <c r="CGC88" s="138"/>
      <c r="CGD88" s="132"/>
      <c r="CGE88" s="164"/>
      <c r="CGF88" s="132"/>
      <c r="CGG88" s="165"/>
      <c r="CGH88" s="140"/>
      <c r="CGI88" s="141"/>
      <c r="CGJ88" s="142"/>
      <c r="CGK88" s="143"/>
      <c r="CGL88" s="138"/>
      <c r="CGM88" s="132"/>
      <c r="CGN88" s="164"/>
      <c r="CGO88" s="132"/>
      <c r="CGP88" s="165"/>
      <c r="CGQ88" s="140"/>
      <c r="CGR88" s="141"/>
      <c r="CGS88" s="142"/>
      <c r="CGT88" s="143"/>
      <c r="CGU88" s="138"/>
      <c r="CGV88" s="132"/>
      <c r="CGW88" s="164"/>
      <c r="CGX88" s="132"/>
      <c r="CGY88" s="165"/>
      <c r="CGZ88" s="140"/>
      <c r="CHA88" s="141"/>
      <c r="CHB88" s="142"/>
      <c r="CHC88" s="143"/>
      <c r="CHD88" s="138"/>
      <c r="CHE88" s="132"/>
      <c r="CHF88" s="164"/>
      <c r="CHG88" s="132"/>
      <c r="CHH88" s="165"/>
      <c r="CHI88" s="140"/>
      <c r="CHJ88" s="141"/>
      <c r="CHK88" s="142"/>
      <c r="CHL88" s="143"/>
      <c r="CHM88" s="138"/>
      <c r="CHN88" s="132"/>
      <c r="CHO88" s="164"/>
      <c r="CHP88" s="132"/>
      <c r="CHQ88" s="165"/>
      <c r="CHR88" s="140"/>
      <c r="CHS88" s="141"/>
      <c r="CHT88" s="142"/>
      <c r="CHU88" s="143"/>
      <c r="CHV88" s="138"/>
      <c r="CHW88" s="132"/>
      <c r="CHX88" s="164"/>
      <c r="CHY88" s="132"/>
      <c r="CHZ88" s="165"/>
      <c r="CIA88" s="140"/>
      <c r="CIB88" s="141"/>
      <c r="CIC88" s="142"/>
      <c r="CID88" s="143"/>
      <c r="CIE88" s="138"/>
      <c r="CIF88" s="132"/>
      <c r="CIG88" s="164"/>
      <c r="CIH88" s="132"/>
      <c r="CII88" s="165"/>
      <c r="CIJ88" s="140"/>
      <c r="CIK88" s="141"/>
      <c r="CIL88" s="142"/>
      <c r="CIM88" s="143"/>
      <c r="CIN88" s="138"/>
      <c r="CIO88" s="132"/>
      <c r="CIP88" s="164"/>
      <c r="CIQ88" s="132"/>
      <c r="CIR88" s="165"/>
      <c r="CIS88" s="140"/>
      <c r="CIT88" s="141"/>
      <c r="CIU88" s="142"/>
      <c r="CIV88" s="143"/>
      <c r="CIW88" s="138"/>
      <c r="CIX88" s="132"/>
      <c r="CIY88" s="164"/>
      <c r="CIZ88" s="132"/>
      <c r="CJA88" s="165"/>
      <c r="CJB88" s="140"/>
      <c r="CJC88" s="141"/>
      <c r="CJD88" s="142"/>
      <c r="CJE88" s="143"/>
      <c r="CJF88" s="138"/>
      <c r="CJG88" s="132"/>
      <c r="CJH88" s="164"/>
      <c r="CJI88" s="132"/>
      <c r="CJJ88" s="165"/>
      <c r="CJK88" s="140"/>
      <c r="CJL88" s="141"/>
      <c r="CJM88" s="142"/>
      <c r="CJN88" s="143"/>
      <c r="CJO88" s="138"/>
      <c r="CJP88" s="132"/>
      <c r="CJQ88" s="164"/>
      <c r="CJR88" s="132"/>
      <c r="CJS88" s="165"/>
      <c r="CJT88" s="140"/>
      <c r="CJU88" s="141"/>
      <c r="CJV88" s="142"/>
      <c r="CJW88" s="143"/>
      <c r="CJX88" s="138"/>
      <c r="CJY88" s="132"/>
      <c r="CJZ88" s="164"/>
      <c r="CKA88" s="132"/>
      <c r="CKB88" s="165"/>
      <c r="CKC88" s="140"/>
      <c r="CKD88" s="141"/>
      <c r="CKE88" s="142"/>
      <c r="CKF88" s="143"/>
      <c r="CKG88" s="138"/>
      <c r="CKH88" s="132"/>
      <c r="CKI88" s="164"/>
      <c r="CKJ88" s="132"/>
      <c r="CKK88" s="165"/>
      <c r="CKL88" s="140"/>
      <c r="CKM88" s="141"/>
      <c r="CKN88" s="142"/>
      <c r="CKO88" s="143"/>
      <c r="CKP88" s="138"/>
      <c r="CKQ88" s="132"/>
      <c r="CKR88" s="164"/>
      <c r="CKS88" s="132"/>
      <c r="CKT88" s="165"/>
      <c r="CKU88" s="140"/>
      <c r="CKV88" s="141"/>
      <c r="CKW88" s="142"/>
      <c r="CKX88" s="143"/>
      <c r="CKY88" s="138"/>
      <c r="CKZ88" s="132"/>
      <c r="CLA88" s="164"/>
      <c r="CLB88" s="132"/>
      <c r="CLC88" s="165"/>
      <c r="CLD88" s="140"/>
      <c r="CLE88" s="141"/>
      <c r="CLF88" s="142"/>
      <c r="CLG88" s="143"/>
      <c r="CLH88" s="138"/>
      <c r="CLI88" s="132"/>
      <c r="CLJ88" s="164"/>
      <c r="CLK88" s="132"/>
      <c r="CLL88" s="165"/>
      <c r="CLM88" s="140"/>
      <c r="CLN88" s="141"/>
      <c r="CLO88" s="142"/>
      <c r="CLP88" s="143"/>
      <c r="CLQ88" s="138"/>
      <c r="CLR88" s="132"/>
      <c r="CLS88" s="164"/>
      <c r="CLT88" s="132"/>
      <c r="CLU88" s="165"/>
      <c r="CLV88" s="140"/>
      <c r="CLW88" s="141"/>
      <c r="CLX88" s="142"/>
      <c r="CLY88" s="143"/>
      <c r="CLZ88" s="138"/>
      <c r="CMA88" s="132"/>
      <c r="CMB88" s="164"/>
      <c r="CMC88" s="132"/>
      <c r="CMD88" s="165"/>
      <c r="CME88" s="140"/>
      <c r="CMF88" s="141"/>
      <c r="CMG88" s="142"/>
      <c r="CMH88" s="143"/>
      <c r="CMI88" s="138"/>
      <c r="CMJ88" s="132"/>
      <c r="CMK88" s="164"/>
      <c r="CML88" s="132"/>
      <c r="CMM88" s="165"/>
      <c r="CMN88" s="140"/>
      <c r="CMO88" s="141"/>
      <c r="CMP88" s="142"/>
      <c r="CMQ88" s="143"/>
      <c r="CMR88" s="138"/>
      <c r="CMS88" s="132"/>
      <c r="CMT88" s="164"/>
      <c r="CMU88" s="132"/>
      <c r="CMV88" s="165"/>
      <c r="CMW88" s="140"/>
      <c r="CMX88" s="141"/>
      <c r="CMY88" s="142"/>
      <c r="CMZ88" s="143"/>
      <c r="CNA88" s="138"/>
      <c r="CNB88" s="132"/>
      <c r="CNC88" s="164"/>
      <c r="CND88" s="132"/>
      <c r="CNE88" s="165"/>
      <c r="CNF88" s="140"/>
      <c r="CNG88" s="141"/>
      <c r="CNH88" s="142"/>
      <c r="CNI88" s="143"/>
      <c r="CNJ88" s="138"/>
      <c r="CNK88" s="132"/>
      <c r="CNL88" s="164"/>
      <c r="CNM88" s="132"/>
      <c r="CNN88" s="165"/>
      <c r="CNO88" s="140"/>
      <c r="CNP88" s="141"/>
      <c r="CNQ88" s="142"/>
      <c r="CNR88" s="143"/>
      <c r="CNS88" s="138"/>
      <c r="CNT88" s="132"/>
      <c r="CNU88" s="164"/>
      <c r="CNV88" s="132"/>
      <c r="CNW88" s="165"/>
      <c r="CNX88" s="140"/>
      <c r="CNY88" s="141"/>
      <c r="CNZ88" s="142"/>
      <c r="COA88" s="143"/>
      <c r="COB88" s="138"/>
      <c r="COC88" s="132"/>
      <c r="COD88" s="164"/>
      <c r="COE88" s="132"/>
      <c r="COF88" s="165"/>
      <c r="COG88" s="140"/>
      <c r="COH88" s="141"/>
      <c r="COI88" s="142"/>
      <c r="COJ88" s="143"/>
      <c r="COK88" s="138"/>
      <c r="COL88" s="132"/>
      <c r="COM88" s="164"/>
      <c r="CON88" s="132"/>
      <c r="COO88" s="165"/>
      <c r="COP88" s="140"/>
      <c r="COQ88" s="141"/>
      <c r="COR88" s="142"/>
      <c r="COS88" s="143"/>
      <c r="COT88" s="138"/>
      <c r="COU88" s="132"/>
      <c r="COV88" s="164"/>
      <c r="COW88" s="132"/>
      <c r="COX88" s="165"/>
      <c r="COY88" s="140"/>
      <c r="COZ88" s="141"/>
      <c r="CPA88" s="142"/>
      <c r="CPB88" s="143"/>
      <c r="CPC88" s="138"/>
      <c r="CPD88" s="132"/>
      <c r="CPE88" s="164"/>
      <c r="CPF88" s="132"/>
      <c r="CPG88" s="165"/>
      <c r="CPH88" s="140"/>
      <c r="CPI88" s="141"/>
      <c r="CPJ88" s="142"/>
      <c r="CPK88" s="143"/>
      <c r="CPL88" s="138"/>
      <c r="CPM88" s="132"/>
      <c r="CPN88" s="164"/>
      <c r="CPO88" s="132"/>
      <c r="CPP88" s="165"/>
      <c r="CPQ88" s="140"/>
      <c r="CPR88" s="141"/>
      <c r="CPS88" s="142"/>
      <c r="CPT88" s="143"/>
      <c r="CPU88" s="138"/>
      <c r="CPV88" s="132"/>
      <c r="CPW88" s="164"/>
      <c r="CPX88" s="132"/>
      <c r="CPY88" s="165"/>
      <c r="CPZ88" s="140"/>
      <c r="CQA88" s="141"/>
      <c r="CQB88" s="142"/>
      <c r="CQC88" s="143"/>
      <c r="CQD88" s="138"/>
      <c r="CQE88" s="132"/>
      <c r="CQF88" s="164"/>
      <c r="CQG88" s="132"/>
      <c r="CQH88" s="165"/>
      <c r="CQI88" s="140"/>
      <c r="CQJ88" s="141"/>
      <c r="CQK88" s="142"/>
      <c r="CQL88" s="143"/>
      <c r="CQM88" s="138"/>
      <c r="CQN88" s="132"/>
      <c r="CQO88" s="164"/>
      <c r="CQP88" s="132"/>
      <c r="CQQ88" s="165"/>
      <c r="CQR88" s="140"/>
      <c r="CQS88" s="141"/>
      <c r="CQT88" s="142"/>
      <c r="CQU88" s="143"/>
      <c r="CQV88" s="138"/>
      <c r="CQW88" s="132"/>
      <c r="CQX88" s="164"/>
      <c r="CQY88" s="132"/>
      <c r="CQZ88" s="165"/>
      <c r="CRA88" s="140"/>
      <c r="CRB88" s="141"/>
      <c r="CRC88" s="142"/>
      <c r="CRD88" s="143"/>
      <c r="CRE88" s="138"/>
      <c r="CRF88" s="132"/>
      <c r="CRG88" s="164"/>
      <c r="CRH88" s="132"/>
      <c r="CRI88" s="165"/>
      <c r="CRJ88" s="140"/>
      <c r="CRK88" s="141"/>
      <c r="CRL88" s="142"/>
      <c r="CRM88" s="143"/>
      <c r="CRN88" s="138"/>
      <c r="CRO88" s="132"/>
      <c r="CRP88" s="164"/>
      <c r="CRQ88" s="132"/>
      <c r="CRR88" s="165"/>
      <c r="CRS88" s="140"/>
      <c r="CRT88" s="141"/>
      <c r="CRU88" s="142"/>
      <c r="CRV88" s="143"/>
      <c r="CRW88" s="138"/>
      <c r="CRX88" s="132"/>
      <c r="CRY88" s="164"/>
      <c r="CRZ88" s="132"/>
      <c r="CSA88" s="165"/>
      <c r="CSB88" s="140"/>
      <c r="CSC88" s="141"/>
      <c r="CSD88" s="142"/>
      <c r="CSE88" s="143"/>
      <c r="CSF88" s="138"/>
      <c r="CSG88" s="132"/>
      <c r="CSH88" s="164"/>
      <c r="CSI88" s="132"/>
      <c r="CSJ88" s="165"/>
      <c r="CSK88" s="140"/>
      <c r="CSL88" s="141"/>
      <c r="CSM88" s="142"/>
      <c r="CSN88" s="143"/>
      <c r="CSO88" s="138"/>
      <c r="CSP88" s="132"/>
      <c r="CSQ88" s="164"/>
      <c r="CSR88" s="132"/>
      <c r="CSS88" s="165"/>
      <c r="CST88" s="140"/>
      <c r="CSU88" s="141"/>
      <c r="CSV88" s="142"/>
      <c r="CSW88" s="143"/>
      <c r="CSX88" s="138"/>
      <c r="CSY88" s="132"/>
      <c r="CSZ88" s="164"/>
      <c r="CTA88" s="132"/>
      <c r="CTB88" s="165"/>
      <c r="CTC88" s="140"/>
      <c r="CTD88" s="141"/>
      <c r="CTE88" s="142"/>
      <c r="CTF88" s="143"/>
      <c r="CTG88" s="138"/>
      <c r="CTH88" s="132"/>
      <c r="CTI88" s="164"/>
      <c r="CTJ88" s="132"/>
      <c r="CTK88" s="165"/>
      <c r="CTL88" s="140"/>
      <c r="CTM88" s="141"/>
      <c r="CTN88" s="142"/>
      <c r="CTO88" s="143"/>
      <c r="CTP88" s="138"/>
      <c r="CTQ88" s="132"/>
      <c r="CTR88" s="164"/>
      <c r="CTS88" s="132"/>
      <c r="CTT88" s="165"/>
      <c r="CTU88" s="140"/>
      <c r="CTV88" s="141"/>
      <c r="CTW88" s="142"/>
      <c r="CTX88" s="143"/>
      <c r="CTY88" s="138"/>
      <c r="CTZ88" s="132"/>
      <c r="CUA88" s="164"/>
      <c r="CUB88" s="132"/>
      <c r="CUC88" s="165"/>
      <c r="CUD88" s="140"/>
      <c r="CUE88" s="141"/>
      <c r="CUF88" s="142"/>
      <c r="CUG88" s="143"/>
      <c r="CUH88" s="138"/>
      <c r="CUI88" s="132"/>
      <c r="CUJ88" s="164"/>
      <c r="CUK88" s="132"/>
      <c r="CUL88" s="165"/>
      <c r="CUM88" s="140"/>
      <c r="CUN88" s="141"/>
      <c r="CUO88" s="142"/>
      <c r="CUP88" s="143"/>
      <c r="CUQ88" s="138"/>
      <c r="CUR88" s="132"/>
      <c r="CUS88" s="164"/>
      <c r="CUT88" s="132"/>
      <c r="CUU88" s="165"/>
      <c r="CUV88" s="140"/>
      <c r="CUW88" s="141"/>
      <c r="CUX88" s="142"/>
      <c r="CUY88" s="143"/>
      <c r="CUZ88" s="138"/>
      <c r="CVA88" s="132"/>
      <c r="CVB88" s="164"/>
      <c r="CVC88" s="132"/>
      <c r="CVD88" s="165"/>
      <c r="CVE88" s="140"/>
      <c r="CVF88" s="141"/>
      <c r="CVG88" s="142"/>
      <c r="CVH88" s="143"/>
      <c r="CVI88" s="138"/>
      <c r="CVJ88" s="132"/>
      <c r="CVK88" s="164"/>
      <c r="CVL88" s="132"/>
      <c r="CVM88" s="165"/>
      <c r="CVN88" s="140"/>
      <c r="CVO88" s="141"/>
      <c r="CVP88" s="142"/>
      <c r="CVQ88" s="143"/>
      <c r="CVR88" s="138"/>
      <c r="CVS88" s="132"/>
      <c r="CVT88" s="164"/>
      <c r="CVU88" s="132"/>
      <c r="CVV88" s="165"/>
      <c r="CVW88" s="140"/>
      <c r="CVX88" s="141"/>
      <c r="CVY88" s="142"/>
      <c r="CVZ88" s="143"/>
      <c r="CWA88" s="138"/>
      <c r="CWB88" s="132"/>
      <c r="CWC88" s="164"/>
      <c r="CWD88" s="132"/>
      <c r="CWE88" s="165"/>
      <c r="CWF88" s="140"/>
      <c r="CWG88" s="141"/>
      <c r="CWH88" s="142"/>
      <c r="CWI88" s="143"/>
      <c r="CWJ88" s="138"/>
      <c r="CWK88" s="132"/>
      <c r="CWL88" s="164"/>
      <c r="CWM88" s="132"/>
      <c r="CWN88" s="165"/>
      <c r="CWO88" s="140"/>
      <c r="CWP88" s="141"/>
      <c r="CWQ88" s="142"/>
      <c r="CWR88" s="143"/>
      <c r="CWS88" s="138"/>
      <c r="CWT88" s="132"/>
      <c r="CWU88" s="164"/>
      <c r="CWV88" s="132"/>
      <c r="CWW88" s="165"/>
      <c r="CWX88" s="140"/>
      <c r="CWY88" s="141"/>
      <c r="CWZ88" s="142"/>
      <c r="CXA88" s="143"/>
      <c r="CXB88" s="138"/>
      <c r="CXC88" s="132"/>
      <c r="CXD88" s="164"/>
      <c r="CXE88" s="132"/>
      <c r="CXF88" s="165"/>
      <c r="CXG88" s="140"/>
      <c r="CXH88" s="141"/>
      <c r="CXI88" s="142"/>
      <c r="CXJ88" s="143"/>
      <c r="CXK88" s="138"/>
      <c r="CXL88" s="132"/>
      <c r="CXM88" s="164"/>
      <c r="CXN88" s="132"/>
      <c r="CXO88" s="165"/>
      <c r="CXP88" s="140"/>
      <c r="CXQ88" s="141"/>
      <c r="CXR88" s="142"/>
      <c r="CXS88" s="143"/>
      <c r="CXT88" s="138"/>
      <c r="CXU88" s="132"/>
      <c r="CXV88" s="164"/>
      <c r="CXW88" s="132"/>
      <c r="CXX88" s="165"/>
      <c r="CXY88" s="140"/>
      <c r="CXZ88" s="141"/>
      <c r="CYA88" s="142"/>
      <c r="CYB88" s="143"/>
      <c r="CYC88" s="138"/>
      <c r="CYD88" s="132"/>
      <c r="CYE88" s="164"/>
      <c r="CYF88" s="132"/>
      <c r="CYG88" s="165"/>
      <c r="CYH88" s="140"/>
      <c r="CYI88" s="141"/>
      <c r="CYJ88" s="142"/>
      <c r="CYK88" s="143"/>
      <c r="CYL88" s="138"/>
      <c r="CYM88" s="132"/>
      <c r="CYN88" s="164"/>
      <c r="CYO88" s="132"/>
      <c r="CYP88" s="165"/>
      <c r="CYQ88" s="140"/>
      <c r="CYR88" s="141"/>
      <c r="CYS88" s="142"/>
      <c r="CYT88" s="143"/>
      <c r="CYU88" s="138"/>
      <c r="CYV88" s="132"/>
      <c r="CYW88" s="164"/>
      <c r="CYX88" s="132"/>
      <c r="CYY88" s="165"/>
      <c r="CYZ88" s="140"/>
      <c r="CZA88" s="141"/>
      <c r="CZB88" s="142"/>
      <c r="CZC88" s="143"/>
      <c r="CZD88" s="138"/>
      <c r="CZE88" s="132"/>
      <c r="CZF88" s="164"/>
      <c r="CZG88" s="132"/>
      <c r="CZH88" s="165"/>
      <c r="CZI88" s="140"/>
      <c r="CZJ88" s="141"/>
      <c r="CZK88" s="142"/>
      <c r="CZL88" s="143"/>
      <c r="CZM88" s="138"/>
      <c r="CZN88" s="132"/>
      <c r="CZO88" s="164"/>
      <c r="CZP88" s="132"/>
      <c r="CZQ88" s="165"/>
      <c r="CZR88" s="140"/>
      <c r="CZS88" s="141"/>
      <c r="CZT88" s="142"/>
      <c r="CZU88" s="143"/>
      <c r="CZV88" s="138"/>
      <c r="CZW88" s="132"/>
      <c r="CZX88" s="164"/>
      <c r="CZY88" s="132"/>
      <c r="CZZ88" s="165"/>
      <c r="DAA88" s="140"/>
      <c r="DAB88" s="141"/>
      <c r="DAC88" s="142"/>
      <c r="DAD88" s="143"/>
      <c r="DAE88" s="138"/>
      <c r="DAF88" s="132"/>
      <c r="DAG88" s="164"/>
      <c r="DAH88" s="132"/>
      <c r="DAI88" s="165"/>
      <c r="DAJ88" s="140"/>
      <c r="DAK88" s="141"/>
      <c r="DAL88" s="142"/>
      <c r="DAM88" s="143"/>
      <c r="DAN88" s="138"/>
      <c r="DAO88" s="132"/>
      <c r="DAP88" s="164"/>
      <c r="DAQ88" s="132"/>
      <c r="DAR88" s="165"/>
      <c r="DAS88" s="140"/>
      <c r="DAT88" s="141"/>
      <c r="DAU88" s="142"/>
      <c r="DAV88" s="143"/>
      <c r="DAW88" s="138"/>
      <c r="DAX88" s="132"/>
      <c r="DAY88" s="164"/>
      <c r="DAZ88" s="132"/>
      <c r="DBA88" s="165"/>
      <c r="DBB88" s="140"/>
      <c r="DBC88" s="141"/>
      <c r="DBD88" s="142"/>
      <c r="DBE88" s="143"/>
      <c r="DBF88" s="138"/>
      <c r="DBG88" s="132"/>
      <c r="DBH88" s="164"/>
      <c r="DBI88" s="132"/>
      <c r="DBJ88" s="165"/>
      <c r="DBK88" s="140"/>
      <c r="DBL88" s="141"/>
      <c r="DBM88" s="142"/>
      <c r="DBN88" s="143"/>
      <c r="DBO88" s="138"/>
      <c r="DBP88" s="132"/>
      <c r="DBQ88" s="164"/>
      <c r="DBR88" s="132"/>
      <c r="DBS88" s="165"/>
      <c r="DBT88" s="140"/>
      <c r="DBU88" s="141"/>
      <c r="DBV88" s="142"/>
      <c r="DBW88" s="143"/>
      <c r="DBX88" s="138"/>
      <c r="DBY88" s="132"/>
      <c r="DBZ88" s="164"/>
      <c r="DCA88" s="132"/>
      <c r="DCB88" s="165"/>
      <c r="DCC88" s="140"/>
      <c r="DCD88" s="141"/>
      <c r="DCE88" s="142"/>
      <c r="DCF88" s="143"/>
      <c r="DCG88" s="138"/>
      <c r="DCH88" s="132"/>
      <c r="DCI88" s="164"/>
      <c r="DCJ88" s="132"/>
      <c r="DCK88" s="165"/>
      <c r="DCL88" s="140"/>
      <c r="DCM88" s="141"/>
      <c r="DCN88" s="142"/>
      <c r="DCO88" s="143"/>
      <c r="DCP88" s="138"/>
      <c r="DCQ88" s="132"/>
      <c r="DCR88" s="164"/>
      <c r="DCS88" s="132"/>
      <c r="DCT88" s="165"/>
      <c r="DCU88" s="140"/>
      <c r="DCV88" s="141"/>
      <c r="DCW88" s="142"/>
      <c r="DCX88" s="143"/>
      <c r="DCY88" s="138"/>
      <c r="DCZ88" s="132"/>
      <c r="DDA88" s="164"/>
      <c r="DDB88" s="132"/>
      <c r="DDC88" s="165"/>
      <c r="DDD88" s="140"/>
      <c r="DDE88" s="141"/>
      <c r="DDF88" s="142"/>
      <c r="DDG88" s="143"/>
      <c r="DDH88" s="138"/>
      <c r="DDI88" s="132"/>
      <c r="DDJ88" s="164"/>
      <c r="DDK88" s="132"/>
      <c r="DDL88" s="165"/>
      <c r="DDM88" s="140"/>
      <c r="DDN88" s="141"/>
      <c r="DDO88" s="142"/>
      <c r="DDP88" s="143"/>
      <c r="DDQ88" s="138"/>
      <c r="DDR88" s="132"/>
      <c r="DDS88" s="164"/>
      <c r="DDT88" s="132"/>
      <c r="DDU88" s="165"/>
      <c r="DDV88" s="140"/>
      <c r="DDW88" s="141"/>
      <c r="DDX88" s="142"/>
      <c r="DDY88" s="143"/>
      <c r="DDZ88" s="138"/>
      <c r="DEA88" s="132"/>
      <c r="DEB88" s="164"/>
      <c r="DEC88" s="132"/>
      <c r="DED88" s="165"/>
      <c r="DEE88" s="140"/>
      <c r="DEF88" s="141"/>
      <c r="DEG88" s="142"/>
      <c r="DEH88" s="143"/>
      <c r="DEI88" s="138"/>
      <c r="DEJ88" s="132"/>
      <c r="DEK88" s="164"/>
      <c r="DEL88" s="132"/>
      <c r="DEM88" s="165"/>
      <c r="DEN88" s="140"/>
      <c r="DEO88" s="141"/>
      <c r="DEP88" s="142"/>
      <c r="DEQ88" s="143"/>
      <c r="DER88" s="138"/>
      <c r="DES88" s="132"/>
      <c r="DET88" s="164"/>
      <c r="DEU88" s="132"/>
      <c r="DEV88" s="165"/>
      <c r="DEW88" s="140"/>
      <c r="DEX88" s="141"/>
      <c r="DEY88" s="142"/>
      <c r="DEZ88" s="143"/>
      <c r="DFA88" s="138"/>
      <c r="DFB88" s="132"/>
      <c r="DFC88" s="164"/>
      <c r="DFD88" s="132"/>
      <c r="DFE88" s="165"/>
      <c r="DFF88" s="140"/>
      <c r="DFG88" s="141"/>
      <c r="DFH88" s="142"/>
      <c r="DFI88" s="143"/>
      <c r="DFJ88" s="138"/>
      <c r="DFK88" s="132"/>
      <c r="DFL88" s="164"/>
      <c r="DFM88" s="132"/>
      <c r="DFN88" s="165"/>
      <c r="DFO88" s="140"/>
      <c r="DFP88" s="141"/>
      <c r="DFQ88" s="142"/>
      <c r="DFR88" s="143"/>
      <c r="DFS88" s="138"/>
      <c r="DFT88" s="132"/>
      <c r="DFU88" s="164"/>
      <c r="DFV88" s="132"/>
      <c r="DFW88" s="165"/>
      <c r="DFX88" s="140"/>
      <c r="DFY88" s="141"/>
      <c r="DFZ88" s="142"/>
      <c r="DGA88" s="143"/>
      <c r="DGB88" s="138"/>
      <c r="DGC88" s="132"/>
      <c r="DGD88" s="164"/>
      <c r="DGE88" s="132"/>
      <c r="DGF88" s="165"/>
      <c r="DGG88" s="140"/>
      <c r="DGH88" s="141"/>
      <c r="DGI88" s="142"/>
      <c r="DGJ88" s="143"/>
      <c r="DGK88" s="138"/>
      <c r="DGL88" s="132"/>
      <c r="DGM88" s="164"/>
      <c r="DGN88" s="132"/>
      <c r="DGO88" s="165"/>
      <c r="DGP88" s="140"/>
      <c r="DGQ88" s="141"/>
      <c r="DGR88" s="142"/>
      <c r="DGS88" s="143"/>
      <c r="DGT88" s="138"/>
      <c r="DGU88" s="132"/>
      <c r="DGV88" s="164"/>
      <c r="DGW88" s="132"/>
      <c r="DGX88" s="165"/>
      <c r="DGY88" s="140"/>
      <c r="DGZ88" s="141"/>
      <c r="DHA88" s="142"/>
      <c r="DHB88" s="143"/>
      <c r="DHC88" s="138"/>
      <c r="DHD88" s="132"/>
      <c r="DHE88" s="164"/>
      <c r="DHF88" s="132"/>
      <c r="DHG88" s="165"/>
      <c r="DHH88" s="140"/>
      <c r="DHI88" s="141"/>
      <c r="DHJ88" s="142"/>
      <c r="DHK88" s="143"/>
      <c r="DHL88" s="138"/>
      <c r="DHM88" s="132"/>
      <c r="DHN88" s="164"/>
      <c r="DHO88" s="132"/>
      <c r="DHP88" s="165"/>
      <c r="DHQ88" s="140"/>
      <c r="DHR88" s="141"/>
      <c r="DHS88" s="142"/>
      <c r="DHT88" s="143"/>
      <c r="DHU88" s="138"/>
      <c r="DHV88" s="132"/>
      <c r="DHW88" s="164"/>
      <c r="DHX88" s="132"/>
      <c r="DHY88" s="165"/>
      <c r="DHZ88" s="140"/>
      <c r="DIA88" s="141"/>
      <c r="DIB88" s="142"/>
      <c r="DIC88" s="143"/>
      <c r="DID88" s="138"/>
      <c r="DIE88" s="132"/>
      <c r="DIF88" s="164"/>
      <c r="DIG88" s="132"/>
      <c r="DIH88" s="165"/>
      <c r="DII88" s="140"/>
      <c r="DIJ88" s="141"/>
      <c r="DIK88" s="142"/>
      <c r="DIL88" s="143"/>
      <c r="DIM88" s="138"/>
      <c r="DIN88" s="132"/>
      <c r="DIO88" s="164"/>
      <c r="DIP88" s="132"/>
      <c r="DIQ88" s="165"/>
      <c r="DIR88" s="140"/>
      <c r="DIS88" s="141"/>
      <c r="DIT88" s="142"/>
      <c r="DIU88" s="143"/>
      <c r="DIV88" s="138"/>
      <c r="DIW88" s="132"/>
      <c r="DIX88" s="164"/>
      <c r="DIY88" s="132"/>
      <c r="DIZ88" s="165"/>
      <c r="DJA88" s="140"/>
      <c r="DJB88" s="141"/>
      <c r="DJC88" s="142"/>
      <c r="DJD88" s="143"/>
      <c r="DJE88" s="138"/>
      <c r="DJF88" s="132"/>
      <c r="DJG88" s="164"/>
      <c r="DJH88" s="132"/>
      <c r="DJI88" s="165"/>
      <c r="DJJ88" s="140"/>
      <c r="DJK88" s="141"/>
      <c r="DJL88" s="142"/>
      <c r="DJM88" s="143"/>
      <c r="DJN88" s="138"/>
      <c r="DJO88" s="132"/>
      <c r="DJP88" s="164"/>
      <c r="DJQ88" s="132"/>
      <c r="DJR88" s="165"/>
      <c r="DJS88" s="140"/>
      <c r="DJT88" s="141"/>
      <c r="DJU88" s="142"/>
      <c r="DJV88" s="143"/>
      <c r="DJW88" s="138"/>
      <c r="DJX88" s="132"/>
      <c r="DJY88" s="164"/>
      <c r="DJZ88" s="132"/>
      <c r="DKA88" s="165"/>
      <c r="DKB88" s="140"/>
      <c r="DKC88" s="141"/>
      <c r="DKD88" s="142"/>
      <c r="DKE88" s="143"/>
      <c r="DKF88" s="138"/>
      <c r="DKG88" s="132"/>
      <c r="DKH88" s="164"/>
      <c r="DKI88" s="132"/>
      <c r="DKJ88" s="165"/>
      <c r="DKK88" s="140"/>
      <c r="DKL88" s="141"/>
      <c r="DKM88" s="142"/>
      <c r="DKN88" s="143"/>
      <c r="DKO88" s="138"/>
      <c r="DKP88" s="132"/>
      <c r="DKQ88" s="164"/>
      <c r="DKR88" s="132"/>
      <c r="DKS88" s="165"/>
      <c r="DKT88" s="140"/>
      <c r="DKU88" s="141"/>
      <c r="DKV88" s="142"/>
      <c r="DKW88" s="143"/>
      <c r="DKX88" s="138"/>
      <c r="DKY88" s="132"/>
      <c r="DKZ88" s="164"/>
      <c r="DLA88" s="132"/>
      <c r="DLB88" s="165"/>
      <c r="DLC88" s="140"/>
      <c r="DLD88" s="141"/>
      <c r="DLE88" s="142"/>
      <c r="DLF88" s="143"/>
      <c r="DLG88" s="138"/>
      <c r="DLH88" s="132"/>
      <c r="DLI88" s="164"/>
      <c r="DLJ88" s="132"/>
      <c r="DLK88" s="165"/>
      <c r="DLL88" s="140"/>
      <c r="DLM88" s="141"/>
      <c r="DLN88" s="142"/>
      <c r="DLO88" s="143"/>
      <c r="DLP88" s="138"/>
      <c r="DLQ88" s="132"/>
      <c r="DLR88" s="164"/>
      <c r="DLS88" s="132"/>
      <c r="DLT88" s="165"/>
      <c r="DLU88" s="140"/>
      <c r="DLV88" s="141"/>
      <c r="DLW88" s="142"/>
      <c r="DLX88" s="143"/>
      <c r="DLY88" s="138"/>
      <c r="DLZ88" s="132"/>
      <c r="DMA88" s="164"/>
      <c r="DMB88" s="132"/>
      <c r="DMC88" s="165"/>
      <c r="DMD88" s="140"/>
      <c r="DME88" s="141"/>
      <c r="DMF88" s="142"/>
      <c r="DMG88" s="143"/>
      <c r="DMH88" s="138"/>
      <c r="DMI88" s="132"/>
      <c r="DMJ88" s="164"/>
      <c r="DMK88" s="132"/>
      <c r="DML88" s="165"/>
      <c r="DMM88" s="140"/>
      <c r="DMN88" s="141"/>
      <c r="DMO88" s="142"/>
      <c r="DMP88" s="143"/>
      <c r="DMQ88" s="138"/>
      <c r="DMR88" s="132"/>
      <c r="DMS88" s="164"/>
      <c r="DMT88" s="132"/>
      <c r="DMU88" s="165"/>
      <c r="DMV88" s="140"/>
      <c r="DMW88" s="141"/>
      <c r="DMX88" s="142"/>
      <c r="DMY88" s="143"/>
      <c r="DMZ88" s="138"/>
      <c r="DNA88" s="132"/>
      <c r="DNB88" s="164"/>
      <c r="DNC88" s="132"/>
      <c r="DND88" s="165"/>
      <c r="DNE88" s="140"/>
      <c r="DNF88" s="141"/>
      <c r="DNG88" s="142"/>
      <c r="DNH88" s="143"/>
      <c r="DNI88" s="138"/>
      <c r="DNJ88" s="132"/>
      <c r="DNK88" s="164"/>
      <c r="DNL88" s="132"/>
      <c r="DNM88" s="165"/>
      <c r="DNN88" s="140"/>
      <c r="DNO88" s="141"/>
      <c r="DNP88" s="142"/>
      <c r="DNQ88" s="143"/>
      <c r="DNR88" s="138"/>
      <c r="DNS88" s="132"/>
      <c r="DNT88" s="164"/>
      <c r="DNU88" s="132"/>
      <c r="DNV88" s="165"/>
      <c r="DNW88" s="140"/>
      <c r="DNX88" s="141"/>
      <c r="DNY88" s="142"/>
      <c r="DNZ88" s="143"/>
      <c r="DOA88" s="138"/>
      <c r="DOB88" s="132"/>
      <c r="DOC88" s="164"/>
      <c r="DOD88" s="132"/>
      <c r="DOE88" s="165"/>
      <c r="DOF88" s="140"/>
      <c r="DOG88" s="141"/>
      <c r="DOH88" s="142"/>
      <c r="DOI88" s="143"/>
      <c r="DOJ88" s="138"/>
      <c r="DOK88" s="132"/>
      <c r="DOL88" s="164"/>
      <c r="DOM88" s="132"/>
      <c r="DON88" s="165"/>
      <c r="DOO88" s="140"/>
      <c r="DOP88" s="141"/>
      <c r="DOQ88" s="142"/>
      <c r="DOR88" s="143"/>
      <c r="DOS88" s="138"/>
      <c r="DOT88" s="132"/>
      <c r="DOU88" s="164"/>
      <c r="DOV88" s="132"/>
      <c r="DOW88" s="165"/>
      <c r="DOX88" s="140"/>
      <c r="DOY88" s="141"/>
      <c r="DOZ88" s="142"/>
      <c r="DPA88" s="143"/>
      <c r="DPB88" s="138"/>
      <c r="DPC88" s="132"/>
      <c r="DPD88" s="164"/>
      <c r="DPE88" s="132"/>
      <c r="DPF88" s="165"/>
      <c r="DPG88" s="140"/>
      <c r="DPH88" s="141"/>
      <c r="DPI88" s="142"/>
      <c r="DPJ88" s="143"/>
      <c r="DPK88" s="138"/>
      <c r="DPL88" s="132"/>
      <c r="DPM88" s="164"/>
      <c r="DPN88" s="132"/>
      <c r="DPO88" s="165"/>
      <c r="DPP88" s="140"/>
      <c r="DPQ88" s="141"/>
      <c r="DPR88" s="142"/>
      <c r="DPS88" s="143"/>
      <c r="DPT88" s="138"/>
      <c r="DPU88" s="132"/>
      <c r="DPV88" s="164"/>
      <c r="DPW88" s="132"/>
      <c r="DPX88" s="165"/>
      <c r="DPY88" s="140"/>
      <c r="DPZ88" s="141"/>
      <c r="DQA88" s="142"/>
      <c r="DQB88" s="143"/>
      <c r="DQC88" s="138"/>
      <c r="DQD88" s="132"/>
      <c r="DQE88" s="164"/>
      <c r="DQF88" s="132"/>
      <c r="DQG88" s="165"/>
      <c r="DQH88" s="140"/>
      <c r="DQI88" s="141"/>
      <c r="DQJ88" s="142"/>
      <c r="DQK88" s="143"/>
      <c r="DQL88" s="138"/>
      <c r="DQM88" s="132"/>
      <c r="DQN88" s="164"/>
      <c r="DQO88" s="132"/>
      <c r="DQP88" s="165"/>
      <c r="DQQ88" s="140"/>
      <c r="DQR88" s="141"/>
      <c r="DQS88" s="142"/>
      <c r="DQT88" s="143"/>
      <c r="DQU88" s="138"/>
      <c r="DQV88" s="132"/>
      <c r="DQW88" s="164"/>
      <c r="DQX88" s="132"/>
      <c r="DQY88" s="165"/>
      <c r="DQZ88" s="140"/>
      <c r="DRA88" s="141"/>
      <c r="DRB88" s="142"/>
      <c r="DRC88" s="143"/>
      <c r="DRD88" s="138"/>
      <c r="DRE88" s="132"/>
      <c r="DRF88" s="164"/>
      <c r="DRG88" s="132"/>
      <c r="DRH88" s="165"/>
      <c r="DRI88" s="140"/>
      <c r="DRJ88" s="141"/>
      <c r="DRK88" s="142"/>
      <c r="DRL88" s="143"/>
      <c r="DRM88" s="138"/>
      <c r="DRN88" s="132"/>
      <c r="DRO88" s="164"/>
      <c r="DRP88" s="132"/>
      <c r="DRQ88" s="165"/>
      <c r="DRR88" s="140"/>
      <c r="DRS88" s="141"/>
      <c r="DRT88" s="142"/>
      <c r="DRU88" s="143"/>
      <c r="DRV88" s="138"/>
      <c r="DRW88" s="132"/>
      <c r="DRX88" s="164"/>
      <c r="DRY88" s="132"/>
      <c r="DRZ88" s="165"/>
      <c r="DSA88" s="140"/>
      <c r="DSB88" s="141"/>
      <c r="DSC88" s="142"/>
      <c r="DSD88" s="143"/>
      <c r="DSE88" s="138"/>
      <c r="DSF88" s="132"/>
      <c r="DSG88" s="164"/>
      <c r="DSH88" s="132"/>
      <c r="DSI88" s="165"/>
      <c r="DSJ88" s="140"/>
      <c r="DSK88" s="141"/>
      <c r="DSL88" s="142"/>
      <c r="DSM88" s="143"/>
      <c r="DSN88" s="138"/>
      <c r="DSO88" s="132"/>
      <c r="DSP88" s="164"/>
      <c r="DSQ88" s="132"/>
      <c r="DSR88" s="165"/>
      <c r="DSS88" s="140"/>
      <c r="DST88" s="141"/>
      <c r="DSU88" s="142"/>
      <c r="DSV88" s="143"/>
      <c r="DSW88" s="138"/>
      <c r="DSX88" s="132"/>
      <c r="DSY88" s="164"/>
      <c r="DSZ88" s="132"/>
      <c r="DTA88" s="165"/>
      <c r="DTB88" s="140"/>
      <c r="DTC88" s="141"/>
      <c r="DTD88" s="142"/>
      <c r="DTE88" s="143"/>
      <c r="DTF88" s="138"/>
      <c r="DTG88" s="132"/>
      <c r="DTH88" s="164"/>
      <c r="DTI88" s="132"/>
      <c r="DTJ88" s="165"/>
      <c r="DTK88" s="140"/>
      <c r="DTL88" s="141"/>
      <c r="DTM88" s="142"/>
      <c r="DTN88" s="143"/>
      <c r="DTO88" s="138"/>
      <c r="DTP88" s="132"/>
      <c r="DTQ88" s="164"/>
      <c r="DTR88" s="132"/>
      <c r="DTS88" s="165"/>
      <c r="DTT88" s="140"/>
      <c r="DTU88" s="141"/>
      <c r="DTV88" s="142"/>
      <c r="DTW88" s="143"/>
      <c r="DTX88" s="138"/>
      <c r="DTY88" s="132"/>
      <c r="DTZ88" s="164"/>
      <c r="DUA88" s="132"/>
      <c r="DUB88" s="165"/>
      <c r="DUC88" s="140"/>
      <c r="DUD88" s="141"/>
      <c r="DUE88" s="142"/>
      <c r="DUF88" s="143"/>
      <c r="DUG88" s="138"/>
      <c r="DUH88" s="132"/>
      <c r="DUI88" s="164"/>
      <c r="DUJ88" s="132"/>
      <c r="DUK88" s="165"/>
      <c r="DUL88" s="140"/>
      <c r="DUM88" s="141"/>
      <c r="DUN88" s="142"/>
      <c r="DUO88" s="143"/>
      <c r="DUP88" s="138"/>
      <c r="DUQ88" s="132"/>
      <c r="DUR88" s="164"/>
      <c r="DUS88" s="132"/>
      <c r="DUT88" s="165"/>
      <c r="DUU88" s="140"/>
      <c r="DUV88" s="141"/>
      <c r="DUW88" s="142"/>
      <c r="DUX88" s="143"/>
      <c r="DUY88" s="138"/>
      <c r="DUZ88" s="132"/>
      <c r="DVA88" s="164"/>
      <c r="DVB88" s="132"/>
      <c r="DVC88" s="165"/>
      <c r="DVD88" s="140"/>
      <c r="DVE88" s="141"/>
      <c r="DVF88" s="142"/>
      <c r="DVG88" s="143"/>
      <c r="DVH88" s="138"/>
      <c r="DVI88" s="132"/>
      <c r="DVJ88" s="164"/>
      <c r="DVK88" s="132"/>
      <c r="DVL88" s="165"/>
      <c r="DVM88" s="140"/>
      <c r="DVN88" s="141"/>
      <c r="DVO88" s="142"/>
      <c r="DVP88" s="143"/>
      <c r="DVQ88" s="138"/>
      <c r="DVR88" s="132"/>
      <c r="DVS88" s="164"/>
      <c r="DVT88" s="132"/>
      <c r="DVU88" s="165"/>
      <c r="DVV88" s="140"/>
      <c r="DVW88" s="141"/>
      <c r="DVX88" s="142"/>
      <c r="DVY88" s="143"/>
      <c r="DVZ88" s="138"/>
      <c r="DWA88" s="132"/>
      <c r="DWB88" s="164"/>
      <c r="DWC88" s="132"/>
      <c r="DWD88" s="165"/>
      <c r="DWE88" s="140"/>
      <c r="DWF88" s="141"/>
      <c r="DWG88" s="142"/>
      <c r="DWH88" s="143"/>
      <c r="DWI88" s="138"/>
      <c r="DWJ88" s="132"/>
      <c r="DWK88" s="164"/>
      <c r="DWL88" s="132"/>
      <c r="DWM88" s="165"/>
      <c r="DWN88" s="140"/>
      <c r="DWO88" s="141"/>
      <c r="DWP88" s="142"/>
      <c r="DWQ88" s="143"/>
      <c r="DWR88" s="138"/>
      <c r="DWS88" s="132"/>
      <c r="DWT88" s="164"/>
      <c r="DWU88" s="132"/>
      <c r="DWV88" s="165"/>
      <c r="DWW88" s="140"/>
      <c r="DWX88" s="141"/>
      <c r="DWY88" s="142"/>
      <c r="DWZ88" s="143"/>
      <c r="DXA88" s="138"/>
      <c r="DXB88" s="132"/>
      <c r="DXC88" s="164"/>
      <c r="DXD88" s="132"/>
      <c r="DXE88" s="165"/>
      <c r="DXF88" s="140"/>
      <c r="DXG88" s="141"/>
      <c r="DXH88" s="142"/>
      <c r="DXI88" s="143"/>
      <c r="DXJ88" s="138"/>
      <c r="DXK88" s="132"/>
      <c r="DXL88" s="164"/>
      <c r="DXM88" s="132"/>
      <c r="DXN88" s="165"/>
      <c r="DXO88" s="140"/>
      <c r="DXP88" s="141"/>
      <c r="DXQ88" s="142"/>
      <c r="DXR88" s="143"/>
      <c r="DXS88" s="138"/>
      <c r="DXT88" s="132"/>
      <c r="DXU88" s="164"/>
      <c r="DXV88" s="132"/>
      <c r="DXW88" s="165"/>
      <c r="DXX88" s="140"/>
      <c r="DXY88" s="141"/>
      <c r="DXZ88" s="142"/>
      <c r="DYA88" s="143"/>
      <c r="DYB88" s="138"/>
      <c r="DYC88" s="132"/>
      <c r="DYD88" s="164"/>
      <c r="DYE88" s="132"/>
      <c r="DYF88" s="165"/>
      <c r="DYG88" s="140"/>
      <c r="DYH88" s="141"/>
      <c r="DYI88" s="142"/>
      <c r="DYJ88" s="143"/>
      <c r="DYK88" s="138"/>
      <c r="DYL88" s="132"/>
      <c r="DYM88" s="164"/>
      <c r="DYN88" s="132"/>
      <c r="DYO88" s="165"/>
      <c r="DYP88" s="140"/>
      <c r="DYQ88" s="141"/>
      <c r="DYR88" s="142"/>
      <c r="DYS88" s="143"/>
      <c r="DYT88" s="138"/>
      <c r="DYU88" s="132"/>
      <c r="DYV88" s="164"/>
      <c r="DYW88" s="132"/>
      <c r="DYX88" s="165"/>
      <c r="DYY88" s="140"/>
      <c r="DYZ88" s="141"/>
      <c r="DZA88" s="142"/>
      <c r="DZB88" s="143"/>
      <c r="DZC88" s="138"/>
      <c r="DZD88" s="132"/>
      <c r="DZE88" s="164"/>
      <c r="DZF88" s="132"/>
      <c r="DZG88" s="165"/>
      <c r="DZH88" s="140"/>
      <c r="DZI88" s="141"/>
      <c r="DZJ88" s="142"/>
      <c r="DZK88" s="143"/>
      <c r="DZL88" s="138"/>
      <c r="DZM88" s="132"/>
      <c r="DZN88" s="164"/>
      <c r="DZO88" s="132"/>
      <c r="DZP88" s="165"/>
      <c r="DZQ88" s="140"/>
      <c r="DZR88" s="141"/>
      <c r="DZS88" s="142"/>
      <c r="DZT88" s="143"/>
      <c r="DZU88" s="138"/>
      <c r="DZV88" s="132"/>
      <c r="DZW88" s="164"/>
      <c r="DZX88" s="132"/>
      <c r="DZY88" s="165"/>
      <c r="DZZ88" s="140"/>
      <c r="EAA88" s="141"/>
      <c r="EAB88" s="142"/>
      <c r="EAC88" s="143"/>
      <c r="EAD88" s="138"/>
      <c r="EAE88" s="132"/>
      <c r="EAF88" s="164"/>
      <c r="EAG88" s="132"/>
      <c r="EAH88" s="165"/>
      <c r="EAI88" s="140"/>
      <c r="EAJ88" s="141"/>
      <c r="EAK88" s="142"/>
      <c r="EAL88" s="143"/>
      <c r="EAM88" s="138"/>
      <c r="EAN88" s="132"/>
      <c r="EAO88" s="164"/>
      <c r="EAP88" s="132"/>
      <c r="EAQ88" s="165"/>
      <c r="EAR88" s="140"/>
      <c r="EAS88" s="141"/>
      <c r="EAT88" s="142"/>
      <c r="EAU88" s="143"/>
      <c r="EAV88" s="138"/>
      <c r="EAW88" s="132"/>
      <c r="EAX88" s="164"/>
      <c r="EAY88" s="132"/>
      <c r="EAZ88" s="165"/>
      <c r="EBA88" s="140"/>
      <c r="EBB88" s="141"/>
      <c r="EBC88" s="142"/>
      <c r="EBD88" s="143"/>
      <c r="EBE88" s="138"/>
      <c r="EBF88" s="132"/>
      <c r="EBG88" s="164"/>
      <c r="EBH88" s="132"/>
      <c r="EBI88" s="165"/>
      <c r="EBJ88" s="140"/>
      <c r="EBK88" s="141"/>
      <c r="EBL88" s="142"/>
      <c r="EBM88" s="143"/>
      <c r="EBN88" s="138"/>
      <c r="EBO88" s="132"/>
      <c r="EBP88" s="164"/>
      <c r="EBQ88" s="132"/>
      <c r="EBR88" s="165"/>
      <c r="EBS88" s="140"/>
      <c r="EBT88" s="141"/>
      <c r="EBU88" s="142"/>
      <c r="EBV88" s="143"/>
      <c r="EBW88" s="138"/>
      <c r="EBX88" s="132"/>
      <c r="EBY88" s="164"/>
      <c r="EBZ88" s="132"/>
      <c r="ECA88" s="165"/>
      <c r="ECB88" s="140"/>
      <c r="ECC88" s="141"/>
      <c r="ECD88" s="142"/>
      <c r="ECE88" s="143"/>
      <c r="ECF88" s="138"/>
      <c r="ECG88" s="132"/>
      <c r="ECH88" s="164"/>
      <c r="ECI88" s="132"/>
      <c r="ECJ88" s="165"/>
      <c r="ECK88" s="140"/>
      <c r="ECL88" s="141"/>
      <c r="ECM88" s="142"/>
      <c r="ECN88" s="143"/>
      <c r="ECO88" s="138"/>
      <c r="ECP88" s="132"/>
      <c r="ECQ88" s="164"/>
      <c r="ECR88" s="132"/>
      <c r="ECS88" s="165"/>
      <c r="ECT88" s="140"/>
      <c r="ECU88" s="141"/>
      <c r="ECV88" s="142"/>
      <c r="ECW88" s="143"/>
      <c r="ECX88" s="138"/>
      <c r="ECY88" s="132"/>
      <c r="ECZ88" s="164"/>
      <c r="EDA88" s="132"/>
      <c r="EDB88" s="165"/>
      <c r="EDC88" s="140"/>
      <c r="EDD88" s="141"/>
      <c r="EDE88" s="142"/>
      <c r="EDF88" s="143"/>
      <c r="EDG88" s="138"/>
      <c r="EDH88" s="132"/>
      <c r="EDI88" s="164"/>
      <c r="EDJ88" s="132"/>
      <c r="EDK88" s="165"/>
      <c r="EDL88" s="140"/>
      <c r="EDM88" s="141"/>
      <c r="EDN88" s="142"/>
      <c r="EDO88" s="143"/>
      <c r="EDP88" s="138"/>
      <c r="EDQ88" s="132"/>
      <c r="EDR88" s="164"/>
      <c r="EDS88" s="132"/>
      <c r="EDT88" s="165"/>
      <c r="EDU88" s="140"/>
      <c r="EDV88" s="141"/>
      <c r="EDW88" s="142"/>
      <c r="EDX88" s="143"/>
      <c r="EDY88" s="138"/>
      <c r="EDZ88" s="132"/>
      <c r="EEA88" s="164"/>
      <c r="EEB88" s="132"/>
      <c r="EEC88" s="165"/>
      <c r="EED88" s="140"/>
      <c r="EEE88" s="141"/>
      <c r="EEF88" s="142"/>
      <c r="EEG88" s="143"/>
      <c r="EEH88" s="138"/>
      <c r="EEI88" s="132"/>
      <c r="EEJ88" s="164"/>
      <c r="EEK88" s="132"/>
      <c r="EEL88" s="165"/>
      <c r="EEM88" s="140"/>
      <c r="EEN88" s="141"/>
      <c r="EEO88" s="142"/>
      <c r="EEP88" s="143"/>
      <c r="EEQ88" s="138"/>
      <c r="EER88" s="132"/>
      <c r="EES88" s="164"/>
      <c r="EET88" s="132"/>
      <c r="EEU88" s="165"/>
      <c r="EEV88" s="140"/>
      <c r="EEW88" s="141"/>
      <c r="EEX88" s="142"/>
      <c r="EEY88" s="143"/>
      <c r="EEZ88" s="138"/>
      <c r="EFA88" s="132"/>
      <c r="EFB88" s="164"/>
      <c r="EFC88" s="132"/>
      <c r="EFD88" s="165"/>
      <c r="EFE88" s="140"/>
      <c r="EFF88" s="141"/>
      <c r="EFG88" s="142"/>
      <c r="EFH88" s="143"/>
      <c r="EFI88" s="138"/>
      <c r="EFJ88" s="132"/>
      <c r="EFK88" s="164"/>
      <c r="EFL88" s="132"/>
      <c r="EFM88" s="165"/>
      <c r="EFN88" s="140"/>
      <c r="EFO88" s="141"/>
      <c r="EFP88" s="142"/>
      <c r="EFQ88" s="143"/>
      <c r="EFR88" s="138"/>
      <c r="EFS88" s="132"/>
      <c r="EFT88" s="164"/>
      <c r="EFU88" s="132"/>
      <c r="EFV88" s="165"/>
      <c r="EFW88" s="140"/>
      <c r="EFX88" s="141"/>
      <c r="EFY88" s="142"/>
      <c r="EFZ88" s="143"/>
      <c r="EGA88" s="138"/>
      <c r="EGB88" s="132"/>
      <c r="EGC88" s="164"/>
      <c r="EGD88" s="132"/>
      <c r="EGE88" s="165"/>
      <c r="EGF88" s="140"/>
      <c r="EGG88" s="141"/>
      <c r="EGH88" s="142"/>
      <c r="EGI88" s="143"/>
      <c r="EGJ88" s="138"/>
      <c r="EGK88" s="132"/>
      <c r="EGL88" s="164"/>
      <c r="EGM88" s="132"/>
      <c r="EGN88" s="165"/>
      <c r="EGO88" s="140"/>
      <c r="EGP88" s="141"/>
      <c r="EGQ88" s="142"/>
      <c r="EGR88" s="143"/>
      <c r="EGS88" s="138"/>
      <c r="EGT88" s="132"/>
      <c r="EGU88" s="164"/>
      <c r="EGV88" s="132"/>
      <c r="EGW88" s="165"/>
      <c r="EGX88" s="140"/>
      <c r="EGY88" s="141"/>
      <c r="EGZ88" s="142"/>
      <c r="EHA88" s="143"/>
      <c r="EHB88" s="138"/>
      <c r="EHC88" s="132"/>
      <c r="EHD88" s="164"/>
      <c r="EHE88" s="132"/>
      <c r="EHF88" s="165"/>
      <c r="EHG88" s="140"/>
      <c r="EHH88" s="141"/>
      <c r="EHI88" s="142"/>
      <c r="EHJ88" s="143"/>
      <c r="EHK88" s="138"/>
      <c r="EHL88" s="132"/>
      <c r="EHM88" s="164"/>
      <c r="EHN88" s="132"/>
      <c r="EHO88" s="165"/>
      <c r="EHP88" s="140"/>
      <c r="EHQ88" s="141"/>
      <c r="EHR88" s="142"/>
      <c r="EHS88" s="143"/>
      <c r="EHT88" s="138"/>
      <c r="EHU88" s="132"/>
      <c r="EHV88" s="164"/>
      <c r="EHW88" s="132"/>
      <c r="EHX88" s="165"/>
      <c r="EHY88" s="140"/>
      <c r="EHZ88" s="141"/>
      <c r="EIA88" s="142"/>
      <c r="EIB88" s="143"/>
      <c r="EIC88" s="138"/>
      <c r="EID88" s="132"/>
      <c r="EIE88" s="164"/>
      <c r="EIF88" s="132"/>
      <c r="EIG88" s="165"/>
      <c r="EIH88" s="140"/>
      <c r="EII88" s="141"/>
      <c r="EIJ88" s="142"/>
      <c r="EIK88" s="143"/>
      <c r="EIL88" s="138"/>
      <c r="EIM88" s="132"/>
      <c r="EIN88" s="164"/>
      <c r="EIO88" s="132"/>
      <c r="EIP88" s="165"/>
      <c r="EIQ88" s="140"/>
      <c r="EIR88" s="141"/>
      <c r="EIS88" s="142"/>
      <c r="EIT88" s="143"/>
      <c r="EIU88" s="138"/>
      <c r="EIV88" s="132"/>
      <c r="EIW88" s="164"/>
      <c r="EIX88" s="132"/>
      <c r="EIY88" s="165"/>
      <c r="EIZ88" s="140"/>
      <c r="EJA88" s="141"/>
      <c r="EJB88" s="142"/>
      <c r="EJC88" s="143"/>
      <c r="EJD88" s="138"/>
      <c r="EJE88" s="132"/>
      <c r="EJF88" s="164"/>
      <c r="EJG88" s="132"/>
      <c r="EJH88" s="165"/>
      <c r="EJI88" s="140"/>
      <c r="EJJ88" s="141"/>
      <c r="EJK88" s="142"/>
      <c r="EJL88" s="143"/>
      <c r="EJM88" s="138"/>
      <c r="EJN88" s="132"/>
      <c r="EJO88" s="164"/>
      <c r="EJP88" s="132"/>
      <c r="EJQ88" s="165"/>
      <c r="EJR88" s="140"/>
      <c r="EJS88" s="141"/>
      <c r="EJT88" s="142"/>
      <c r="EJU88" s="143"/>
      <c r="EJV88" s="138"/>
      <c r="EJW88" s="132"/>
      <c r="EJX88" s="164"/>
      <c r="EJY88" s="132"/>
      <c r="EJZ88" s="165"/>
      <c r="EKA88" s="140"/>
      <c r="EKB88" s="141"/>
      <c r="EKC88" s="142"/>
      <c r="EKD88" s="143"/>
      <c r="EKE88" s="138"/>
      <c r="EKF88" s="132"/>
      <c r="EKG88" s="164"/>
      <c r="EKH88" s="132"/>
      <c r="EKI88" s="165"/>
      <c r="EKJ88" s="140"/>
      <c r="EKK88" s="141"/>
      <c r="EKL88" s="142"/>
      <c r="EKM88" s="143"/>
      <c r="EKN88" s="138"/>
      <c r="EKO88" s="132"/>
      <c r="EKP88" s="164"/>
      <c r="EKQ88" s="132"/>
      <c r="EKR88" s="165"/>
      <c r="EKS88" s="140"/>
      <c r="EKT88" s="141"/>
      <c r="EKU88" s="142"/>
      <c r="EKV88" s="143"/>
      <c r="EKW88" s="138"/>
      <c r="EKX88" s="132"/>
      <c r="EKY88" s="164"/>
      <c r="EKZ88" s="132"/>
      <c r="ELA88" s="165"/>
      <c r="ELB88" s="140"/>
      <c r="ELC88" s="141"/>
      <c r="ELD88" s="142"/>
      <c r="ELE88" s="143"/>
      <c r="ELF88" s="138"/>
      <c r="ELG88" s="132"/>
      <c r="ELH88" s="164"/>
      <c r="ELI88" s="132"/>
      <c r="ELJ88" s="165"/>
      <c r="ELK88" s="140"/>
      <c r="ELL88" s="141"/>
      <c r="ELM88" s="142"/>
      <c r="ELN88" s="143"/>
      <c r="ELO88" s="138"/>
      <c r="ELP88" s="132"/>
      <c r="ELQ88" s="164"/>
      <c r="ELR88" s="132"/>
      <c r="ELS88" s="165"/>
      <c r="ELT88" s="140"/>
      <c r="ELU88" s="141"/>
      <c r="ELV88" s="142"/>
      <c r="ELW88" s="143"/>
      <c r="ELX88" s="138"/>
      <c r="ELY88" s="132"/>
      <c r="ELZ88" s="164"/>
      <c r="EMA88" s="132"/>
      <c r="EMB88" s="165"/>
      <c r="EMC88" s="140"/>
      <c r="EMD88" s="141"/>
      <c r="EME88" s="142"/>
      <c r="EMF88" s="143"/>
      <c r="EMG88" s="138"/>
      <c r="EMH88" s="132"/>
      <c r="EMI88" s="164"/>
      <c r="EMJ88" s="132"/>
      <c r="EMK88" s="165"/>
      <c r="EML88" s="140"/>
      <c r="EMM88" s="141"/>
      <c r="EMN88" s="142"/>
      <c r="EMO88" s="143"/>
      <c r="EMP88" s="138"/>
      <c r="EMQ88" s="132"/>
      <c r="EMR88" s="164"/>
      <c r="EMS88" s="132"/>
      <c r="EMT88" s="165"/>
      <c r="EMU88" s="140"/>
      <c r="EMV88" s="141"/>
      <c r="EMW88" s="142"/>
      <c r="EMX88" s="143"/>
      <c r="EMY88" s="138"/>
      <c r="EMZ88" s="132"/>
      <c r="ENA88" s="164"/>
      <c r="ENB88" s="132"/>
      <c r="ENC88" s="165"/>
      <c r="END88" s="140"/>
      <c r="ENE88" s="141"/>
      <c r="ENF88" s="142"/>
      <c r="ENG88" s="143"/>
      <c r="ENH88" s="138"/>
      <c r="ENI88" s="132"/>
      <c r="ENJ88" s="164"/>
      <c r="ENK88" s="132"/>
      <c r="ENL88" s="165"/>
      <c r="ENM88" s="140"/>
      <c r="ENN88" s="141"/>
      <c r="ENO88" s="142"/>
      <c r="ENP88" s="143"/>
      <c r="ENQ88" s="138"/>
      <c r="ENR88" s="132"/>
      <c r="ENS88" s="164"/>
      <c r="ENT88" s="132"/>
      <c r="ENU88" s="165"/>
      <c r="ENV88" s="140"/>
      <c r="ENW88" s="141"/>
      <c r="ENX88" s="142"/>
      <c r="ENY88" s="143"/>
      <c r="ENZ88" s="138"/>
      <c r="EOA88" s="132"/>
      <c r="EOB88" s="164"/>
      <c r="EOC88" s="132"/>
      <c r="EOD88" s="165"/>
      <c r="EOE88" s="140"/>
      <c r="EOF88" s="141"/>
      <c r="EOG88" s="142"/>
      <c r="EOH88" s="143"/>
      <c r="EOI88" s="138"/>
      <c r="EOJ88" s="132"/>
      <c r="EOK88" s="164"/>
      <c r="EOL88" s="132"/>
      <c r="EOM88" s="165"/>
      <c r="EON88" s="140"/>
      <c r="EOO88" s="141"/>
      <c r="EOP88" s="142"/>
      <c r="EOQ88" s="143"/>
      <c r="EOR88" s="138"/>
      <c r="EOS88" s="132"/>
      <c r="EOT88" s="164"/>
      <c r="EOU88" s="132"/>
      <c r="EOV88" s="165"/>
      <c r="EOW88" s="140"/>
      <c r="EOX88" s="141"/>
      <c r="EOY88" s="142"/>
      <c r="EOZ88" s="143"/>
      <c r="EPA88" s="138"/>
      <c r="EPB88" s="132"/>
      <c r="EPC88" s="164"/>
      <c r="EPD88" s="132"/>
      <c r="EPE88" s="165"/>
      <c r="EPF88" s="140"/>
      <c r="EPG88" s="141"/>
      <c r="EPH88" s="142"/>
      <c r="EPI88" s="143"/>
      <c r="EPJ88" s="138"/>
      <c r="EPK88" s="132"/>
      <c r="EPL88" s="164"/>
      <c r="EPM88" s="132"/>
      <c r="EPN88" s="165"/>
      <c r="EPO88" s="140"/>
      <c r="EPP88" s="141"/>
      <c r="EPQ88" s="142"/>
      <c r="EPR88" s="143"/>
      <c r="EPS88" s="138"/>
      <c r="EPT88" s="132"/>
      <c r="EPU88" s="164"/>
      <c r="EPV88" s="132"/>
      <c r="EPW88" s="165"/>
      <c r="EPX88" s="140"/>
      <c r="EPY88" s="141"/>
      <c r="EPZ88" s="142"/>
      <c r="EQA88" s="143"/>
      <c r="EQB88" s="138"/>
      <c r="EQC88" s="132"/>
      <c r="EQD88" s="164"/>
      <c r="EQE88" s="132"/>
      <c r="EQF88" s="165"/>
      <c r="EQG88" s="140"/>
      <c r="EQH88" s="141"/>
      <c r="EQI88" s="142"/>
      <c r="EQJ88" s="143"/>
      <c r="EQK88" s="138"/>
      <c r="EQL88" s="132"/>
      <c r="EQM88" s="164"/>
      <c r="EQN88" s="132"/>
      <c r="EQO88" s="165"/>
      <c r="EQP88" s="140"/>
      <c r="EQQ88" s="141"/>
      <c r="EQR88" s="142"/>
      <c r="EQS88" s="143"/>
      <c r="EQT88" s="138"/>
      <c r="EQU88" s="132"/>
      <c r="EQV88" s="164"/>
      <c r="EQW88" s="132"/>
      <c r="EQX88" s="165"/>
      <c r="EQY88" s="140"/>
      <c r="EQZ88" s="141"/>
      <c r="ERA88" s="142"/>
      <c r="ERB88" s="143"/>
      <c r="ERC88" s="138"/>
      <c r="ERD88" s="132"/>
      <c r="ERE88" s="164"/>
      <c r="ERF88" s="132"/>
      <c r="ERG88" s="165"/>
      <c r="ERH88" s="140"/>
      <c r="ERI88" s="141"/>
      <c r="ERJ88" s="142"/>
      <c r="ERK88" s="143"/>
      <c r="ERL88" s="138"/>
      <c r="ERM88" s="132"/>
      <c r="ERN88" s="164"/>
      <c r="ERO88" s="132"/>
      <c r="ERP88" s="165"/>
      <c r="ERQ88" s="140"/>
      <c r="ERR88" s="141"/>
      <c r="ERS88" s="142"/>
      <c r="ERT88" s="143"/>
      <c r="ERU88" s="138"/>
      <c r="ERV88" s="132"/>
      <c r="ERW88" s="164"/>
      <c r="ERX88" s="132"/>
      <c r="ERY88" s="165"/>
      <c r="ERZ88" s="140"/>
      <c r="ESA88" s="141"/>
      <c r="ESB88" s="142"/>
      <c r="ESC88" s="143"/>
      <c r="ESD88" s="138"/>
      <c r="ESE88" s="132"/>
      <c r="ESF88" s="164"/>
      <c r="ESG88" s="132"/>
      <c r="ESH88" s="165"/>
      <c r="ESI88" s="140"/>
      <c r="ESJ88" s="141"/>
      <c r="ESK88" s="142"/>
      <c r="ESL88" s="143"/>
      <c r="ESM88" s="138"/>
      <c r="ESN88" s="132"/>
      <c r="ESO88" s="164"/>
      <c r="ESP88" s="132"/>
      <c r="ESQ88" s="165"/>
      <c r="ESR88" s="140"/>
      <c r="ESS88" s="141"/>
      <c r="EST88" s="142"/>
      <c r="ESU88" s="143"/>
      <c r="ESV88" s="138"/>
      <c r="ESW88" s="132"/>
      <c r="ESX88" s="164"/>
      <c r="ESY88" s="132"/>
      <c r="ESZ88" s="165"/>
      <c r="ETA88" s="140"/>
      <c r="ETB88" s="141"/>
      <c r="ETC88" s="142"/>
      <c r="ETD88" s="143"/>
      <c r="ETE88" s="138"/>
      <c r="ETF88" s="132"/>
      <c r="ETG88" s="164"/>
      <c r="ETH88" s="132"/>
      <c r="ETI88" s="165"/>
      <c r="ETJ88" s="140"/>
      <c r="ETK88" s="141"/>
      <c r="ETL88" s="142"/>
      <c r="ETM88" s="143"/>
      <c r="ETN88" s="138"/>
      <c r="ETO88" s="132"/>
      <c r="ETP88" s="164"/>
      <c r="ETQ88" s="132"/>
      <c r="ETR88" s="165"/>
      <c r="ETS88" s="140"/>
      <c r="ETT88" s="141"/>
      <c r="ETU88" s="142"/>
      <c r="ETV88" s="143"/>
      <c r="ETW88" s="138"/>
      <c r="ETX88" s="132"/>
      <c r="ETY88" s="164"/>
      <c r="ETZ88" s="132"/>
      <c r="EUA88" s="165"/>
      <c r="EUB88" s="140"/>
      <c r="EUC88" s="141"/>
      <c r="EUD88" s="142"/>
      <c r="EUE88" s="143"/>
      <c r="EUF88" s="138"/>
      <c r="EUG88" s="132"/>
      <c r="EUH88" s="164"/>
      <c r="EUI88" s="132"/>
      <c r="EUJ88" s="165"/>
      <c r="EUK88" s="140"/>
      <c r="EUL88" s="141"/>
      <c r="EUM88" s="142"/>
      <c r="EUN88" s="143"/>
      <c r="EUO88" s="138"/>
      <c r="EUP88" s="132"/>
      <c r="EUQ88" s="164"/>
      <c r="EUR88" s="132"/>
      <c r="EUS88" s="165"/>
      <c r="EUT88" s="140"/>
      <c r="EUU88" s="141"/>
      <c r="EUV88" s="142"/>
      <c r="EUW88" s="143"/>
      <c r="EUX88" s="138"/>
      <c r="EUY88" s="132"/>
      <c r="EUZ88" s="164"/>
      <c r="EVA88" s="132"/>
      <c r="EVB88" s="165"/>
      <c r="EVC88" s="140"/>
      <c r="EVD88" s="141"/>
      <c r="EVE88" s="142"/>
      <c r="EVF88" s="143"/>
      <c r="EVG88" s="138"/>
      <c r="EVH88" s="132"/>
      <c r="EVI88" s="164"/>
      <c r="EVJ88" s="132"/>
      <c r="EVK88" s="165"/>
      <c r="EVL88" s="140"/>
      <c r="EVM88" s="141"/>
      <c r="EVN88" s="142"/>
      <c r="EVO88" s="143"/>
      <c r="EVP88" s="138"/>
      <c r="EVQ88" s="132"/>
      <c r="EVR88" s="164"/>
      <c r="EVS88" s="132"/>
      <c r="EVT88" s="165"/>
      <c r="EVU88" s="140"/>
      <c r="EVV88" s="141"/>
      <c r="EVW88" s="142"/>
      <c r="EVX88" s="143"/>
      <c r="EVY88" s="138"/>
      <c r="EVZ88" s="132"/>
      <c r="EWA88" s="164"/>
      <c r="EWB88" s="132"/>
      <c r="EWC88" s="165"/>
      <c r="EWD88" s="140"/>
      <c r="EWE88" s="141"/>
      <c r="EWF88" s="142"/>
      <c r="EWG88" s="143"/>
      <c r="EWH88" s="138"/>
      <c r="EWI88" s="132"/>
      <c r="EWJ88" s="164"/>
      <c r="EWK88" s="132"/>
      <c r="EWL88" s="165"/>
      <c r="EWM88" s="140"/>
      <c r="EWN88" s="141"/>
      <c r="EWO88" s="142"/>
      <c r="EWP88" s="143"/>
      <c r="EWQ88" s="138"/>
      <c r="EWR88" s="132"/>
      <c r="EWS88" s="164"/>
      <c r="EWT88" s="132"/>
      <c r="EWU88" s="165"/>
      <c r="EWV88" s="140"/>
      <c r="EWW88" s="141"/>
      <c r="EWX88" s="142"/>
      <c r="EWY88" s="143"/>
      <c r="EWZ88" s="138"/>
      <c r="EXA88" s="132"/>
      <c r="EXB88" s="164"/>
      <c r="EXC88" s="132"/>
      <c r="EXD88" s="165"/>
      <c r="EXE88" s="140"/>
      <c r="EXF88" s="141"/>
      <c r="EXG88" s="142"/>
      <c r="EXH88" s="143"/>
      <c r="EXI88" s="138"/>
      <c r="EXJ88" s="132"/>
      <c r="EXK88" s="164"/>
      <c r="EXL88" s="132"/>
      <c r="EXM88" s="165"/>
      <c r="EXN88" s="140"/>
      <c r="EXO88" s="141"/>
      <c r="EXP88" s="142"/>
      <c r="EXQ88" s="143"/>
      <c r="EXR88" s="138"/>
      <c r="EXS88" s="132"/>
      <c r="EXT88" s="164"/>
      <c r="EXU88" s="132"/>
      <c r="EXV88" s="165"/>
      <c r="EXW88" s="140"/>
      <c r="EXX88" s="141"/>
      <c r="EXY88" s="142"/>
      <c r="EXZ88" s="143"/>
      <c r="EYA88" s="138"/>
      <c r="EYB88" s="132"/>
      <c r="EYC88" s="164"/>
      <c r="EYD88" s="132"/>
      <c r="EYE88" s="165"/>
      <c r="EYF88" s="140"/>
      <c r="EYG88" s="141"/>
      <c r="EYH88" s="142"/>
      <c r="EYI88" s="143"/>
      <c r="EYJ88" s="138"/>
      <c r="EYK88" s="132"/>
      <c r="EYL88" s="164"/>
      <c r="EYM88" s="132"/>
      <c r="EYN88" s="165"/>
      <c r="EYO88" s="140"/>
      <c r="EYP88" s="141"/>
      <c r="EYQ88" s="142"/>
      <c r="EYR88" s="143"/>
      <c r="EYS88" s="138"/>
      <c r="EYT88" s="132"/>
      <c r="EYU88" s="164"/>
      <c r="EYV88" s="132"/>
      <c r="EYW88" s="165"/>
      <c r="EYX88" s="140"/>
      <c r="EYY88" s="141"/>
      <c r="EYZ88" s="142"/>
      <c r="EZA88" s="143"/>
      <c r="EZB88" s="138"/>
      <c r="EZC88" s="132"/>
      <c r="EZD88" s="164"/>
      <c r="EZE88" s="132"/>
      <c r="EZF88" s="165"/>
      <c r="EZG88" s="140"/>
      <c r="EZH88" s="141"/>
      <c r="EZI88" s="142"/>
      <c r="EZJ88" s="143"/>
      <c r="EZK88" s="138"/>
      <c r="EZL88" s="132"/>
      <c r="EZM88" s="164"/>
      <c r="EZN88" s="132"/>
      <c r="EZO88" s="165"/>
      <c r="EZP88" s="140"/>
      <c r="EZQ88" s="141"/>
      <c r="EZR88" s="142"/>
      <c r="EZS88" s="143"/>
      <c r="EZT88" s="138"/>
      <c r="EZU88" s="132"/>
      <c r="EZV88" s="164"/>
      <c r="EZW88" s="132"/>
      <c r="EZX88" s="165"/>
      <c r="EZY88" s="140"/>
      <c r="EZZ88" s="141"/>
      <c r="FAA88" s="142"/>
      <c r="FAB88" s="143"/>
      <c r="FAC88" s="138"/>
      <c r="FAD88" s="132"/>
      <c r="FAE88" s="164"/>
      <c r="FAF88" s="132"/>
      <c r="FAG88" s="165"/>
      <c r="FAH88" s="140"/>
      <c r="FAI88" s="141"/>
      <c r="FAJ88" s="142"/>
      <c r="FAK88" s="143"/>
      <c r="FAL88" s="138"/>
      <c r="FAM88" s="132"/>
      <c r="FAN88" s="164"/>
      <c r="FAO88" s="132"/>
      <c r="FAP88" s="165"/>
      <c r="FAQ88" s="140"/>
      <c r="FAR88" s="141"/>
      <c r="FAS88" s="142"/>
      <c r="FAT88" s="143"/>
      <c r="FAU88" s="138"/>
      <c r="FAV88" s="132"/>
      <c r="FAW88" s="164"/>
      <c r="FAX88" s="132"/>
      <c r="FAY88" s="165"/>
      <c r="FAZ88" s="140"/>
      <c r="FBA88" s="141"/>
      <c r="FBB88" s="142"/>
      <c r="FBC88" s="143"/>
      <c r="FBD88" s="138"/>
      <c r="FBE88" s="132"/>
      <c r="FBF88" s="164"/>
      <c r="FBG88" s="132"/>
      <c r="FBH88" s="165"/>
      <c r="FBI88" s="140"/>
      <c r="FBJ88" s="141"/>
      <c r="FBK88" s="142"/>
      <c r="FBL88" s="143"/>
      <c r="FBM88" s="138"/>
      <c r="FBN88" s="132"/>
      <c r="FBO88" s="164"/>
      <c r="FBP88" s="132"/>
      <c r="FBQ88" s="165"/>
      <c r="FBR88" s="140"/>
      <c r="FBS88" s="141"/>
      <c r="FBT88" s="142"/>
      <c r="FBU88" s="143"/>
      <c r="FBV88" s="138"/>
      <c r="FBW88" s="132"/>
      <c r="FBX88" s="164"/>
      <c r="FBY88" s="132"/>
      <c r="FBZ88" s="165"/>
      <c r="FCA88" s="140"/>
      <c r="FCB88" s="141"/>
      <c r="FCC88" s="142"/>
      <c r="FCD88" s="143"/>
      <c r="FCE88" s="138"/>
      <c r="FCF88" s="132"/>
      <c r="FCG88" s="164"/>
      <c r="FCH88" s="132"/>
      <c r="FCI88" s="165"/>
      <c r="FCJ88" s="140"/>
      <c r="FCK88" s="141"/>
      <c r="FCL88" s="142"/>
      <c r="FCM88" s="143"/>
      <c r="FCN88" s="138"/>
      <c r="FCO88" s="132"/>
      <c r="FCP88" s="164"/>
      <c r="FCQ88" s="132"/>
      <c r="FCR88" s="165"/>
      <c r="FCS88" s="140"/>
      <c r="FCT88" s="141"/>
      <c r="FCU88" s="142"/>
      <c r="FCV88" s="143"/>
      <c r="FCW88" s="138"/>
      <c r="FCX88" s="132"/>
      <c r="FCY88" s="164"/>
      <c r="FCZ88" s="132"/>
      <c r="FDA88" s="165"/>
      <c r="FDB88" s="140"/>
      <c r="FDC88" s="141"/>
      <c r="FDD88" s="142"/>
      <c r="FDE88" s="143"/>
      <c r="FDF88" s="138"/>
      <c r="FDG88" s="132"/>
      <c r="FDH88" s="164"/>
      <c r="FDI88" s="132"/>
      <c r="FDJ88" s="165"/>
      <c r="FDK88" s="140"/>
      <c r="FDL88" s="141"/>
      <c r="FDM88" s="142"/>
      <c r="FDN88" s="143"/>
      <c r="FDO88" s="138"/>
      <c r="FDP88" s="132"/>
      <c r="FDQ88" s="164"/>
      <c r="FDR88" s="132"/>
      <c r="FDS88" s="165"/>
      <c r="FDT88" s="140"/>
      <c r="FDU88" s="141"/>
      <c r="FDV88" s="142"/>
      <c r="FDW88" s="143"/>
      <c r="FDX88" s="138"/>
      <c r="FDY88" s="132"/>
      <c r="FDZ88" s="164"/>
      <c r="FEA88" s="132"/>
      <c r="FEB88" s="165"/>
      <c r="FEC88" s="140"/>
      <c r="FED88" s="141"/>
      <c r="FEE88" s="142"/>
      <c r="FEF88" s="143"/>
      <c r="FEG88" s="138"/>
      <c r="FEH88" s="132"/>
      <c r="FEI88" s="164"/>
      <c r="FEJ88" s="132"/>
      <c r="FEK88" s="165"/>
      <c r="FEL88" s="140"/>
      <c r="FEM88" s="141"/>
      <c r="FEN88" s="142"/>
      <c r="FEO88" s="143"/>
      <c r="FEP88" s="138"/>
      <c r="FEQ88" s="132"/>
      <c r="FER88" s="164"/>
      <c r="FES88" s="132"/>
      <c r="FET88" s="165"/>
      <c r="FEU88" s="140"/>
      <c r="FEV88" s="141"/>
      <c r="FEW88" s="142"/>
      <c r="FEX88" s="143"/>
      <c r="FEY88" s="138"/>
      <c r="FEZ88" s="132"/>
      <c r="FFA88" s="164"/>
      <c r="FFB88" s="132"/>
      <c r="FFC88" s="165"/>
      <c r="FFD88" s="140"/>
      <c r="FFE88" s="141"/>
      <c r="FFF88" s="142"/>
      <c r="FFG88" s="143"/>
      <c r="FFH88" s="138"/>
      <c r="FFI88" s="132"/>
      <c r="FFJ88" s="164"/>
      <c r="FFK88" s="132"/>
      <c r="FFL88" s="165"/>
      <c r="FFM88" s="140"/>
      <c r="FFN88" s="141"/>
      <c r="FFO88" s="142"/>
      <c r="FFP88" s="143"/>
      <c r="FFQ88" s="138"/>
      <c r="FFR88" s="132"/>
      <c r="FFS88" s="164"/>
      <c r="FFT88" s="132"/>
      <c r="FFU88" s="165"/>
      <c r="FFV88" s="140"/>
      <c r="FFW88" s="141"/>
      <c r="FFX88" s="142"/>
      <c r="FFY88" s="143"/>
      <c r="FFZ88" s="138"/>
      <c r="FGA88" s="132"/>
      <c r="FGB88" s="164"/>
      <c r="FGC88" s="132"/>
      <c r="FGD88" s="165"/>
      <c r="FGE88" s="140"/>
      <c r="FGF88" s="141"/>
      <c r="FGG88" s="142"/>
      <c r="FGH88" s="143"/>
      <c r="FGI88" s="138"/>
      <c r="FGJ88" s="132"/>
      <c r="FGK88" s="164"/>
      <c r="FGL88" s="132"/>
      <c r="FGM88" s="165"/>
      <c r="FGN88" s="140"/>
      <c r="FGO88" s="141"/>
      <c r="FGP88" s="142"/>
      <c r="FGQ88" s="143"/>
      <c r="FGR88" s="138"/>
      <c r="FGS88" s="132"/>
      <c r="FGT88" s="164"/>
      <c r="FGU88" s="132"/>
      <c r="FGV88" s="165"/>
      <c r="FGW88" s="140"/>
      <c r="FGX88" s="141"/>
      <c r="FGY88" s="142"/>
      <c r="FGZ88" s="143"/>
      <c r="FHA88" s="138"/>
      <c r="FHB88" s="132"/>
      <c r="FHC88" s="164"/>
      <c r="FHD88" s="132"/>
      <c r="FHE88" s="165"/>
      <c r="FHF88" s="140"/>
      <c r="FHG88" s="141"/>
      <c r="FHH88" s="142"/>
      <c r="FHI88" s="143"/>
      <c r="FHJ88" s="138"/>
      <c r="FHK88" s="132"/>
      <c r="FHL88" s="164"/>
      <c r="FHM88" s="132"/>
      <c r="FHN88" s="165"/>
      <c r="FHO88" s="140"/>
      <c r="FHP88" s="141"/>
      <c r="FHQ88" s="142"/>
      <c r="FHR88" s="143"/>
      <c r="FHS88" s="138"/>
      <c r="FHT88" s="132"/>
      <c r="FHU88" s="164"/>
      <c r="FHV88" s="132"/>
      <c r="FHW88" s="165"/>
      <c r="FHX88" s="140"/>
      <c r="FHY88" s="141"/>
      <c r="FHZ88" s="142"/>
      <c r="FIA88" s="143"/>
      <c r="FIB88" s="138"/>
      <c r="FIC88" s="132"/>
      <c r="FID88" s="164"/>
      <c r="FIE88" s="132"/>
      <c r="FIF88" s="165"/>
      <c r="FIG88" s="140"/>
      <c r="FIH88" s="141"/>
      <c r="FII88" s="142"/>
      <c r="FIJ88" s="143"/>
      <c r="FIK88" s="138"/>
      <c r="FIL88" s="132"/>
      <c r="FIM88" s="164"/>
      <c r="FIN88" s="132"/>
      <c r="FIO88" s="165"/>
      <c r="FIP88" s="140"/>
      <c r="FIQ88" s="141"/>
      <c r="FIR88" s="142"/>
      <c r="FIS88" s="143"/>
      <c r="FIT88" s="138"/>
      <c r="FIU88" s="132"/>
      <c r="FIV88" s="164"/>
      <c r="FIW88" s="132"/>
      <c r="FIX88" s="165"/>
      <c r="FIY88" s="140"/>
      <c r="FIZ88" s="141"/>
      <c r="FJA88" s="142"/>
      <c r="FJB88" s="143"/>
      <c r="FJC88" s="138"/>
      <c r="FJD88" s="132"/>
      <c r="FJE88" s="164"/>
      <c r="FJF88" s="132"/>
      <c r="FJG88" s="165"/>
      <c r="FJH88" s="140"/>
      <c r="FJI88" s="141"/>
      <c r="FJJ88" s="142"/>
      <c r="FJK88" s="143"/>
      <c r="FJL88" s="138"/>
      <c r="FJM88" s="132"/>
      <c r="FJN88" s="164"/>
      <c r="FJO88" s="132"/>
      <c r="FJP88" s="165"/>
      <c r="FJQ88" s="140"/>
      <c r="FJR88" s="141"/>
      <c r="FJS88" s="142"/>
      <c r="FJT88" s="143"/>
      <c r="FJU88" s="138"/>
      <c r="FJV88" s="132"/>
      <c r="FJW88" s="164"/>
      <c r="FJX88" s="132"/>
      <c r="FJY88" s="165"/>
      <c r="FJZ88" s="140"/>
      <c r="FKA88" s="141"/>
      <c r="FKB88" s="142"/>
      <c r="FKC88" s="143"/>
      <c r="FKD88" s="138"/>
      <c r="FKE88" s="132"/>
      <c r="FKF88" s="164"/>
      <c r="FKG88" s="132"/>
      <c r="FKH88" s="165"/>
      <c r="FKI88" s="140"/>
      <c r="FKJ88" s="141"/>
      <c r="FKK88" s="142"/>
      <c r="FKL88" s="143"/>
      <c r="FKM88" s="138"/>
      <c r="FKN88" s="132"/>
      <c r="FKO88" s="164"/>
      <c r="FKP88" s="132"/>
      <c r="FKQ88" s="165"/>
      <c r="FKR88" s="140"/>
      <c r="FKS88" s="141"/>
      <c r="FKT88" s="142"/>
      <c r="FKU88" s="143"/>
      <c r="FKV88" s="138"/>
      <c r="FKW88" s="132"/>
      <c r="FKX88" s="164"/>
      <c r="FKY88" s="132"/>
      <c r="FKZ88" s="165"/>
      <c r="FLA88" s="140"/>
      <c r="FLB88" s="141"/>
      <c r="FLC88" s="142"/>
      <c r="FLD88" s="143"/>
      <c r="FLE88" s="138"/>
      <c r="FLF88" s="132"/>
      <c r="FLG88" s="164"/>
      <c r="FLH88" s="132"/>
      <c r="FLI88" s="165"/>
      <c r="FLJ88" s="140"/>
      <c r="FLK88" s="141"/>
      <c r="FLL88" s="142"/>
      <c r="FLM88" s="143"/>
      <c r="FLN88" s="138"/>
      <c r="FLO88" s="132"/>
      <c r="FLP88" s="164"/>
      <c r="FLQ88" s="132"/>
      <c r="FLR88" s="165"/>
      <c r="FLS88" s="140"/>
      <c r="FLT88" s="141"/>
      <c r="FLU88" s="142"/>
      <c r="FLV88" s="143"/>
      <c r="FLW88" s="138"/>
      <c r="FLX88" s="132"/>
      <c r="FLY88" s="164"/>
      <c r="FLZ88" s="132"/>
      <c r="FMA88" s="165"/>
      <c r="FMB88" s="140"/>
      <c r="FMC88" s="141"/>
      <c r="FMD88" s="142"/>
      <c r="FME88" s="143"/>
      <c r="FMF88" s="138"/>
      <c r="FMG88" s="132"/>
      <c r="FMH88" s="164"/>
      <c r="FMI88" s="132"/>
      <c r="FMJ88" s="165"/>
      <c r="FMK88" s="140"/>
      <c r="FML88" s="141"/>
      <c r="FMM88" s="142"/>
      <c r="FMN88" s="143"/>
      <c r="FMO88" s="138"/>
      <c r="FMP88" s="132"/>
      <c r="FMQ88" s="164"/>
      <c r="FMR88" s="132"/>
      <c r="FMS88" s="165"/>
      <c r="FMT88" s="140"/>
      <c r="FMU88" s="141"/>
      <c r="FMV88" s="142"/>
      <c r="FMW88" s="143"/>
      <c r="FMX88" s="138"/>
      <c r="FMY88" s="132"/>
      <c r="FMZ88" s="164"/>
      <c r="FNA88" s="132"/>
      <c r="FNB88" s="165"/>
      <c r="FNC88" s="140"/>
      <c r="FND88" s="141"/>
      <c r="FNE88" s="142"/>
      <c r="FNF88" s="143"/>
      <c r="FNG88" s="138"/>
      <c r="FNH88" s="132"/>
      <c r="FNI88" s="164"/>
      <c r="FNJ88" s="132"/>
      <c r="FNK88" s="165"/>
      <c r="FNL88" s="140"/>
      <c r="FNM88" s="141"/>
      <c r="FNN88" s="142"/>
      <c r="FNO88" s="143"/>
      <c r="FNP88" s="138"/>
      <c r="FNQ88" s="132"/>
      <c r="FNR88" s="164"/>
      <c r="FNS88" s="132"/>
      <c r="FNT88" s="165"/>
      <c r="FNU88" s="140"/>
      <c r="FNV88" s="141"/>
      <c r="FNW88" s="142"/>
      <c r="FNX88" s="143"/>
      <c r="FNY88" s="138"/>
      <c r="FNZ88" s="132"/>
      <c r="FOA88" s="164"/>
      <c r="FOB88" s="132"/>
      <c r="FOC88" s="165"/>
      <c r="FOD88" s="140"/>
      <c r="FOE88" s="141"/>
      <c r="FOF88" s="142"/>
      <c r="FOG88" s="143"/>
      <c r="FOH88" s="138"/>
      <c r="FOI88" s="132"/>
      <c r="FOJ88" s="164"/>
      <c r="FOK88" s="132"/>
      <c r="FOL88" s="165"/>
      <c r="FOM88" s="140"/>
      <c r="FON88" s="141"/>
      <c r="FOO88" s="142"/>
      <c r="FOP88" s="143"/>
      <c r="FOQ88" s="138"/>
      <c r="FOR88" s="132"/>
      <c r="FOS88" s="164"/>
      <c r="FOT88" s="132"/>
      <c r="FOU88" s="165"/>
      <c r="FOV88" s="140"/>
      <c r="FOW88" s="141"/>
      <c r="FOX88" s="142"/>
      <c r="FOY88" s="143"/>
      <c r="FOZ88" s="138"/>
      <c r="FPA88" s="132"/>
      <c r="FPB88" s="164"/>
      <c r="FPC88" s="132"/>
      <c r="FPD88" s="165"/>
      <c r="FPE88" s="140"/>
      <c r="FPF88" s="141"/>
      <c r="FPG88" s="142"/>
      <c r="FPH88" s="143"/>
      <c r="FPI88" s="138"/>
      <c r="FPJ88" s="132"/>
      <c r="FPK88" s="164"/>
      <c r="FPL88" s="132"/>
      <c r="FPM88" s="165"/>
      <c r="FPN88" s="140"/>
      <c r="FPO88" s="141"/>
      <c r="FPP88" s="142"/>
      <c r="FPQ88" s="143"/>
      <c r="FPR88" s="138"/>
      <c r="FPS88" s="132"/>
      <c r="FPT88" s="164"/>
      <c r="FPU88" s="132"/>
      <c r="FPV88" s="165"/>
      <c r="FPW88" s="140"/>
      <c r="FPX88" s="141"/>
      <c r="FPY88" s="142"/>
      <c r="FPZ88" s="143"/>
      <c r="FQA88" s="138"/>
      <c r="FQB88" s="132"/>
      <c r="FQC88" s="164"/>
      <c r="FQD88" s="132"/>
      <c r="FQE88" s="165"/>
      <c r="FQF88" s="140"/>
      <c r="FQG88" s="141"/>
      <c r="FQH88" s="142"/>
      <c r="FQI88" s="143"/>
      <c r="FQJ88" s="138"/>
      <c r="FQK88" s="132"/>
      <c r="FQL88" s="164"/>
      <c r="FQM88" s="132"/>
      <c r="FQN88" s="165"/>
      <c r="FQO88" s="140"/>
      <c r="FQP88" s="141"/>
      <c r="FQQ88" s="142"/>
      <c r="FQR88" s="143"/>
      <c r="FQS88" s="138"/>
      <c r="FQT88" s="132"/>
      <c r="FQU88" s="164"/>
      <c r="FQV88" s="132"/>
      <c r="FQW88" s="165"/>
      <c r="FQX88" s="140"/>
      <c r="FQY88" s="141"/>
      <c r="FQZ88" s="142"/>
      <c r="FRA88" s="143"/>
      <c r="FRB88" s="138"/>
      <c r="FRC88" s="132"/>
      <c r="FRD88" s="164"/>
      <c r="FRE88" s="132"/>
      <c r="FRF88" s="165"/>
      <c r="FRG88" s="140"/>
      <c r="FRH88" s="141"/>
      <c r="FRI88" s="142"/>
      <c r="FRJ88" s="143"/>
      <c r="FRK88" s="138"/>
      <c r="FRL88" s="132"/>
      <c r="FRM88" s="164"/>
      <c r="FRN88" s="132"/>
      <c r="FRO88" s="165"/>
      <c r="FRP88" s="140"/>
      <c r="FRQ88" s="141"/>
      <c r="FRR88" s="142"/>
      <c r="FRS88" s="143"/>
      <c r="FRT88" s="138"/>
      <c r="FRU88" s="132"/>
      <c r="FRV88" s="164"/>
      <c r="FRW88" s="132"/>
      <c r="FRX88" s="165"/>
      <c r="FRY88" s="140"/>
      <c r="FRZ88" s="141"/>
      <c r="FSA88" s="142"/>
      <c r="FSB88" s="143"/>
      <c r="FSC88" s="138"/>
      <c r="FSD88" s="132"/>
      <c r="FSE88" s="164"/>
      <c r="FSF88" s="132"/>
      <c r="FSG88" s="165"/>
      <c r="FSH88" s="140"/>
      <c r="FSI88" s="141"/>
      <c r="FSJ88" s="142"/>
      <c r="FSK88" s="143"/>
      <c r="FSL88" s="138"/>
      <c r="FSM88" s="132"/>
      <c r="FSN88" s="164"/>
      <c r="FSO88" s="132"/>
      <c r="FSP88" s="165"/>
      <c r="FSQ88" s="140"/>
      <c r="FSR88" s="141"/>
      <c r="FSS88" s="142"/>
      <c r="FST88" s="143"/>
      <c r="FSU88" s="138"/>
      <c r="FSV88" s="132"/>
      <c r="FSW88" s="164"/>
      <c r="FSX88" s="132"/>
      <c r="FSY88" s="165"/>
      <c r="FSZ88" s="140"/>
      <c r="FTA88" s="141"/>
      <c r="FTB88" s="142"/>
      <c r="FTC88" s="143"/>
      <c r="FTD88" s="138"/>
      <c r="FTE88" s="132"/>
      <c r="FTF88" s="164"/>
      <c r="FTG88" s="132"/>
      <c r="FTH88" s="165"/>
      <c r="FTI88" s="140"/>
      <c r="FTJ88" s="141"/>
      <c r="FTK88" s="142"/>
      <c r="FTL88" s="143"/>
      <c r="FTM88" s="138"/>
      <c r="FTN88" s="132"/>
      <c r="FTO88" s="164"/>
      <c r="FTP88" s="132"/>
      <c r="FTQ88" s="165"/>
      <c r="FTR88" s="140"/>
      <c r="FTS88" s="141"/>
      <c r="FTT88" s="142"/>
      <c r="FTU88" s="143"/>
      <c r="FTV88" s="138"/>
      <c r="FTW88" s="132"/>
      <c r="FTX88" s="164"/>
      <c r="FTY88" s="132"/>
      <c r="FTZ88" s="165"/>
      <c r="FUA88" s="140"/>
      <c r="FUB88" s="141"/>
      <c r="FUC88" s="142"/>
      <c r="FUD88" s="143"/>
      <c r="FUE88" s="138"/>
      <c r="FUF88" s="132"/>
      <c r="FUG88" s="164"/>
      <c r="FUH88" s="132"/>
      <c r="FUI88" s="165"/>
      <c r="FUJ88" s="140"/>
      <c r="FUK88" s="141"/>
      <c r="FUL88" s="142"/>
      <c r="FUM88" s="143"/>
      <c r="FUN88" s="138"/>
      <c r="FUO88" s="132"/>
      <c r="FUP88" s="164"/>
      <c r="FUQ88" s="132"/>
      <c r="FUR88" s="165"/>
      <c r="FUS88" s="140"/>
      <c r="FUT88" s="141"/>
      <c r="FUU88" s="142"/>
      <c r="FUV88" s="143"/>
      <c r="FUW88" s="138"/>
      <c r="FUX88" s="132"/>
      <c r="FUY88" s="164"/>
      <c r="FUZ88" s="132"/>
      <c r="FVA88" s="165"/>
      <c r="FVB88" s="140"/>
      <c r="FVC88" s="141"/>
      <c r="FVD88" s="142"/>
      <c r="FVE88" s="143"/>
      <c r="FVF88" s="138"/>
      <c r="FVG88" s="132"/>
      <c r="FVH88" s="164"/>
      <c r="FVI88" s="132"/>
      <c r="FVJ88" s="165"/>
      <c r="FVK88" s="140"/>
      <c r="FVL88" s="141"/>
      <c r="FVM88" s="142"/>
      <c r="FVN88" s="143"/>
      <c r="FVO88" s="138"/>
      <c r="FVP88" s="132"/>
      <c r="FVQ88" s="164"/>
      <c r="FVR88" s="132"/>
      <c r="FVS88" s="165"/>
      <c r="FVT88" s="140"/>
      <c r="FVU88" s="141"/>
      <c r="FVV88" s="142"/>
      <c r="FVW88" s="143"/>
      <c r="FVX88" s="138"/>
      <c r="FVY88" s="132"/>
      <c r="FVZ88" s="164"/>
      <c r="FWA88" s="132"/>
      <c r="FWB88" s="165"/>
      <c r="FWC88" s="140"/>
      <c r="FWD88" s="141"/>
      <c r="FWE88" s="142"/>
      <c r="FWF88" s="143"/>
      <c r="FWG88" s="138"/>
      <c r="FWH88" s="132"/>
      <c r="FWI88" s="164"/>
      <c r="FWJ88" s="132"/>
      <c r="FWK88" s="165"/>
      <c r="FWL88" s="140"/>
      <c r="FWM88" s="141"/>
      <c r="FWN88" s="142"/>
      <c r="FWO88" s="143"/>
      <c r="FWP88" s="138"/>
      <c r="FWQ88" s="132"/>
      <c r="FWR88" s="164"/>
      <c r="FWS88" s="132"/>
      <c r="FWT88" s="165"/>
      <c r="FWU88" s="140"/>
      <c r="FWV88" s="141"/>
      <c r="FWW88" s="142"/>
      <c r="FWX88" s="143"/>
      <c r="FWY88" s="138"/>
      <c r="FWZ88" s="132"/>
      <c r="FXA88" s="164"/>
      <c r="FXB88" s="132"/>
      <c r="FXC88" s="165"/>
      <c r="FXD88" s="140"/>
      <c r="FXE88" s="141"/>
      <c r="FXF88" s="142"/>
      <c r="FXG88" s="143"/>
      <c r="FXH88" s="138"/>
      <c r="FXI88" s="132"/>
      <c r="FXJ88" s="164"/>
      <c r="FXK88" s="132"/>
      <c r="FXL88" s="165"/>
      <c r="FXM88" s="140"/>
      <c r="FXN88" s="141"/>
      <c r="FXO88" s="142"/>
      <c r="FXP88" s="143"/>
      <c r="FXQ88" s="138"/>
      <c r="FXR88" s="132"/>
      <c r="FXS88" s="164"/>
      <c r="FXT88" s="132"/>
      <c r="FXU88" s="165"/>
      <c r="FXV88" s="140"/>
      <c r="FXW88" s="141"/>
      <c r="FXX88" s="142"/>
      <c r="FXY88" s="143"/>
      <c r="FXZ88" s="138"/>
      <c r="FYA88" s="132"/>
      <c r="FYB88" s="164"/>
      <c r="FYC88" s="132"/>
      <c r="FYD88" s="165"/>
      <c r="FYE88" s="140"/>
      <c r="FYF88" s="141"/>
      <c r="FYG88" s="142"/>
      <c r="FYH88" s="143"/>
      <c r="FYI88" s="138"/>
      <c r="FYJ88" s="132"/>
      <c r="FYK88" s="164"/>
      <c r="FYL88" s="132"/>
      <c r="FYM88" s="165"/>
      <c r="FYN88" s="140"/>
      <c r="FYO88" s="141"/>
      <c r="FYP88" s="142"/>
      <c r="FYQ88" s="143"/>
      <c r="FYR88" s="138"/>
      <c r="FYS88" s="132"/>
      <c r="FYT88" s="164"/>
      <c r="FYU88" s="132"/>
      <c r="FYV88" s="165"/>
      <c r="FYW88" s="140"/>
      <c r="FYX88" s="141"/>
      <c r="FYY88" s="142"/>
      <c r="FYZ88" s="143"/>
      <c r="FZA88" s="138"/>
      <c r="FZB88" s="132"/>
      <c r="FZC88" s="164"/>
      <c r="FZD88" s="132"/>
      <c r="FZE88" s="165"/>
      <c r="FZF88" s="140"/>
      <c r="FZG88" s="141"/>
      <c r="FZH88" s="142"/>
      <c r="FZI88" s="143"/>
      <c r="FZJ88" s="138"/>
      <c r="FZK88" s="132"/>
      <c r="FZL88" s="164"/>
      <c r="FZM88" s="132"/>
      <c r="FZN88" s="165"/>
      <c r="FZO88" s="140"/>
      <c r="FZP88" s="141"/>
      <c r="FZQ88" s="142"/>
      <c r="FZR88" s="143"/>
      <c r="FZS88" s="138"/>
      <c r="FZT88" s="132"/>
      <c r="FZU88" s="164"/>
      <c r="FZV88" s="132"/>
      <c r="FZW88" s="165"/>
      <c r="FZX88" s="140"/>
      <c r="FZY88" s="141"/>
      <c r="FZZ88" s="142"/>
      <c r="GAA88" s="143"/>
      <c r="GAB88" s="138"/>
      <c r="GAC88" s="132"/>
      <c r="GAD88" s="164"/>
      <c r="GAE88" s="132"/>
      <c r="GAF88" s="165"/>
      <c r="GAG88" s="140"/>
      <c r="GAH88" s="141"/>
      <c r="GAI88" s="142"/>
      <c r="GAJ88" s="143"/>
      <c r="GAK88" s="138"/>
      <c r="GAL88" s="132"/>
      <c r="GAM88" s="164"/>
      <c r="GAN88" s="132"/>
      <c r="GAO88" s="165"/>
      <c r="GAP88" s="140"/>
      <c r="GAQ88" s="141"/>
      <c r="GAR88" s="142"/>
      <c r="GAS88" s="143"/>
      <c r="GAT88" s="138"/>
      <c r="GAU88" s="132"/>
      <c r="GAV88" s="164"/>
      <c r="GAW88" s="132"/>
      <c r="GAX88" s="165"/>
      <c r="GAY88" s="140"/>
      <c r="GAZ88" s="141"/>
      <c r="GBA88" s="142"/>
      <c r="GBB88" s="143"/>
      <c r="GBC88" s="138"/>
      <c r="GBD88" s="132"/>
      <c r="GBE88" s="164"/>
      <c r="GBF88" s="132"/>
      <c r="GBG88" s="165"/>
      <c r="GBH88" s="140"/>
      <c r="GBI88" s="141"/>
      <c r="GBJ88" s="142"/>
      <c r="GBK88" s="143"/>
      <c r="GBL88" s="138"/>
      <c r="GBM88" s="132"/>
      <c r="GBN88" s="164"/>
      <c r="GBO88" s="132"/>
      <c r="GBP88" s="165"/>
      <c r="GBQ88" s="140"/>
      <c r="GBR88" s="141"/>
      <c r="GBS88" s="142"/>
      <c r="GBT88" s="143"/>
      <c r="GBU88" s="138"/>
      <c r="GBV88" s="132"/>
      <c r="GBW88" s="164"/>
      <c r="GBX88" s="132"/>
      <c r="GBY88" s="165"/>
      <c r="GBZ88" s="140"/>
      <c r="GCA88" s="141"/>
      <c r="GCB88" s="142"/>
      <c r="GCC88" s="143"/>
      <c r="GCD88" s="138"/>
      <c r="GCE88" s="132"/>
      <c r="GCF88" s="164"/>
      <c r="GCG88" s="132"/>
      <c r="GCH88" s="165"/>
      <c r="GCI88" s="140"/>
      <c r="GCJ88" s="141"/>
      <c r="GCK88" s="142"/>
      <c r="GCL88" s="143"/>
      <c r="GCM88" s="138"/>
      <c r="GCN88" s="132"/>
      <c r="GCO88" s="164"/>
      <c r="GCP88" s="132"/>
      <c r="GCQ88" s="165"/>
      <c r="GCR88" s="140"/>
      <c r="GCS88" s="141"/>
      <c r="GCT88" s="142"/>
      <c r="GCU88" s="143"/>
      <c r="GCV88" s="138"/>
      <c r="GCW88" s="132"/>
      <c r="GCX88" s="164"/>
      <c r="GCY88" s="132"/>
      <c r="GCZ88" s="165"/>
      <c r="GDA88" s="140"/>
      <c r="GDB88" s="141"/>
      <c r="GDC88" s="142"/>
      <c r="GDD88" s="143"/>
      <c r="GDE88" s="138"/>
      <c r="GDF88" s="132"/>
      <c r="GDG88" s="164"/>
      <c r="GDH88" s="132"/>
      <c r="GDI88" s="165"/>
      <c r="GDJ88" s="140"/>
      <c r="GDK88" s="141"/>
      <c r="GDL88" s="142"/>
      <c r="GDM88" s="143"/>
      <c r="GDN88" s="138"/>
      <c r="GDO88" s="132"/>
      <c r="GDP88" s="164"/>
      <c r="GDQ88" s="132"/>
      <c r="GDR88" s="165"/>
      <c r="GDS88" s="140"/>
      <c r="GDT88" s="141"/>
      <c r="GDU88" s="142"/>
      <c r="GDV88" s="143"/>
      <c r="GDW88" s="138"/>
      <c r="GDX88" s="132"/>
      <c r="GDY88" s="164"/>
      <c r="GDZ88" s="132"/>
      <c r="GEA88" s="165"/>
      <c r="GEB88" s="140"/>
      <c r="GEC88" s="141"/>
      <c r="GED88" s="142"/>
      <c r="GEE88" s="143"/>
      <c r="GEF88" s="138"/>
      <c r="GEG88" s="132"/>
      <c r="GEH88" s="164"/>
      <c r="GEI88" s="132"/>
      <c r="GEJ88" s="165"/>
      <c r="GEK88" s="140"/>
      <c r="GEL88" s="141"/>
      <c r="GEM88" s="142"/>
      <c r="GEN88" s="143"/>
      <c r="GEO88" s="138"/>
      <c r="GEP88" s="132"/>
      <c r="GEQ88" s="164"/>
      <c r="GER88" s="132"/>
      <c r="GES88" s="165"/>
      <c r="GET88" s="140"/>
      <c r="GEU88" s="141"/>
      <c r="GEV88" s="142"/>
      <c r="GEW88" s="143"/>
      <c r="GEX88" s="138"/>
      <c r="GEY88" s="132"/>
      <c r="GEZ88" s="164"/>
      <c r="GFA88" s="132"/>
      <c r="GFB88" s="165"/>
      <c r="GFC88" s="140"/>
      <c r="GFD88" s="141"/>
      <c r="GFE88" s="142"/>
      <c r="GFF88" s="143"/>
      <c r="GFG88" s="138"/>
      <c r="GFH88" s="132"/>
      <c r="GFI88" s="164"/>
      <c r="GFJ88" s="132"/>
      <c r="GFK88" s="165"/>
      <c r="GFL88" s="140"/>
      <c r="GFM88" s="141"/>
      <c r="GFN88" s="142"/>
      <c r="GFO88" s="143"/>
      <c r="GFP88" s="138"/>
      <c r="GFQ88" s="132"/>
      <c r="GFR88" s="164"/>
      <c r="GFS88" s="132"/>
      <c r="GFT88" s="165"/>
      <c r="GFU88" s="140"/>
      <c r="GFV88" s="141"/>
      <c r="GFW88" s="142"/>
      <c r="GFX88" s="143"/>
      <c r="GFY88" s="138"/>
      <c r="GFZ88" s="132"/>
      <c r="GGA88" s="164"/>
      <c r="GGB88" s="132"/>
      <c r="GGC88" s="165"/>
      <c r="GGD88" s="140"/>
      <c r="GGE88" s="141"/>
      <c r="GGF88" s="142"/>
      <c r="GGG88" s="143"/>
      <c r="GGH88" s="138"/>
      <c r="GGI88" s="132"/>
      <c r="GGJ88" s="164"/>
      <c r="GGK88" s="132"/>
      <c r="GGL88" s="165"/>
      <c r="GGM88" s="140"/>
      <c r="GGN88" s="141"/>
      <c r="GGO88" s="142"/>
      <c r="GGP88" s="143"/>
      <c r="GGQ88" s="138"/>
      <c r="GGR88" s="132"/>
      <c r="GGS88" s="164"/>
      <c r="GGT88" s="132"/>
      <c r="GGU88" s="165"/>
      <c r="GGV88" s="140"/>
      <c r="GGW88" s="141"/>
      <c r="GGX88" s="142"/>
      <c r="GGY88" s="143"/>
      <c r="GGZ88" s="138"/>
      <c r="GHA88" s="132"/>
      <c r="GHB88" s="164"/>
      <c r="GHC88" s="132"/>
      <c r="GHD88" s="165"/>
      <c r="GHE88" s="140"/>
      <c r="GHF88" s="141"/>
      <c r="GHG88" s="142"/>
      <c r="GHH88" s="143"/>
      <c r="GHI88" s="138"/>
      <c r="GHJ88" s="132"/>
      <c r="GHK88" s="164"/>
      <c r="GHL88" s="132"/>
      <c r="GHM88" s="165"/>
      <c r="GHN88" s="140"/>
      <c r="GHO88" s="141"/>
      <c r="GHP88" s="142"/>
      <c r="GHQ88" s="143"/>
      <c r="GHR88" s="138"/>
      <c r="GHS88" s="132"/>
      <c r="GHT88" s="164"/>
      <c r="GHU88" s="132"/>
      <c r="GHV88" s="165"/>
      <c r="GHW88" s="140"/>
      <c r="GHX88" s="141"/>
      <c r="GHY88" s="142"/>
      <c r="GHZ88" s="143"/>
      <c r="GIA88" s="138"/>
      <c r="GIB88" s="132"/>
      <c r="GIC88" s="164"/>
      <c r="GID88" s="132"/>
      <c r="GIE88" s="165"/>
      <c r="GIF88" s="140"/>
      <c r="GIG88" s="141"/>
      <c r="GIH88" s="142"/>
      <c r="GII88" s="143"/>
      <c r="GIJ88" s="138"/>
      <c r="GIK88" s="132"/>
      <c r="GIL88" s="164"/>
      <c r="GIM88" s="132"/>
      <c r="GIN88" s="165"/>
      <c r="GIO88" s="140"/>
      <c r="GIP88" s="141"/>
      <c r="GIQ88" s="142"/>
      <c r="GIR88" s="143"/>
      <c r="GIS88" s="138"/>
      <c r="GIT88" s="132"/>
      <c r="GIU88" s="164"/>
      <c r="GIV88" s="132"/>
      <c r="GIW88" s="165"/>
      <c r="GIX88" s="140"/>
      <c r="GIY88" s="141"/>
      <c r="GIZ88" s="142"/>
      <c r="GJA88" s="143"/>
      <c r="GJB88" s="138"/>
      <c r="GJC88" s="132"/>
      <c r="GJD88" s="164"/>
      <c r="GJE88" s="132"/>
      <c r="GJF88" s="165"/>
      <c r="GJG88" s="140"/>
      <c r="GJH88" s="141"/>
      <c r="GJI88" s="142"/>
      <c r="GJJ88" s="143"/>
      <c r="GJK88" s="138"/>
      <c r="GJL88" s="132"/>
      <c r="GJM88" s="164"/>
      <c r="GJN88" s="132"/>
      <c r="GJO88" s="165"/>
      <c r="GJP88" s="140"/>
      <c r="GJQ88" s="141"/>
      <c r="GJR88" s="142"/>
      <c r="GJS88" s="143"/>
      <c r="GJT88" s="138"/>
      <c r="GJU88" s="132"/>
      <c r="GJV88" s="164"/>
      <c r="GJW88" s="132"/>
      <c r="GJX88" s="165"/>
      <c r="GJY88" s="140"/>
      <c r="GJZ88" s="141"/>
      <c r="GKA88" s="142"/>
      <c r="GKB88" s="143"/>
      <c r="GKC88" s="138"/>
      <c r="GKD88" s="132"/>
      <c r="GKE88" s="164"/>
      <c r="GKF88" s="132"/>
      <c r="GKG88" s="165"/>
      <c r="GKH88" s="140"/>
      <c r="GKI88" s="141"/>
      <c r="GKJ88" s="142"/>
      <c r="GKK88" s="143"/>
      <c r="GKL88" s="138"/>
      <c r="GKM88" s="132"/>
      <c r="GKN88" s="164"/>
      <c r="GKO88" s="132"/>
      <c r="GKP88" s="165"/>
      <c r="GKQ88" s="140"/>
      <c r="GKR88" s="141"/>
      <c r="GKS88" s="142"/>
      <c r="GKT88" s="143"/>
      <c r="GKU88" s="138"/>
      <c r="GKV88" s="132"/>
      <c r="GKW88" s="164"/>
      <c r="GKX88" s="132"/>
      <c r="GKY88" s="165"/>
      <c r="GKZ88" s="140"/>
      <c r="GLA88" s="141"/>
      <c r="GLB88" s="142"/>
      <c r="GLC88" s="143"/>
      <c r="GLD88" s="138"/>
      <c r="GLE88" s="132"/>
      <c r="GLF88" s="164"/>
      <c r="GLG88" s="132"/>
      <c r="GLH88" s="165"/>
      <c r="GLI88" s="140"/>
      <c r="GLJ88" s="141"/>
      <c r="GLK88" s="142"/>
      <c r="GLL88" s="143"/>
      <c r="GLM88" s="138"/>
      <c r="GLN88" s="132"/>
      <c r="GLO88" s="164"/>
      <c r="GLP88" s="132"/>
      <c r="GLQ88" s="165"/>
      <c r="GLR88" s="140"/>
      <c r="GLS88" s="141"/>
      <c r="GLT88" s="142"/>
      <c r="GLU88" s="143"/>
      <c r="GLV88" s="138"/>
      <c r="GLW88" s="132"/>
      <c r="GLX88" s="164"/>
      <c r="GLY88" s="132"/>
      <c r="GLZ88" s="165"/>
      <c r="GMA88" s="140"/>
      <c r="GMB88" s="141"/>
      <c r="GMC88" s="142"/>
      <c r="GMD88" s="143"/>
      <c r="GME88" s="138"/>
      <c r="GMF88" s="132"/>
      <c r="GMG88" s="164"/>
      <c r="GMH88" s="132"/>
      <c r="GMI88" s="165"/>
      <c r="GMJ88" s="140"/>
      <c r="GMK88" s="141"/>
      <c r="GML88" s="142"/>
      <c r="GMM88" s="143"/>
      <c r="GMN88" s="138"/>
      <c r="GMO88" s="132"/>
      <c r="GMP88" s="164"/>
      <c r="GMQ88" s="132"/>
      <c r="GMR88" s="165"/>
      <c r="GMS88" s="140"/>
      <c r="GMT88" s="141"/>
      <c r="GMU88" s="142"/>
      <c r="GMV88" s="143"/>
      <c r="GMW88" s="138"/>
      <c r="GMX88" s="132"/>
      <c r="GMY88" s="164"/>
      <c r="GMZ88" s="132"/>
      <c r="GNA88" s="165"/>
      <c r="GNB88" s="140"/>
      <c r="GNC88" s="141"/>
      <c r="GND88" s="142"/>
      <c r="GNE88" s="143"/>
      <c r="GNF88" s="138"/>
      <c r="GNG88" s="132"/>
      <c r="GNH88" s="164"/>
      <c r="GNI88" s="132"/>
      <c r="GNJ88" s="165"/>
      <c r="GNK88" s="140"/>
      <c r="GNL88" s="141"/>
      <c r="GNM88" s="142"/>
      <c r="GNN88" s="143"/>
      <c r="GNO88" s="138"/>
      <c r="GNP88" s="132"/>
      <c r="GNQ88" s="164"/>
      <c r="GNR88" s="132"/>
      <c r="GNS88" s="165"/>
      <c r="GNT88" s="140"/>
      <c r="GNU88" s="141"/>
      <c r="GNV88" s="142"/>
      <c r="GNW88" s="143"/>
      <c r="GNX88" s="138"/>
      <c r="GNY88" s="132"/>
      <c r="GNZ88" s="164"/>
      <c r="GOA88" s="132"/>
      <c r="GOB88" s="165"/>
      <c r="GOC88" s="140"/>
      <c r="GOD88" s="141"/>
      <c r="GOE88" s="142"/>
      <c r="GOF88" s="143"/>
      <c r="GOG88" s="138"/>
      <c r="GOH88" s="132"/>
      <c r="GOI88" s="164"/>
      <c r="GOJ88" s="132"/>
      <c r="GOK88" s="165"/>
      <c r="GOL88" s="140"/>
      <c r="GOM88" s="141"/>
      <c r="GON88" s="142"/>
      <c r="GOO88" s="143"/>
      <c r="GOP88" s="138"/>
      <c r="GOQ88" s="132"/>
      <c r="GOR88" s="164"/>
      <c r="GOS88" s="132"/>
      <c r="GOT88" s="165"/>
      <c r="GOU88" s="140"/>
      <c r="GOV88" s="141"/>
      <c r="GOW88" s="142"/>
      <c r="GOX88" s="143"/>
      <c r="GOY88" s="138"/>
      <c r="GOZ88" s="132"/>
      <c r="GPA88" s="164"/>
      <c r="GPB88" s="132"/>
      <c r="GPC88" s="165"/>
      <c r="GPD88" s="140"/>
      <c r="GPE88" s="141"/>
      <c r="GPF88" s="142"/>
      <c r="GPG88" s="143"/>
      <c r="GPH88" s="138"/>
      <c r="GPI88" s="132"/>
      <c r="GPJ88" s="164"/>
      <c r="GPK88" s="132"/>
      <c r="GPL88" s="165"/>
      <c r="GPM88" s="140"/>
      <c r="GPN88" s="141"/>
      <c r="GPO88" s="142"/>
      <c r="GPP88" s="143"/>
      <c r="GPQ88" s="138"/>
      <c r="GPR88" s="132"/>
      <c r="GPS88" s="164"/>
      <c r="GPT88" s="132"/>
      <c r="GPU88" s="165"/>
      <c r="GPV88" s="140"/>
      <c r="GPW88" s="141"/>
      <c r="GPX88" s="142"/>
      <c r="GPY88" s="143"/>
      <c r="GPZ88" s="138"/>
      <c r="GQA88" s="132"/>
      <c r="GQB88" s="164"/>
      <c r="GQC88" s="132"/>
      <c r="GQD88" s="165"/>
      <c r="GQE88" s="140"/>
      <c r="GQF88" s="141"/>
      <c r="GQG88" s="142"/>
      <c r="GQH88" s="143"/>
      <c r="GQI88" s="138"/>
      <c r="GQJ88" s="132"/>
      <c r="GQK88" s="164"/>
      <c r="GQL88" s="132"/>
      <c r="GQM88" s="165"/>
      <c r="GQN88" s="140"/>
      <c r="GQO88" s="141"/>
      <c r="GQP88" s="142"/>
      <c r="GQQ88" s="143"/>
      <c r="GQR88" s="138"/>
      <c r="GQS88" s="132"/>
      <c r="GQT88" s="164"/>
      <c r="GQU88" s="132"/>
      <c r="GQV88" s="165"/>
      <c r="GQW88" s="140"/>
      <c r="GQX88" s="141"/>
      <c r="GQY88" s="142"/>
      <c r="GQZ88" s="143"/>
      <c r="GRA88" s="138"/>
      <c r="GRB88" s="132"/>
      <c r="GRC88" s="164"/>
      <c r="GRD88" s="132"/>
      <c r="GRE88" s="165"/>
      <c r="GRF88" s="140"/>
      <c r="GRG88" s="141"/>
      <c r="GRH88" s="142"/>
      <c r="GRI88" s="143"/>
      <c r="GRJ88" s="138"/>
      <c r="GRK88" s="132"/>
      <c r="GRL88" s="164"/>
      <c r="GRM88" s="132"/>
      <c r="GRN88" s="165"/>
      <c r="GRO88" s="140"/>
      <c r="GRP88" s="141"/>
      <c r="GRQ88" s="142"/>
      <c r="GRR88" s="143"/>
      <c r="GRS88" s="138"/>
      <c r="GRT88" s="132"/>
      <c r="GRU88" s="164"/>
      <c r="GRV88" s="132"/>
      <c r="GRW88" s="165"/>
      <c r="GRX88" s="140"/>
      <c r="GRY88" s="141"/>
      <c r="GRZ88" s="142"/>
      <c r="GSA88" s="143"/>
      <c r="GSB88" s="138"/>
      <c r="GSC88" s="132"/>
      <c r="GSD88" s="164"/>
      <c r="GSE88" s="132"/>
      <c r="GSF88" s="165"/>
      <c r="GSG88" s="140"/>
      <c r="GSH88" s="141"/>
      <c r="GSI88" s="142"/>
      <c r="GSJ88" s="143"/>
      <c r="GSK88" s="138"/>
      <c r="GSL88" s="132"/>
      <c r="GSM88" s="164"/>
      <c r="GSN88" s="132"/>
      <c r="GSO88" s="165"/>
      <c r="GSP88" s="140"/>
      <c r="GSQ88" s="141"/>
      <c r="GSR88" s="142"/>
      <c r="GSS88" s="143"/>
      <c r="GST88" s="138"/>
      <c r="GSU88" s="132"/>
      <c r="GSV88" s="164"/>
      <c r="GSW88" s="132"/>
      <c r="GSX88" s="165"/>
      <c r="GSY88" s="140"/>
      <c r="GSZ88" s="141"/>
      <c r="GTA88" s="142"/>
      <c r="GTB88" s="143"/>
      <c r="GTC88" s="138"/>
      <c r="GTD88" s="132"/>
      <c r="GTE88" s="164"/>
      <c r="GTF88" s="132"/>
      <c r="GTG88" s="165"/>
      <c r="GTH88" s="140"/>
      <c r="GTI88" s="141"/>
      <c r="GTJ88" s="142"/>
      <c r="GTK88" s="143"/>
      <c r="GTL88" s="138"/>
      <c r="GTM88" s="132"/>
      <c r="GTN88" s="164"/>
      <c r="GTO88" s="132"/>
      <c r="GTP88" s="165"/>
      <c r="GTQ88" s="140"/>
      <c r="GTR88" s="141"/>
      <c r="GTS88" s="142"/>
      <c r="GTT88" s="143"/>
      <c r="GTU88" s="138"/>
      <c r="GTV88" s="132"/>
      <c r="GTW88" s="164"/>
      <c r="GTX88" s="132"/>
      <c r="GTY88" s="165"/>
      <c r="GTZ88" s="140"/>
      <c r="GUA88" s="141"/>
      <c r="GUB88" s="142"/>
      <c r="GUC88" s="143"/>
      <c r="GUD88" s="138"/>
      <c r="GUE88" s="132"/>
      <c r="GUF88" s="164"/>
      <c r="GUG88" s="132"/>
      <c r="GUH88" s="165"/>
      <c r="GUI88" s="140"/>
      <c r="GUJ88" s="141"/>
      <c r="GUK88" s="142"/>
      <c r="GUL88" s="143"/>
      <c r="GUM88" s="138"/>
      <c r="GUN88" s="132"/>
      <c r="GUO88" s="164"/>
      <c r="GUP88" s="132"/>
      <c r="GUQ88" s="165"/>
      <c r="GUR88" s="140"/>
      <c r="GUS88" s="141"/>
      <c r="GUT88" s="142"/>
      <c r="GUU88" s="143"/>
      <c r="GUV88" s="138"/>
      <c r="GUW88" s="132"/>
      <c r="GUX88" s="164"/>
      <c r="GUY88" s="132"/>
      <c r="GUZ88" s="165"/>
      <c r="GVA88" s="140"/>
      <c r="GVB88" s="141"/>
      <c r="GVC88" s="142"/>
      <c r="GVD88" s="143"/>
      <c r="GVE88" s="138"/>
      <c r="GVF88" s="132"/>
      <c r="GVG88" s="164"/>
      <c r="GVH88" s="132"/>
      <c r="GVI88" s="165"/>
      <c r="GVJ88" s="140"/>
      <c r="GVK88" s="141"/>
      <c r="GVL88" s="142"/>
      <c r="GVM88" s="143"/>
      <c r="GVN88" s="138"/>
      <c r="GVO88" s="132"/>
      <c r="GVP88" s="164"/>
      <c r="GVQ88" s="132"/>
      <c r="GVR88" s="165"/>
      <c r="GVS88" s="140"/>
      <c r="GVT88" s="141"/>
      <c r="GVU88" s="142"/>
      <c r="GVV88" s="143"/>
      <c r="GVW88" s="138"/>
      <c r="GVX88" s="132"/>
      <c r="GVY88" s="164"/>
      <c r="GVZ88" s="132"/>
      <c r="GWA88" s="165"/>
      <c r="GWB88" s="140"/>
      <c r="GWC88" s="141"/>
      <c r="GWD88" s="142"/>
      <c r="GWE88" s="143"/>
      <c r="GWF88" s="138"/>
      <c r="GWG88" s="132"/>
      <c r="GWH88" s="164"/>
      <c r="GWI88" s="132"/>
      <c r="GWJ88" s="165"/>
      <c r="GWK88" s="140"/>
      <c r="GWL88" s="141"/>
      <c r="GWM88" s="142"/>
      <c r="GWN88" s="143"/>
      <c r="GWO88" s="138"/>
      <c r="GWP88" s="132"/>
      <c r="GWQ88" s="164"/>
      <c r="GWR88" s="132"/>
      <c r="GWS88" s="165"/>
      <c r="GWT88" s="140"/>
      <c r="GWU88" s="141"/>
      <c r="GWV88" s="142"/>
      <c r="GWW88" s="143"/>
      <c r="GWX88" s="138"/>
      <c r="GWY88" s="132"/>
      <c r="GWZ88" s="164"/>
      <c r="GXA88" s="132"/>
      <c r="GXB88" s="165"/>
      <c r="GXC88" s="140"/>
      <c r="GXD88" s="141"/>
      <c r="GXE88" s="142"/>
      <c r="GXF88" s="143"/>
      <c r="GXG88" s="138"/>
      <c r="GXH88" s="132"/>
      <c r="GXI88" s="164"/>
      <c r="GXJ88" s="132"/>
      <c r="GXK88" s="165"/>
      <c r="GXL88" s="140"/>
      <c r="GXM88" s="141"/>
      <c r="GXN88" s="142"/>
      <c r="GXO88" s="143"/>
      <c r="GXP88" s="138"/>
      <c r="GXQ88" s="132"/>
      <c r="GXR88" s="164"/>
      <c r="GXS88" s="132"/>
      <c r="GXT88" s="165"/>
      <c r="GXU88" s="140"/>
      <c r="GXV88" s="141"/>
      <c r="GXW88" s="142"/>
      <c r="GXX88" s="143"/>
      <c r="GXY88" s="138"/>
      <c r="GXZ88" s="132"/>
      <c r="GYA88" s="164"/>
      <c r="GYB88" s="132"/>
      <c r="GYC88" s="165"/>
      <c r="GYD88" s="140"/>
      <c r="GYE88" s="141"/>
      <c r="GYF88" s="142"/>
      <c r="GYG88" s="143"/>
      <c r="GYH88" s="138"/>
      <c r="GYI88" s="132"/>
      <c r="GYJ88" s="164"/>
      <c r="GYK88" s="132"/>
      <c r="GYL88" s="165"/>
      <c r="GYM88" s="140"/>
      <c r="GYN88" s="141"/>
      <c r="GYO88" s="142"/>
      <c r="GYP88" s="143"/>
      <c r="GYQ88" s="138"/>
      <c r="GYR88" s="132"/>
      <c r="GYS88" s="164"/>
      <c r="GYT88" s="132"/>
      <c r="GYU88" s="165"/>
      <c r="GYV88" s="140"/>
      <c r="GYW88" s="141"/>
      <c r="GYX88" s="142"/>
      <c r="GYY88" s="143"/>
      <c r="GYZ88" s="138"/>
      <c r="GZA88" s="132"/>
      <c r="GZB88" s="164"/>
      <c r="GZC88" s="132"/>
      <c r="GZD88" s="165"/>
      <c r="GZE88" s="140"/>
      <c r="GZF88" s="141"/>
      <c r="GZG88" s="142"/>
      <c r="GZH88" s="143"/>
      <c r="GZI88" s="138"/>
      <c r="GZJ88" s="132"/>
      <c r="GZK88" s="164"/>
      <c r="GZL88" s="132"/>
      <c r="GZM88" s="165"/>
      <c r="GZN88" s="140"/>
      <c r="GZO88" s="141"/>
      <c r="GZP88" s="142"/>
      <c r="GZQ88" s="143"/>
      <c r="GZR88" s="138"/>
      <c r="GZS88" s="132"/>
      <c r="GZT88" s="164"/>
      <c r="GZU88" s="132"/>
      <c r="GZV88" s="165"/>
      <c r="GZW88" s="140"/>
      <c r="GZX88" s="141"/>
      <c r="GZY88" s="142"/>
      <c r="GZZ88" s="143"/>
      <c r="HAA88" s="138"/>
      <c r="HAB88" s="132"/>
      <c r="HAC88" s="164"/>
      <c r="HAD88" s="132"/>
      <c r="HAE88" s="165"/>
      <c r="HAF88" s="140"/>
      <c r="HAG88" s="141"/>
      <c r="HAH88" s="142"/>
      <c r="HAI88" s="143"/>
      <c r="HAJ88" s="138"/>
      <c r="HAK88" s="132"/>
      <c r="HAL88" s="164"/>
      <c r="HAM88" s="132"/>
      <c r="HAN88" s="165"/>
      <c r="HAO88" s="140"/>
      <c r="HAP88" s="141"/>
      <c r="HAQ88" s="142"/>
      <c r="HAR88" s="143"/>
      <c r="HAS88" s="138"/>
      <c r="HAT88" s="132"/>
      <c r="HAU88" s="164"/>
      <c r="HAV88" s="132"/>
      <c r="HAW88" s="165"/>
      <c r="HAX88" s="140"/>
      <c r="HAY88" s="141"/>
      <c r="HAZ88" s="142"/>
      <c r="HBA88" s="143"/>
      <c r="HBB88" s="138"/>
      <c r="HBC88" s="132"/>
      <c r="HBD88" s="164"/>
      <c r="HBE88" s="132"/>
      <c r="HBF88" s="165"/>
      <c r="HBG88" s="140"/>
      <c r="HBH88" s="141"/>
      <c r="HBI88" s="142"/>
      <c r="HBJ88" s="143"/>
      <c r="HBK88" s="138"/>
      <c r="HBL88" s="132"/>
      <c r="HBM88" s="164"/>
      <c r="HBN88" s="132"/>
      <c r="HBO88" s="165"/>
      <c r="HBP88" s="140"/>
      <c r="HBQ88" s="141"/>
      <c r="HBR88" s="142"/>
      <c r="HBS88" s="143"/>
      <c r="HBT88" s="138"/>
      <c r="HBU88" s="132"/>
      <c r="HBV88" s="164"/>
      <c r="HBW88" s="132"/>
      <c r="HBX88" s="165"/>
      <c r="HBY88" s="140"/>
      <c r="HBZ88" s="141"/>
      <c r="HCA88" s="142"/>
      <c r="HCB88" s="143"/>
      <c r="HCC88" s="138"/>
      <c r="HCD88" s="132"/>
      <c r="HCE88" s="164"/>
      <c r="HCF88" s="132"/>
      <c r="HCG88" s="165"/>
      <c r="HCH88" s="140"/>
      <c r="HCI88" s="141"/>
      <c r="HCJ88" s="142"/>
      <c r="HCK88" s="143"/>
      <c r="HCL88" s="138"/>
      <c r="HCM88" s="132"/>
      <c r="HCN88" s="164"/>
      <c r="HCO88" s="132"/>
      <c r="HCP88" s="165"/>
      <c r="HCQ88" s="140"/>
      <c r="HCR88" s="141"/>
      <c r="HCS88" s="142"/>
      <c r="HCT88" s="143"/>
      <c r="HCU88" s="138"/>
      <c r="HCV88" s="132"/>
      <c r="HCW88" s="164"/>
      <c r="HCX88" s="132"/>
      <c r="HCY88" s="165"/>
      <c r="HCZ88" s="140"/>
      <c r="HDA88" s="141"/>
      <c r="HDB88" s="142"/>
      <c r="HDC88" s="143"/>
      <c r="HDD88" s="138"/>
      <c r="HDE88" s="132"/>
      <c r="HDF88" s="164"/>
      <c r="HDG88" s="132"/>
      <c r="HDH88" s="165"/>
      <c r="HDI88" s="140"/>
      <c r="HDJ88" s="141"/>
      <c r="HDK88" s="142"/>
      <c r="HDL88" s="143"/>
      <c r="HDM88" s="138"/>
      <c r="HDN88" s="132"/>
      <c r="HDO88" s="164"/>
      <c r="HDP88" s="132"/>
      <c r="HDQ88" s="165"/>
      <c r="HDR88" s="140"/>
      <c r="HDS88" s="141"/>
      <c r="HDT88" s="142"/>
      <c r="HDU88" s="143"/>
      <c r="HDV88" s="138"/>
      <c r="HDW88" s="132"/>
      <c r="HDX88" s="164"/>
      <c r="HDY88" s="132"/>
      <c r="HDZ88" s="165"/>
      <c r="HEA88" s="140"/>
      <c r="HEB88" s="141"/>
      <c r="HEC88" s="142"/>
      <c r="HED88" s="143"/>
      <c r="HEE88" s="138"/>
      <c r="HEF88" s="132"/>
      <c r="HEG88" s="164"/>
      <c r="HEH88" s="132"/>
      <c r="HEI88" s="165"/>
      <c r="HEJ88" s="140"/>
      <c r="HEK88" s="141"/>
      <c r="HEL88" s="142"/>
      <c r="HEM88" s="143"/>
      <c r="HEN88" s="138"/>
      <c r="HEO88" s="132"/>
      <c r="HEP88" s="164"/>
      <c r="HEQ88" s="132"/>
      <c r="HER88" s="165"/>
      <c r="HES88" s="140"/>
      <c r="HET88" s="141"/>
      <c r="HEU88" s="142"/>
      <c r="HEV88" s="143"/>
      <c r="HEW88" s="138"/>
      <c r="HEX88" s="132"/>
      <c r="HEY88" s="164"/>
      <c r="HEZ88" s="132"/>
      <c r="HFA88" s="165"/>
      <c r="HFB88" s="140"/>
      <c r="HFC88" s="141"/>
      <c r="HFD88" s="142"/>
      <c r="HFE88" s="143"/>
      <c r="HFF88" s="138"/>
      <c r="HFG88" s="132"/>
      <c r="HFH88" s="164"/>
      <c r="HFI88" s="132"/>
      <c r="HFJ88" s="165"/>
      <c r="HFK88" s="140"/>
      <c r="HFL88" s="141"/>
      <c r="HFM88" s="142"/>
      <c r="HFN88" s="143"/>
      <c r="HFO88" s="138"/>
      <c r="HFP88" s="132"/>
      <c r="HFQ88" s="164"/>
      <c r="HFR88" s="132"/>
      <c r="HFS88" s="165"/>
      <c r="HFT88" s="140"/>
      <c r="HFU88" s="141"/>
      <c r="HFV88" s="142"/>
      <c r="HFW88" s="143"/>
      <c r="HFX88" s="138"/>
      <c r="HFY88" s="132"/>
      <c r="HFZ88" s="164"/>
      <c r="HGA88" s="132"/>
      <c r="HGB88" s="165"/>
      <c r="HGC88" s="140"/>
      <c r="HGD88" s="141"/>
      <c r="HGE88" s="142"/>
      <c r="HGF88" s="143"/>
      <c r="HGG88" s="138"/>
      <c r="HGH88" s="132"/>
      <c r="HGI88" s="164"/>
      <c r="HGJ88" s="132"/>
      <c r="HGK88" s="165"/>
      <c r="HGL88" s="140"/>
      <c r="HGM88" s="141"/>
      <c r="HGN88" s="142"/>
      <c r="HGO88" s="143"/>
      <c r="HGP88" s="138"/>
      <c r="HGQ88" s="132"/>
      <c r="HGR88" s="164"/>
      <c r="HGS88" s="132"/>
      <c r="HGT88" s="165"/>
      <c r="HGU88" s="140"/>
      <c r="HGV88" s="141"/>
      <c r="HGW88" s="142"/>
      <c r="HGX88" s="143"/>
      <c r="HGY88" s="138"/>
      <c r="HGZ88" s="132"/>
      <c r="HHA88" s="164"/>
      <c r="HHB88" s="132"/>
      <c r="HHC88" s="165"/>
      <c r="HHD88" s="140"/>
      <c r="HHE88" s="141"/>
      <c r="HHF88" s="142"/>
      <c r="HHG88" s="143"/>
      <c r="HHH88" s="138"/>
      <c r="HHI88" s="132"/>
      <c r="HHJ88" s="164"/>
      <c r="HHK88" s="132"/>
      <c r="HHL88" s="165"/>
      <c r="HHM88" s="140"/>
      <c r="HHN88" s="141"/>
      <c r="HHO88" s="142"/>
      <c r="HHP88" s="143"/>
      <c r="HHQ88" s="138"/>
      <c r="HHR88" s="132"/>
      <c r="HHS88" s="164"/>
      <c r="HHT88" s="132"/>
      <c r="HHU88" s="165"/>
      <c r="HHV88" s="140"/>
      <c r="HHW88" s="141"/>
      <c r="HHX88" s="142"/>
      <c r="HHY88" s="143"/>
      <c r="HHZ88" s="138"/>
      <c r="HIA88" s="132"/>
      <c r="HIB88" s="164"/>
      <c r="HIC88" s="132"/>
      <c r="HID88" s="165"/>
      <c r="HIE88" s="140"/>
      <c r="HIF88" s="141"/>
      <c r="HIG88" s="142"/>
      <c r="HIH88" s="143"/>
      <c r="HII88" s="138"/>
      <c r="HIJ88" s="132"/>
      <c r="HIK88" s="164"/>
      <c r="HIL88" s="132"/>
      <c r="HIM88" s="165"/>
      <c r="HIN88" s="140"/>
      <c r="HIO88" s="141"/>
      <c r="HIP88" s="142"/>
      <c r="HIQ88" s="143"/>
      <c r="HIR88" s="138"/>
      <c r="HIS88" s="132"/>
      <c r="HIT88" s="164"/>
      <c r="HIU88" s="132"/>
      <c r="HIV88" s="165"/>
      <c r="HIW88" s="140"/>
      <c r="HIX88" s="141"/>
      <c r="HIY88" s="142"/>
      <c r="HIZ88" s="143"/>
      <c r="HJA88" s="138"/>
      <c r="HJB88" s="132"/>
      <c r="HJC88" s="164"/>
      <c r="HJD88" s="132"/>
      <c r="HJE88" s="165"/>
      <c r="HJF88" s="140"/>
      <c r="HJG88" s="141"/>
      <c r="HJH88" s="142"/>
      <c r="HJI88" s="143"/>
      <c r="HJJ88" s="138"/>
      <c r="HJK88" s="132"/>
      <c r="HJL88" s="164"/>
      <c r="HJM88" s="132"/>
      <c r="HJN88" s="165"/>
      <c r="HJO88" s="140"/>
      <c r="HJP88" s="141"/>
      <c r="HJQ88" s="142"/>
      <c r="HJR88" s="143"/>
      <c r="HJS88" s="138"/>
      <c r="HJT88" s="132"/>
      <c r="HJU88" s="164"/>
      <c r="HJV88" s="132"/>
      <c r="HJW88" s="165"/>
      <c r="HJX88" s="140"/>
      <c r="HJY88" s="141"/>
      <c r="HJZ88" s="142"/>
      <c r="HKA88" s="143"/>
      <c r="HKB88" s="138"/>
      <c r="HKC88" s="132"/>
      <c r="HKD88" s="164"/>
      <c r="HKE88" s="132"/>
      <c r="HKF88" s="165"/>
      <c r="HKG88" s="140"/>
      <c r="HKH88" s="141"/>
      <c r="HKI88" s="142"/>
      <c r="HKJ88" s="143"/>
      <c r="HKK88" s="138"/>
      <c r="HKL88" s="132"/>
      <c r="HKM88" s="164"/>
      <c r="HKN88" s="132"/>
      <c r="HKO88" s="165"/>
      <c r="HKP88" s="140"/>
      <c r="HKQ88" s="141"/>
      <c r="HKR88" s="142"/>
      <c r="HKS88" s="143"/>
      <c r="HKT88" s="138"/>
      <c r="HKU88" s="132"/>
      <c r="HKV88" s="164"/>
      <c r="HKW88" s="132"/>
      <c r="HKX88" s="165"/>
      <c r="HKY88" s="140"/>
      <c r="HKZ88" s="141"/>
      <c r="HLA88" s="142"/>
      <c r="HLB88" s="143"/>
      <c r="HLC88" s="138"/>
      <c r="HLD88" s="132"/>
      <c r="HLE88" s="164"/>
      <c r="HLF88" s="132"/>
      <c r="HLG88" s="165"/>
      <c r="HLH88" s="140"/>
      <c r="HLI88" s="141"/>
      <c r="HLJ88" s="142"/>
      <c r="HLK88" s="143"/>
      <c r="HLL88" s="138"/>
      <c r="HLM88" s="132"/>
      <c r="HLN88" s="164"/>
      <c r="HLO88" s="132"/>
      <c r="HLP88" s="165"/>
      <c r="HLQ88" s="140"/>
      <c r="HLR88" s="141"/>
      <c r="HLS88" s="142"/>
      <c r="HLT88" s="143"/>
      <c r="HLU88" s="138"/>
      <c r="HLV88" s="132"/>
      <c r="HLW88" s="164"/>
      <c r="HLX88" s="132"/>
      <c r="HLY88" s="165"/>
      <c r="HLZ88" s="140"/>
      <c r="HMA88" s="141"/>
      <c r="HMB88" s="142"/>
      <c r="HMC88" s="143"/>
      <c r="HMD88" s="138"/>
      <c r="HME88" s="132"/>
      <c r="HMF88" s="164"/>
      <c r="HMG88" s="132"/>
      <c r="HMH88" s="165"/>
      <c r="HMI88" s="140"/>
      <c r="HMJ88" s="141"/>
      <c r="HMK88" s="142"/>
      <c r="HML88" s="143"/>
      <c r="HMM88" s="138"/>
      <c r="HMN88" s="132"/>
      <c r="HMO88" s="164"/>
      <c r="HMP88" s="132"/>
      <c r="HMQ88" s="165"/>
      <c r="HMR88" s="140"/>
      <c r="HMS88" s="141"/>
      <c r="HMT88" s="142"/>
      <c r="HMU88" s="143"/>
      <c r="HMV88" s="138"/>
      <c r="HMW88" s="132"/>
      <c r="HMX88" s="164"/>
      <c r="HMY88" s="132"/>
      <c r="HMZ88" s="165"/>
      <c r="HNA88" s="140"/>
      <c r="HNB88" s="141"/>
      <c r="HNC88" s="142"/>
      <c r="HND88" s="143"/>
      <c r="HNE88" s="138"/>
      <c r="HNF88" s="132"/>
      <c r="HNG88" s="164"/>
      <c r="HNH88" s="132"/>
      <c r="HNI88" s="165"/>
      <c r="HNJ88" s="140"/>
      <c r="HNK88" s="141"/>
      <c r="HNL88" s="142"/>
      <c r="HNM88" s="143"/>
      <c r="HNN88" s="138"/>
      <c r="HNO88" s="132"/>
      <c r="HNP88" s="164"/>
      <c r="HNQ88" s="132"/>
      <c r="HNR88" s="165"/>
      <c r="HNS88" s="140"/>
      <c r="HNT88" s="141"/>
      <c r="HNU88" s="142"/>
      <c r="HNV88" s="143"/>
      <c r="HNW88" s="138"/>
      <c r="HNX88" s="132"/>
      <c r="HNY88" s="164"/>
      <c r="HNZ88" s="132"/>
      <c r="HOA88" s="165"/>
      <c r="HOB88" s="140"/>
      <c r="HOC88" s="141"/>
      <c r="HOD88" s="142"/>
      <c r="HOE88" s="143"/>
      <c r="HOF88" s="138"/>
      <c r="HOG88" s="132"/>
      <c r="HOH88" s="164"/>
      <c r="HOI88" s="132"/>
      <c r="HOJ88" s="165"/>
      <c r="HOK88" s="140"/>
      <c r="HOL88" s="141"/>
      <c r="HOM88" s="142"/>
      <c r="HON88" s="143"/>
      <c r="HOO88" s="138"/>
      <c r="HOP88" s="132"/>
      <c r="HOQ88" s="164"/>
      <c r="HOR88" s="132"/>
      <c r="HOS88" s="165"/>
      <c r="HOT88" s="140"/>
      <c r="HOU88" s="141"/>
      <c r="HOV88" s="142"/>
      <c r="HOW88" s="143"/>
      <c r="HOX88" s="138"/>
      <c r="HOY88" s="132"/>
      <c r="HOZ88" s="164"/>
      <c r="HPA88" s="132"/>
      <c r="HPB88" s="165"/>
      <c r="HPC88" s="140"/>
      <c r="HPD88" s="141"/>
      <c r="HPE88" s="142"/>
      <c r="HPF88" s="143"/>
      <c r="HPG88" s="138"/>
      <c r="HPH88" s="132"/>
      <c r="HPI88" s="164"/>
      <c r="HPJ88" s="132"/>
      <c r="HPK88" s="165"/>
      <c r="HPL88" s="140"/>
      <c r="HPM88" s="141"/>
      <c r="HPN88" s="142"/>
      <c r="HPO88" s="143"/>
      <c r="HPP88" s="138"/>
      <c r="HPQ88" s="132"/>
      <c r="HPR88" s="164"/>
      <c r="HPS88" s="132"/>
      <c r="HPT88" s="165"/>
      <c r="HPU88" s="140"/>
      <c r="HPV88" s="141"/>
      <c r="HPW88" s="142"/>
      <c r="HPX88" s="143"/>
      <c r="HPY88" s="138"/>
      <c r="HPZ88" s="132"/>
      <c r="HQA88" s="164"/>
      <c r="HQB88" s="132"/>
      <c r="HQC88" s="165"/>
      <c r="HQD88" s="140"/>
      <c r="HQE88" s="141"/>
      <c r="HQF88" s="142"/>
      <c r="HQG88" s="143"/>
      <c r="HQH88" s="138"/>
      <c r="HQI88" s="132"/>
      <c r="HQJ88" s="164"/>
      <c r="HQK88" s="132"/>
      <c r="HQL88" s="165"/>
      <c r="HQM88" s="140"/>
      <c r="HQN88" s="141"/>
      <c r="HQO88" s="142"/>
      <c r="HQP88" s="143"/>
      <c r="HQQ88" s="138"/>
      <c r="HQR88" s="132"/>
      <c r="HQS88" s="164"/>
      <c r="HQT88" s="132"/>
      <c r="HQU88" s="165"/>
      <c r="HQV88" s="140"/>
      <c r="HQW88" s="141"/>
      <c r="HQX88" s="142"/>
      <c r="HQY88" s="143"/>
      <c r="HQZ88" s="138"/>
      <c r="HRA88" s="132"/>
      <c r="HRB88" s="164"/>
      <c r="HRC88" s="132"/>
      <c r="HRD88" s="165"/>
      <c r="HRE88" s="140"/>
      <c r="HRF88" s="141"/>
      <c r="HRG88" s="142"/>
      <c r="HRH88" s="143"/>
      <c r="HRI88" s="138"/>
      <c r="HRJ88" s="132"/>
      <c r="HRK88" s="164"/>
      <c r="HRL88" s="132"/>
      <c r="HRM88" s="165"/>
      <c r="HRN88" s="140"/>
      <c r="HRO88" s="141"/>
      <c r="HRP88" s="142"/>
      <c r="HRQ88" s="143"/>
      <c r="HRR88" s="138"/>
      <c r="HRS88" s="132"/>
      <c r="HRT88" s="164"/>
      <c r="HRU88" s="132"/>
      <c r="HRV88" s="165"/>
      <c r="HRW88" s="140"/>
      <c r="HRX88" s="141"/>
      <c r="HRY88" s="142"/>
      <c r="HRZ88" s="143"/>
      <c r="HSA88" s="138"/>
      <c r="HSB88" s="132"/>
      <c r="HSC88" s="164"/>
      <c r="HSD88" s="132"/>
      <c r="HSE88" s="165"/>
      <c r="HSF88" s="140"/>
      <c r="HSG88" s="141"/>
      <c r="HSH88" s="142"/>
      <c r="HSI88" s="143"/>
      <c r="HSJ88" s="138"/>
      <c r="HSK88" s="132"/>
      <c r="HSL88" s="164"/>
      <c r="HSM88" s="132"/>
      <c r="HSN88" s="165"/>
      <c r="HSO88" s="140"/>
      <c r="HSP88" s="141"/>
      <c r="HSQ88" s="142"/>
      <c r="HSR88" s="143"/>
      <c r="HSS88" s="138"/>
      <c r="HST88" s="132"/>
      <c r="HSU88" s="164"/>
      <c r="HSV88" s="132"/>
      <c r="HSW88" s="165"/>
      <c r="HSX88" s="140"/>
      <c r="HSY88" s="141"/>
      <c r="HSZ88" s="142"/>
      <c r="HTA88" s="143"/>
      <c r="HTB88" s="138"/>
      <c r="HTC88" s="132"/>
      <c r="HTD88" s="164"/>
      <c r="HTE88" s="132"/>
      <c r="HTF88" s="165"/>
      <c r="HTG88" s="140"/>
      <c r="HTH88" s="141"/>
      <c r="HTI88" s="142"/>
      <c r="HTJ88" s="143"/>
      <c r="HTK88" s="138"/>
      <c r="HTL88" s="132"/>
      <c r="HTM88" s="164"/>
      <c r="HTN88" s="132"/>
      <c r="HTO88" s="165"/>
      <c r="HTP88" s="140"/>
      <c r="HTQ88" s="141"/>
      <c r="HTR88" s="142"/>
      <c r="HTS88" s="143"/>
      <c r="HTT88" s="138"/>
      <c r="HTU88" s="132"/>
      <c r="HTV88" s="164"/>
      <c r="HTW88" s="132"/>
      <c r="HTX88" s="165"/>
      <c r="HTY88" s="140"/>
      <c r="HTZ88" s="141"/>
      <c r="HUA88" s="142"/>
      <c r="HUB88" s="143"/>
      <c r="HUC88" s="138"/>
      <c r="HUD88" s="132"/>
      <c r="HUE88" s="164"/>
      <c r="HUF88" s="132"/>
      <c r="HUG88" s="165"/>
      <c r="HUH88" s="140"/>
      <c r="HUI88" s="141"/>
      <c r="HUJ88" s="142"/>
      <c r="HUK88" s="143"/>
      <c r="HUL88" s="138"/>
      <c r="HUM88" s="132"/>
      <c r="HUN88" s="164"/>
      <c r="HUO88" s="132"/>
      <c r="HUP88" s="165"/>
      <c r="HUQ88" s="140"/>
      <c r="HUR88" s="141"/>
      <c r="HUS88" s="142"/>
      <c r="HUT88" s="143"/>
      <c r="HUU88" s="138"/>
      <c r="HUV88" s="132"/>
      <c r="HUW88" s="164"/>
      <c r="HUX88" s="132"/>
      <c r="HUY88" s="165"/>
      <c r="HUZ88" s="140"/>
      <c r="HVA88" s="141"/>
      <c r="HVB88" s="142"/>
      <c r="HVC88" s="143"/>
      <c r="HVD88" s="138"/>
      <c r="HVE88" s="132"/>
      <c r="HVF88" s="164"/>
      <c r="HVG88" s="132"/>
      <c r="HVH88" s="165"/>
      <c r="HVI88" s="140"/>
      <c r="HVJ88" s="141"/>
      <c r="HVK88" s="142"/>
      <c r="HVL88" s="143"/>
      <c r="HVM88" s="138"/>
      <c r="HVN88" s="132"/>
      <c r="HVO88" s="164"/>
      <c r="HVP88" s="132"/>
      <c r="HVQ88" s="165"/>
      <c r="HVR88" s="140"/>
      <c r="HVS88" s="141"/>
      <c r="HVT88" s="142"/>
      <c r="HVU88" s="143"/>
      <c r="HVV88" s="138"/>
      <c r="HVW88" s="132"/>
      <c r="HVX88" s="164"/>
      <c r="HVY88" s="132"/>
      <c r="HVZ88" s="165"/>
      <c r="HWA88" s="140"/>
      <c r="HWB88" s="141"/>
      <c r="HWC88" s="142"/>
      <c r="HWD88" s="143"/>
      <c r="HWE88" s="138"/>
      <c r="HWF88" s="132"/>
      <c r="HWG88" s="164"/>
      <c r="HWH88" s="132"/>
      <c r="HWI88" s="165"/>
      <c r="HWJ88" s="140"/>
      <c r="HWK88" s="141"/>
      <c r="HWL88" s="142"/>
      <c r="HWM88" s="143"/>
      <c r="HWN88" s="138"/>
      <c r="HWO88" s="132"/>
      <c r="HWP88" s="164"/>
      <c r="HWQ88" s="132"/>
      <c r="HWR88" s="165"/>
      <c r="HWS88" s="140"/>
      <c r="HWT88" s="141"/>
      <c r="HWU88" s="142"/>
      <c r="HWV88" s="143"/>
      <c r="HWW88" s="138"/>
      <c r="HWX88" s="132"/>
      <c r="HWY88" s="164"/>
      <c r="HWZ88" s="132"/>
      <c r="HXA88" s="165"/>
      <c r="HXB88" s="140"/>
      <c r="HXC88" s="141"/>
      <c r="HXD88" s="142"/>
      <c r="HXE88" s="143"/>
      <c r="HXF88" s="138"/>
      <c r="HXG88" s="132"/>
      <c r="HXH88" s="164"/>
      <c r="HXI88" s="132"/>
      <c r="HXJ88" s="165"/>
      <c r="HXK88" s="140"/>
      <c r="HXL88" s="141"/>
      <c r="HXM88" s="142"/>
      <c r="HXN88" s="143"/>
      <c r="HXO88" s="138"/>
      <c r="HXP88" s="132"/>
      <c r="HXQ88" s="164"/>
      <c r="HXR88" s="132"/>
      <c r="HXS88" s="165"/>
      <c r="HXT88" s="140"/>
      <c r="HXU88" s="141"/>
      <c r="HXV88" s="142"/>
      <c r="HXW88" s="143"/>
      <c r="HXX88" s="138"/>
      <c r="HXY88" s="132"/>
      <c r="HXZ88" s="164"/>
      <c r="HYA88" s="132"/>
      <c r="HYB88" s="165"/>
      <c r="HYC88" s="140"/>
      <c r="HYD88" s="141"/>
      <c r="HYE88" s="142"/>
      <c r="HYF88" s="143"/>
      <c r="HYG88" s="138"/>
      <c r="HYH88" s="132"/>
      <c r="HYI88" s="164"/>
      <c r="HYJ88" s="132"/>
      <c r="HYK88" s="165"/>
      <c r="HYL88" s="140"/>
      <c r="HYM88" s="141"/>
      <c r="HYN88" s="142"/>
      <c r="HYO88" s="143"/>
      <c r="HYP88" s="138"/>
      <c r="HYQ88" s="132"/>
      <c r="HYR88" s="164"/>
      <c r="HYS88" s="132"/>
      <c r="HYT88" s="165"/>
      <c r="HYU88" s="140"/>
      <c r="HYV88" s="141"/>
      <c r="HYW88" s="142"/>
      <c r="HYX88" s="143"/>
      <c r="HYY88" s="138"/>
      <c r="HYZ88" s="132"/>
      <c r="HZA88" s="164"/>
      <c r="HZB88" s="132"/>
      <c r="HZC88" s="165"/>
      <c r="HZD88" s="140"/>
      <c r="HZE88" s="141"/>
      <c r="HZF88" s="142"/>
      <c r="HZG88" s="143"/>
      <c r="HZH88" s="138"/>
      <c r="HZI88" s="132"/>
      <c r="HZJ88" s="164"/>
      <c r="HZK88" s="132"/>
      <c r="HZL88" s="165"/>
      <c r="HZM88" s="140"/>
      <c r="HZN88" s="141"/>
      <c r="HZO88" s="142"/>
      <c r="HZP88" s="143"/>
      <c r="HZQ88" s="138"/>
      <c r="HZR88" s="132"/>
      <c r="HZS88" s="164"/>
      <c r="HZT88" s="132"/>
      <c r="HZU88" s="165"/>
      <c r="HZV88" s="140"/>
      <c r="HZW88" s="141"/>
      <c r="HZX88" s="142"/>
      <c r="HZY88" s="143"/>
      <c r="HZZ88" s="138"/>
      <c r="IAA88" s="132"/>
      <c r="IAB88" s="164"/>
      <c r="IAC88" s="132"/>
      <c r="IAD88" s="165"/>
      <c r="IAE88" s="140"/>
      <c r="IAF88" s="141"/>
      <c r="IAG88" s="142"/>
      <c r="IAH88" s="143"/>
      <c r="IAI88" s="138"/>
      <c r="IAJ88" s="132"/>
      <c r="IAK88" s="164"/>
      <c r="IAL88" s="132"/>
      <c r="IAM88" s="165"/>
      <c r="IAN88" s="140"/>
      <c r="IAO88" s="141"/>
      <c r="IAP88" s="142"/>
      <c r="IAQ88" s="143"/>
      <c r="IAR88" s="138"/>
      <c r="IAS88" s="132"/>
      <c r="IAT88" s="164"/>
      <c r="IAU88" s="132"/>
      <c r="IAV88" s="165"/>
      <c r="IAW88" s="140"/>
      <c r="IAX88" s="141"/>
      <c r="IAY88" s="142"/>
      <c r="IAZ88" s="143"/>
      <c r="IBA88" s="138"/>
      <c r="IBB88" s="132"/>
      <c r="IBC88" s="164"/>
      <c r="IBD88" s="132"/>
      <c r="IBE88" s="165"/>
      <c r="IBF88" s="140"/>
      <c r="IBG88" s="141"/>
      <c r="IBH88" s="142"/>
      <c r="IBI88" s="143"/>
      <c r="IBJ88" s="138"/>
      <c r="IBK88" s="132"/>
      <c r="IBL88" s="164"/>
      <c r="IBM88" s="132"/>
      <c r="IBN88" s="165"/>
      <c r="IBO88" s="140"/>
      <c r="IBP88" s="141"/>
      <c r="IBQ88" s="142"/>
      <c r="IBR88" s="143"/>
      <c r="IBS88" s="138"/>
      <c r="IBT88" s="132"/>
      <c r="IBU88" s="164"/>
      <c r="IBV88" s="132"/>
      <c r="IBW88" s="165"/>
      <c r="IBX88" s="140"/>
      <c r="IBY88" s="141"/>
      <c r="IBZ88" s="142"/>
      <c r="ICA88" s="143"/>
      <c r="ICB88" s="138"/>
      <c r="ICC88" s="132"/>
      <c r="ICD88" s="164"/>
      <c r="ICE88" s="132"/>
      <c r="ICF88" s="165"/>
      <c r="ICG88" s="140"/>
      <c r="ICH88" s="141"/>
      <c r="ICI88" s="142"/>
      <c r="ICJ88" s="143"/>
      <c r="ICK88" s="138"/>
      <c r="ICL88" s="132"/>
      <c r="ICM88" s="164"/>
      <c r="ICN88" s="132"/>
      <c r="ICO88" s="165"/>
      <c r="ICP88" s="140"/>
      <c r="ICQ88" s="141"/>
      <c r="ICR88" s="142"/>
      <c r="ICS88" s="143"/>
      <c r="ICT88" s="138"/>
      <c r="ICU88" s="132"/>
      <c r="ICV88" s="164"/>
      <c r="ICW88" s="132"/>
      <c r="ICX88" s="165"/>
      <c r="ICY88" s="140"/>
      <c r="ICZ88" s="141"/>
      <c r="IDA88" s="142"/>
      <c r="IDB88" s="143"/>
      <c r="IDC88" s="138"/>
      <c r="IDD88" s="132"/>
      <c r="IDE88" s="164"/>
      <c r="IDF88" s="132"/>
      <c r="IDG88" s="165"/>
      <c r="IDH88" s="140"/>
      <c r="IDI88" s="141"/>
      <c r="IDJ88" s="142"/>
      <c r="IDK88" s="143"/>
      <c r="IDL88" s="138"/>
      <c r="IDM88" s="132"/>
      <c r="IDN88" s="164"/>
      <c r="IDO88" s="132"/>
      <c r="IDP88" s="165"/>
      <c r="IDQ88" s="140"/>
      <c r="IDR88" s="141"/>
      <c r="IDS88" s="142"/>
      <c r="IDT88" s="143"/>
      <c r="IDU88" s="138"/>
      <c r="IDV88" s="132"/>
      <c r="IDW88" s="164"/>
      <c r="IDX88" s="132"/>
      <c r="IDY88" s="165"/>
      <c r="IDZ88" s="140"/>
      <c r="IEA88" s="141"/>
      <c r="IEB88" s="142"/>
      <c r="IEC88" s="143"/>
      <c r="IED88" s="138"/>
      <c r="IEE88" s="132"/>
      <c r="IEF88" s="164"/>
      <c r="IEG88" s="132"/>
      <c r="IEH88" s="165"/>
      <c r="IEI88" s="140"/>
      <c r="IEJ88" s="141"/>
      <c r="IEK88" s="142"/>
      <c r="IEL88" s="143"/>
      <c r="IEM88" s="138"/>
      <c r="IEN88" s="132"/>
      <c r="IEO88" s="164"/>
      <c r="IEP88" s="132"/>
      <c r="IEQ88" s="165"/>
      <c r="IER88" s="140"/>
      <c r="IES88" s="141"/>
      <c r="IET88" s="142"/>
      <c r="IEU88" s="143"/>
      <c r="IEV88" s="138"/>
      <c r="IEW88" s="132"/>
      <c r="IEX88" s="164"/>
      <c r="IEY88" s="132"/>
      <c r="IEZ88" s="165"/>
      <c r="IFA88" s="140"/>
      <c r="IFB88" s="141"/>
      <c r="IFC88" s="142"/>
      <c r="IFD88" s="143"/>
      <c r="IFE88" s="138"/>
      <c r="IFF88" s="132"/>
      <c r="IFG88" s="164"/>
      <c r="IFH88" s="132"/>
      <c r="IFI88" s="165"/>
      <c r="IFJ88" s="140"/>
      <c r="IFK88" s="141"/>
      <c r="IFL88" s="142"/>
      <c r="IFM88" s="143"/>
      <c r="IFN88" s="138"/>
      <c r="IFO88" s="132"/>
      <c r="IFP88" s="164"/>
      <c r="IFQ88" s="132"/>
      <c r="IFR88" s="165"/>
      <c r="IFS88" s="140"/>
      <c r="IFT88" s="141"/>
      <c r="IFU88" s="142"/>
      <c r="IFV88" s="143"/>
      <c r="IFW88" s="138"/>
      <c r="IFX88" s="132"/>
      <c r="IFY88" s="164"/>
      <c r="IFZ88" s="132"/>
      <c r="IGA88" s="165"/>
      <c r="IGB88" s="140"/>
      <c r="IGC88" s="141"/>
      <c r="IGD88" s="142"/>
      <c r="IGE88" s="143"/>
      <c r="IGF88" s="138"/>
      <c r="IGG88" s="132"/>
      <c r="IGH88" s="164"/>
      <c r="IGI88" s="132"/>
      <c r="IGJ88" s="165"/>
      <c r="IGK88" s="140"/>
      <c r="IGL88" s="141"/>
      <c r="IGM88" s="142"/>
      <c r="IGN88" s="143"/>
      <c r="IGO88" s="138"/>
      <c r="IGP88" s="132"/>
      <c r="IGQ88" s="164"/>
      <c r="IGR88" s="132"/>
      <c r="IGS88" s="165"/>
      <c r="IGT88" s="140"/>
      <c r="IGU88" s="141"/>
      <c r="IGV88" s="142"/>
      <c r="IGW88" s="143"/>
      <c r="IGX88" s="138"/>
      <c r="IGY88" s="132"/>
      <c r="IGZ88" s="164"/>
      <c r="IHA88" s="132"/>
      <c r="IHB88" s="165"/>
      <c r="IHC88" s="140"/>
      <c r="IHD88" s="141"/>
      <c r="IHE88" s="142"/>
      <c r="IHF88" s="143"/>
      <c r="IHG88" s="138"/>
      <c r="IHH88" s="132"/>
      <c r="IHI88" s="164"/>
      <c r="IHJ88" s="132"/>
      <c r="IHK88" s="165"/>
      <c r="IHL88" s="140"/>
      <c r="IHM88" s="141"/>
      <c r="IHN88" s="142"/>
      <c r="IHO88" s="143"/>
      <c r="IHP88" s="138"/>
      <c r="IHQ88" s="132"/>
      <c r="IHR88" s="164"/>
      <c r="IHS88" s="132"/>
      <c r="IHT88" s="165"/>
      <c r="IHU88" s="140"/>
      <c r="IHV88" s="141"/>
      <c r="IHW88" s="142"/>
      <c r="IHX88" s="143"/>
      <c r="IHY88" s="138"/>
      <c r="IHZ88" s="132"/>
      <c r="IIA88" s="164"/>
      <c r="IIB88" s="132"/>
      <c r="IIC88" s="165"/>
      <c r="IID88" s="140"/>
      <c r="IIE88" s="141"/>
      <c r="IIF88" s="142"/>
      <c r="IIG88" s="143"/>
      <c r="IIH88" s="138"/>
      <c r="III88" s="132"/>
      <c r="IIJ88" s="164"/>
      <c r="IIK88" s="132"/>
      <c r="IIL88" s="165"/>
      <c r="IIM88" s="140"/>
      <c r="IIN88" s="141"/>
      <c r="IIO88" s="142"/>
      <c r="IIP88" s="143"/>
      <c r="IIQ88" s="138"/>
      <c r="IIR88" s="132"/>
      <c r="IIS88" s="164"/>
      <c r="IIT88" s="132"/>
      <c r="IIU88" s="165"/>
      <c r="IIV88" s="140"/>
      <c r="IIW88" s="141"/>
      <c r="IIX88" s="142"/>
      <c r="IIY88" s="143"/>
      <c r="IIZ88" s="138"/>
      <c r="IJA88" s="132"/>
      <c r="IJB88" s="164"/>
      <c r="IJC88" s="132"/>
      <c r="IJD88" s="165"/>
      <c r="IJE88" s="140"/>
      <c r="IJF88" s="141"/>
      <c r="IJG88" s="142"/>
      <c r="IJH88" s="143"/>
      <c r="IJI88" s="138"/>
      <c r="IJJ88" s="132"/>
      <c r="IJK88" s="164"/>
      <c r="IJL88" s="132"/>
      <c r="IJM88" s="165"/>
      <c r="IJN88" s="140"/>
      <c r="IJO88" s="141"/>
      <c r="IJP88" s="142"/>
      <c r="IJQ88" s="143"/>
      <c r="IJR88" s="138"/>
      <c r="IJS88" s="132"/>
      <c r="IJT88" s="164"/>
      <c r="IJU88" s="132"/>
      <c r="IJV88" s="165"/>
      <c r="IJW88" s="140"/>
      <c r="IJX88" s="141"/>
      <c r="IJY88" s="142"/>
      <c r="IJZ88" s="143"/>
      <c r="IKA88" s="138"/>
      <c r="IKB88" s="132"/>
      <c r="IKC88" s="164"/>
      <c r="IKD88" s="132"/>
      <c r="IKE88" s="165"/>
      <c r="IKF88" s="140"/>
      <c r="IKG88" s="141"/>
      <c r="IKH88" s="142"/>
      <c r="IKI88" s="143"/>
      <c r="IKJ88" s="138"/>
      <c r="IKK88" s="132"/>
      <c r="IKL88" s="164"/>
      <c r="IKM88" s="132"/>
      <c r="IKN88" s="165"/>
      <c r="IKO88" s="140"/>
      <c r="IKP88" s="141"/>
      <c r="IKQ88" s="142"/>
      <c r="IKR88" s="143"/>
      <c r="IKS88" s="138"/>
      <c r="IKT88" s="132"/>
      <c r="IKU88" s="164"/>
      <c r="IKV88" s="132"/>
      <c r="IKW88" s="165"/>
      <c r="IKX88" s="140"/>
      <c r="IKY88" s="141"/>
      <c r="IKZ88" s="142"/>
      <c r="ILA88" s="143"/>
      <c r="ILB88" s="138"/>
      <c r="ILC88" s="132"/>
      <c r="ILD88" s="164"/>
      <c r="ILE88" s="132"/>
      <c r="ILF88" s="165"/>
      <c r="ILG88" s="140"/>
      <c r="ILH88" s="141"/>
      <c r="ILI88" s="142"/>
      <c r="ILJ88" s="143"/>
      <c r="ILK88" s="138"/>
      <c r="ILL88" s="132"/>
      <c r="ILM88" s="164"/>
      <c r="ILN88" s="132"/>
      <c r="ILO88" s="165"/>
      <c r="ILP88" s="140"/>
      <c r="ILQ88" s="141"/>
      <c r="ILR88" s="142"/>
      <c r="ILS88" s="143"/>
      <c r="ILT88" s="138"/>
      <c r="ILU88" s="132"/>
      <c r="ILV88" s="164"/>
      <c r="ILW88" s="132"/>
      <c r="ILX88" s="165"/>
      <c r="ILY88" s="140"/>
      <c r="ILZ88" s="141"/>
      <c r="IMA88" s="142"/>
      <c r="IMB88" s="143"/>
      <c r="IMC88" s="138"/>
      <c r="IMD88" s="132"/>
      <c r="IME88" s="164"/>
      <c r="IMF88" s="132"/>
      <c r="IMG88" s="165"/>
      <c r="IMH88" s="140"/>
      <c r="IMI88" s="141"/>
      <c r="IMJ88" s="142"/>
      <c r="IMK88" s="143"/>
      <c r="IML88" s="138"/>
      <c r="IMM88" s="132"/>
      <c r="IMN88" s="164"/>
      <c r="IMO88" s="132"/>
      <c r="IMP88" s="165"/>
      <c r="IMQ88" s="140"/>
      <c r="IMR88" s="141"/>
      <c r="IMS88" s="142"/>
      <c r="IMT88" s="143"/>
      <c r="IMU88" s="138"/>
      <c r="IMV88" s="132"/>
      <c r="IMW88" s="164"/>
      <c r="IMX88" s="132"/>
      <c r="IMY88" s="165"/>
      <c r="IMZ88" s="140"/>
      <c r="INA88" s="141"/>
      <c r="INB88" s="142"/>
      <c r="INC88" s="143"/>
      <c r="IND88" s="138"/>
      <c r="INE88" s="132"/>
      <c r="INF88" s="164"/>
      <c r="ING88" s="132"/>
      <c r="INH88" s="165"/>
      <c r="INI88" s="140"/>
      <c r="INJ88" s="141"/>
      <c r="INK88" s="142"/>
      <c r="INL88" s="143"/>
      <c r="INM88" s="138"/>
      <c r="INN88" s="132"/>
      <c r="INO88" s="164"/>
      <c r="INP88" s="132"/>
      <c r="INQ88" s="165"/>
      <c r="INR88" s="140"/>
      <c r="INS88" s="141"/>
      <c r="INT88" s="142"/>
      <c r="INU88" s="143"/>
      <c r="INV88" s="138"/>
      <c r="INW88" s="132"/>
      <c r="INX88" s="164"/>
      <c r="INY88" s="132"/>
      <c r="INZ88" s="165"/>
      <c r="IOA88" s="140"/>
      <c r="IOB88" s="141"/>
      <c r="IOC88" s="142"/>
      <c r="IOD88" s="143"/>
      <c r="IOE88" s="138"/>
      <c r="IOF88" s="132"/>
      <c r="IOG88" s="164"/>
      <c r="IOH88" s="132"/>
      <c r="IOI88" s="165"/>
      <c r="IOJ88" s="140"/>
      <c r="IOK88" s="141"/>
      <c r="IOL88" s="142"/>
      <c r="IOM88" s="143"/>
      <c r="ION88" s="138"/>
      <c r="IOO88" s="132"/>
      <c r="IOP88" s="164"/>
      <c r="IOQ88" s="132"/>
      <c r="IOR88" s="165"/>
      <c r="IOS88" s="140"/>
      <c r="IOT88" s="141"/>
      <c r="IOU88" s="142"/>
      <c r="IOV88" s="143"/>
      <c r="IOW88" s="138"/>
      <c r="IOX88" s="132"/>
      <c r="IOY88" s="164"/>
      <c r="IOZ88" s="132"/>
      <c r="IPA88" s="165"/>
      <c r="IPB88" s="140"/>
      <c r="IPC88" s="141"/>
      <c r="IPD88" s="142"/>
      <c r="IPE88" s="143"/>
      <c r="IPF88" s="138"/>
      <c r="IPG88" s="132"/>
      <c r="IPH88" s="164"/>
      <c r="IPI88" s="132"/>
      <c r="IPJ88" s="165"/>
      <c r="IPK88" s="140"/>
      <c r="IPL88" s="141"/>
      <c r="IPM88" s="142"/>
      <c r="IPN88" s="143"/>
      <c r="IPO88" s="138"/>
      <c r="IPP88" s="132"/>
      <c r="IPQ88" s="164"/>
      <c r="IPR88" s="132"/>
      <c r="IPS88" s="165"/>
      <c r="IPT88" s="140"/>
      <c r="IPU88" s="141"/>
      <c r="IPV88" s="142"/>
      <c r="IPW88" s="143"/>
      <c r="IPX88" s="138"/>
      <c r="IPY88" s="132"/>
      <c r="IPZ88" s="164"/>
      <c r="IQA88" s="132"/>
      <c r="IQB88" s="165"/>
      <c r="IQC88" s="140"/>
      <c r="IQD88" s="141"/>
      <c r="IQE88" s="142"/>
      <c r="IQF88" s="143"/>
      <c r="IQG88" s="138"/>
      <c r="IQH88" s="132"/>
      <c r="IQI88" s="164"/>
      <c r="IQJ88" s="132"/>
      <c r="IQK88" s="165"/>
      <c r="IQL88" s="140"/>
      <c r="IQM88" s="141"/>
      <c r="IQN88" s="142"/>
      <c r="IQO88" s="143"/>
      <c r="IQP88" s="138"/>
      <c r="IQQ88" s="132"/>
      <c r="IQR88" s="164"/>
      <c r="IQS88" s="132"/>
      <c r="IQT88" s="165"/>
      <c r="IQU88" s="140"/>
      <c r="IQV88" s="141"/>
      <c r="IQW88" s="142"/>
      <c r="IQX88" s="143"/>
      <c r="IQY88" s="138"/>
      <c r="IQZ88" s="132"/>
      <c r="IRA88" s="164"/>
      <c r="IRB88" s="132"/>
      <c r="IRC88" s="165"/>
      <c r="IRD88" s="140"/>
      <c r="IRE88" s="141"/>
      <c r="IRF88" s="142"/>
      <c r="IRG88" s="143"/>
      <c r="IRH88" s="138"/>
      <c r="IRI88" s="132"/>
      <c r="IRJ88" s="164"/>
      <c r="IRK88" s="132"/>
      <c r="IRL88" s="165"/>
      <c r="IRM88" s="140"/>
      <c r="IRN88" s="141"/>
      <c r="IRO88" s="142"/>
      <c r="IRP88" s="143"/>
      <c r="IRQ88" s="138"/>
      <c r="IRR88" s="132"/>
      <c r="IRS88" s="164"/>
      <c r="IRT88" s="132"/>
      <c r="IRU88" s="165"/>
      <c r="IRV88" s="140"/>
      <c r="IRW88" s="141"/>
      <c r="IRX88" s="142"/>
      <c r="IRY88" s="143"/>
      <c r="IRZ88" s="138"/>
      <c r="ISA88" s="132"/>
      <c r="ISB88" s="164"/>
      <c r="ISC88" s="132"/>
      <c r="ISD88" s="165"/>
      <c r="ISE88" s="140"/>
      <c r="ISF88" s="141"/>
      <c r="ISG88" s="142"/>
      <c r="ISH88" s="143"/>
      <c r="ISI88" s="138"/>
      <c r="ISJ88" s="132"/>
      <c r="ISK88" s="164"/>
      <c r="ISL88" s="132"/>
      <c r="ISM88" s="165"/>
      <c r="ISN88" s="140"/>
      <c r="ISO88" s="141"/>
      <c r="ISP88" s="142"/>
      <c r="ISQ88" s="143"/>
      <c r="ISR88" s="138"/>
      <c r="ISS88" s="132"/>
      <c r="IST88" s="164"/>
      <c r="ISU88" s="132"/>
      <c r="ISV88" s="165"/>
      <c r="ISW88" s="140"/>
      <c r="ISX88" s="141"/>
      <c r="ISY88" s="142"/>
      <c r="ISZ88" s="143"/>
      <c r="ITA88" s="138"/>
      <c r="ITB88" s="132"/>
      <c r="ITC88" s="164"/>
      <c r="ITD88" s="132"/>
      <c r="ITE88" s="165"/>
      <c r="ITF88" s="140"/>
      <c r="ITG88" s="141"/>
      <c r="ITH88" s="142"/>
      <c r="ITI88" s="143"/>
      <c r="ITJ88" s="138"/>
      <c r="ITK88" s="132"/>
      <c r="ITL88" s="164"/>
      <c r="ITM88" s="132"/>
      <c r="ITN88" s="165"/>
      <c r="ITO88" s="140"/>
      <c r="ITP88" s="141"/>
      <c r="ITQ88" s="142"/>
      <c r="ITR88" s="143"/>
      <c r="ITS88" s="138"/>
      <c r="ITT88" s="132"/>
      <c r="ITU88" s="164"/>
      <c r="ITV88" s="132"/>
      <c r="ITW88" s="165"/>
      <c r="ITX88" s="140"/>
      <c r="ITY88" s="141"/>
      <c r="ITZ88" s="142"/>
      <c r="IUA88" s="143"/>
      <c r="IUB88" s="138"/>
      <c r="IUC88" s="132"/>
      <c r="IUD88" s="164"/>
      <c r="IUE88" s="132"/>
      <c r="IUF88" s="165"/>
      <c r="IUG88" s="140"/>
      <c r="IUH88" s="141"/>
      <c r="IUI88" s="142"/>
      <c r="IUJ88" s="143"/>
      <c r="IUK88" s="138"/>
      <c r="IUL88" s="132"/>
      <c r="IUM88" s="164"/>
      <c r="IUN88" s="132"/>
      <c r="IUO88" s="165"/>
      <c r="IUP88" s="140"/>
      <c r="IUQ88" s="141"/>
      <c r="IUR88" s="142"/>
      <c r="IUS88" s="143"/>
      <c r="IUT88" s="138"/>
      <c r="IUU88" s="132"/>
      <c r="IUV88" s="164"/>
      <c r="IUW88" s="132"/>
      <c r="IUX88" s="165"/>
      <c r="IUY88" s="140"/>
      <c r="IUZ88" s="141"/>
      <c r="IVA88" s="142"/>
      <c r="IVB88" s="143"/>
      <c r="IVC88" s="138"/>
      <c r="IVD88" s="132"/>
      <c r="IVE88" s="164"/>
      <c r="IVF88" s="132"/>
      <c r="IVG88" s="165"/>
      <c r="IVH88" s="140"/>
      <c r="IVI88" s="141"/>
      <c r="IVJ88" s="142"/>
      <c r="IVK88" s="143"/>
      <c r="IVL88" s="138"/>
      <c r="IVM88" s="132"/>
      <c r="IVN88" s="164"/>
      <c r="IVO88" s="132"/>
      <c r="IVP88" s="165"/>
      <c r="IVQ88" s="140"/>
      <c r="IVR88" s="141"/>
      <c r="IVS88" s="142"/>
      <c r="IVT88" s="143"/>
      <c r="IVU88" s="138"/>
      <c r="IVV88" s="132"/>
      <c r="IVW88" s="164"/>
      <c r="IVX88" s="132"/>
      <c r="IVY88" s="165"/>
      <c r="IVZ88" s="140"/>
      <c r="IWA88" s="141"/>
      <c r="IWB88" s="142"/>
      <c r="IWC88" s="143"/>
      <c r="IWD88" s="138"/>
      <c r="IWE88" s="132"/>
      <c r="IWF88" s="164"/>
      <c r="IWG88" s="132"/>
      <c r="IWH88" s="165"/>
      <c r="IWI88" s="140"/>
      <c r="IWJ88" s="141"/>
      <c r="IWK88" s="142"/>
      <c r="IWL88" s="143"/>
      <c r="IWM88" s="138"/>
      <c r="IWN88" s="132"/>
      <c r="IWO88" s="164"/>
      <c r="IWP88" s="132"/>
      <c r="IWQ88" s="165"/>
      <c r="IWR88" s="140"/>
      <c r="IWS88" s="141"/>
      <c r="IWT88" s="142"/>
      <c r="IWU88" s="143"/>
      <c r="IWV88" s="138"/>
      <c r="IWW88" s="132"/>
      <c r="IWX88" s="164"/>
      <c r="IWY88" s="132"/>
      <c r="IWZ88" s="165"/>
      <c r="IXA88" s="140"/>
      <c r="IXB88" s="141"/>
      <c r="IXC88" s="142"/>
      <c r="IXD88" s="143"/>
      <c r="IXE88" s="138"/>
      <c r="IXF88" s="132"/>
      <c r="IXG88" s="164"/>
      <c r="IXH88" s="132"/>
      <c r="IXI88" s="165"/>
      <c r="IXJ88" s="140"/>
      <c r="IXK88" s="141"/>
      <c r="IXL88" s="142"/>
      <c r="IXM88" s="143"/>
      <c r="IXN88" s="138"/>
      <c r="IXO88" s="132"/>
      <c r="IXP88" s="164"/>
      <c r="IXQ88" s="132"/>
      <c r="IXR88" s="165"/>
      <c r="IXS88" s="140"/>
      <c r="IXT88" s="141"/>
      <c r="IXU88" s="142"/>
      <c r="IXV88" s="143"/>
      <c r="IXW88" s="138"/>
      <c r="IXX88" s="132"/>
      <c r="IXY88" s="164"/>
      <c r="IXZ88" s="132"/>
      <c r="IYA88" s="165"/>
      <c r="IYB88" s="140"/>
      <c r="IYC88" s="141"/>
      <c r="IYD88" s="142"/>
      <c r="IYE88" s="143"/>
      <c r="IYF88" s="138"/>
      <c r="IYG88" s="132"/>
      <c r="IYH88" s="164"/>
      <c r="IYI88" s="132"/>
      <c r="IYJ88" s="165"/>
      <c r="IYK88" s="140"/>
      <c r="IYL88" s="141"/>
      <c r="IYM88" s="142"/>
      <c r="IYN88" s="143"/>
      <c r="IYO88" s="138"/>
      <c r="IYP88" s="132"/>
      <c r="IYQ88" s="164"/>
      <c r="IYR88" s="132"/>
      <c r="IYS88" s="165"/>
      <c r="IYT88" s="140"/>
      <c r="IYU88" s="141"/>
      <c r="IYV88" s="142"/>
      <c r="IYW88" s="143"/>
      <c r="IYX88" s="138"/>
      <c r="IYY88" s="132"/>
      <c r="IYZ88" s="164"/>
      <c r="IZA88" s="132"/>
      <c r="IZB88" s="165"/>
      <c r="IZC88" s="140"/>
      <c r="IZD88" s="141"/>
      <c r="IZE88" s="142"/>
      <c r="IZF88" s="143"/>
      <c r="IZG88" s="138"/>
      <c r="IZH88" s="132"/>
      <c r="IZI88" s="164"/>
      <c r="IZJ88" s="132"/>
      <c r="IZK88" s="165"/>
      <c r="IZL88" s="140"/>
      <c r="IZM88" s="141"/>
      <c r="IZN88" s="142"/>
      <c r="IZO88" s="143"/>
      <c r="IZP88" s="138"/>
      <c r="IZQ88" s="132"/>
      <c r="IZR88" s="164"/>
      <c r="IZS88" s="132"/>
      <c r="IZT88" s="165"/>
      <c r="IZU88" s="140"/>
      <c r="IZV88" s="141"/>
      <c r="IZW88" s="142"/>
      <c r="IZX88" s="143"/>
      <c r="IZY88" s="138"/>
      <c r="IZZ88" s="132"/>
      <c r="JAA88" s="164"/>
      <c r="JAB88" s="132"/>
      <c r="JAC88" s="165"/>
      <c r="JAD88" s="140"/>
      <c r="JAE88" s="141"/>
      <c r="JAF88" s="142"/>
      <c r="JAG88" s="143"/>
      <c r="JAH88" s="138"/>
      <c r="JAI88" s="132"/>
      <c r="JAJ88" s="164"/>
      <c r="JAK88" s="132"/>
      <c r="JAL88" s="165"/>
      <c r="JAM88" s="140"/>
      <c r="JAN88" s="141"/>
      <c r="JAO88" s="142"/>
      <c r="JAP88" s="143"/>
      <c r="JAQ88" s="138"/>
      <c r="JAR88" s="132"/>
      <c r="JAS88" s="164"/>
      <c r="JAT88" s="132"/>
      <c r="JAU88" s="165"/>
      <c r="JAV88" s="140"/>
      <c r="JAW88" s="141"/>
      <c r="JAX88" s="142"/>
      <c r="JAY88" s="143"/>
      <c r="JAZ88" s="138"/>
      <c r="JBA88" s="132"/>
      <c r="JBB88" s="164"/>
      <c r="JBC88" s="132"/>
      <c r="JBD88" s="165"/>
      <c r="JBE88" s="140"/>
      <c r="JBF88" s="141"/>
      <c r="JBG88" s="142"/>
      <c r="JBH88" s="143"/>
      <c r="JBI88" s="138"/>
      <c r="JBJ88" s="132"/>
      <c r="JBK88" s="164"/>
      <c r="JBL88" s="132"/>
      <c r="JBM88" s="165"/>
      <c r="JBN88" s="140"/>
      <c r="JBO88" s="141"/>
      <c r="JBP88" s="142"/>
      <c r="JBQ88" s="143"/>
      <c r="JBR88" s="138"/>
      <c r="JBS88" s="132"/>
      <c r="JBT88" s="164"/>
      <c r="JBU88" s="132"/>
      <c r="JBV88" s="165"/>
      <c r="JBW88" s="140"/>
      <c r="JBX88" s="141"/>
      <c r="JBY88" s="142"/>
      <c r="JBZ88" s="143"/>
      <c r="JCA88" s="138"/>
      <c r="JCB88" s="132"/>
      <c r="JCC88" s="164"/>
      <c r="JCD88" s="132"/>
      <c r="JCE88" s="165"/>
      <c r="JCF88" s="140"/>
      <c r="JCG88" s="141"/>
      <c r="JCH88" s="142"/>
      <c r="JCI88" s="143"/>
      <c r="JCJ88" s="138"/>
      <c r="JCK88" s="132"/>
      <c r="JCL88" s="164"/>
      <c r="JCM88" s="132"/>
      <c r="JCN88" s="165"/>
      <c r="JCO88" s="140"/>
      <c r="JCP88" s="141"/>
      <c r="JCQ88" s="142"/>
      <c r="JCR88" s="143"/>
      <c r="JCS88" s="138"/>
      <c r="JCT88" s="132"/>
      <c r="JCU88" s="164"/>
      <c r="JCV88" s="132"/>
      <c r="JCW88" s="165"/>
      <c r="JCX88" s="140"/>
      <c r="JCY88" s="141"/>
      <c r="JCZ88" s="142"/>
      <c r="JDA88" s="143"/>
      <c r="JDB88" s="138"/>
      <c r="JDC88" s="132"/>
      <c r="JDD88" s="164"/>
      <c r="JDE88" s="132"/>
      <c r="JDF88" s="165"/>
      <c r="JDG88" s="140"/>
      <c r="JDH88" s="141"/>
      <c r="JDI88" s="142"/>
      <c r="JDJ88" s="143"/>
      <c r="JDK88" s="138"/>
      <c r="JDL88" s="132"/>
      <c r="JDM88" s="164"/>
      <c r="JDN88" s="132"/>
      <c r="JDO88" s="165"/>
      <c r="JDP88" s="140"/>
      <c r="JDQ88" s="141"/>
      <c r="JDR88" s="142"/>
      <c r="JDS88" s="143"/>
      <c r="JDT88" s="138"/>
      <c r="JDU88" s="132"/>
      <c r="JDV88" s="164"/>
      <c r="JDW88" s="132"/>
      <c r="JDX88" s="165"/>
      <c r="JDY88" s="140"/>
      <c r="JDZ88" s="141"/>
      <c r="JEA88" s="142"/>
      <c r="JEB88" s="143"/>
      <c r="JEC88" s="138"/>
      <c r="JED88" s="132"/>
      <c r="JEE88" s="164"/>
      <c r="JEF88" s="132"/>
      <c r="JEG88" s="165"/>
      <c r="JEH88" s="140"/>
      <c r="JEI88" s="141"/>
      <c r="JEJ88" s="142"/>
      <c r="JEK88" s="143"/>
      <c r="JEL88" s="138"/>
      <c r="JEM88" s="132"/>
      <c r="JEN88" s="164"/>
      <c r="JEO88" s="132"/>
      <c r="JEP88" s="165"/>
      <c r="JEQ88" s="140"/>
      <c r="JER88" s="141"/>
      <c r="JES88" s="142"/>
      <c r="JET88" s="143"/>
      <c r="JEU88" s="138"/>
      <c r="JEV88" s="132"/>
      <c r="JEW88" s="164"/>
      <c r="JEX88" s="132"/>
      <c r="JEY88" s="165"/>
      <c r="JEZ88" s="140"/>
      <c r="JFA88" s="141"/>
      <c r="JFB88" s="142"/>
      <c r="JFC88" s="143"/>
      <c r="JFD88" s="138"/>
      <c r="JFE88" s="132"/>
      <c r="JFF88" s="164"/>
      <c r="JFG88" s="132"/>
      <c r="JFH88" s="165"/>
      <c r="JFI88" s="140"/>
      <c r="JFJ88" s="141"/>
      <c r="JFK88" s="142"/>
      <c r="JFL88" s="143"/>
      <c r="JFM88" s="138"/>
      <c r="JFN88" s="132"/>
      <c r="JFO88" s="164"/>
      <c r="JFP88" s="132"/>
      <c r="JFQ88" s="165"/>
      <c r="JFR88" s="140"/>
      <c r="JFS88" s="141"/>
      <c r="JFT88" s="142"/>
      <c r="JFU88" s="143"/>
      <c r="JFV88" s="138"/>
      <c r="JFW88" s="132"/>
      <c r="JFX88" s="164"/>
      <c r="JFY88" s="132"/>
      <c r="JFZ88" s="165"/>
      <c r="JGA88" s="140"/>
      <c r="JGB88" s="141"/>
      <c r="JGC88" s="142"/>
      <c r="JGD88" s="143"/>
      <c r="JGE88" s="138"/>
      <c r="JGF88" s="132"/>
      <c r="JGG88" s="164"/>
      <c r="JGH88" s="132"/>
      <c r="JGI88" s="165"/>
      <c r="JGJ88" s="140"/>
      <c r="JGK88" s="141"/>
      <c r="JGL88" s="142"/>
      <c r="JGM88" s="143"/>
      <c r="JGN88" s="138"/>
      <c r="JGO88" s="132"/>
      <c r="JGP88" s="164"/>
      <c r="JGQ88" s="132"/>
      <c r="JGR88" s="165"/>
      <c r="JGS88" s="140"/>
      <c r="JGT88" s="141"/>
      <c r="JGU88" s="142"/>
      <c r="JGV88" s="143"/>
      <c r="JGW88" s="138"/>
      <c r="JGX88" s="132"/>
      <c r="JGY88" s="164"/>
      <c r="JGZ88" s="132"/>
      <c r="JHA88" s="165"/>
      <c r="JHB88" s="140"/>
      <c r="JHC88" s="141"/>
      <c r="JHD88" s="142"/>
      <c r="JHE88" s="143"/>
      <c r="JHF88" s="138"/>
      <c r="JHG88" s="132"/>
      <c r="JHH88" s="164"/>
      <c r="JHI88" s="132"/>
      <c r="JHJ88" s="165"/>
      <c r="JHK88" s="140"/>
      <c r="JHL88" s="141"/>
      <c r="JHM88" s="142"/>
      <c r="JHN88" s="143"/>
      <c r="JHO88" s="138"/>
      <c r="JHP88" s="132"/>
      <c r="JHQ88" s="164"/>
      <c r="JHR88" s="132"/>
      <c r="JHS88" s="165"/>
      <c r="JHT88" s="140"/>
      <c r="JHU88" s="141"/>
      <c r="JHV88" s="142"/>
      <c r="JHW88" s="143"/>
      <c r="JHX88" s="138"/>
      <c r="JHY88" s="132"/>
      <c r="JHZ88" s="164"/>
      <c r="JIA88" s="132"/>
      <c r="JIB88" s="165"/>
      <c r="JIC88" s="140"/>
      <c r="JID88" s="141"/>
      <c r="JIE88" s="142"/>
      <c r="JIF88" s="143"/>
      <c r="JIG88" s="138"/>
      <c r="JIH88" s="132"/>
      <c r="JII88" s="164"/>
      <c r="JIJ88" s="132"/>
      <c r="JIK88" s="165"/>
      <c r="JIL88" s="140"/>
      <c r="JIM88" s="141"/>
      <c r="JIN88" s="142"/>
      <c r="JIO88" s="143"/>
      <c r="JIP88" s="138"/>
      <c r="JIQ88" s="132"/>
      <c r="JIR88" s="164"/>
      <c r="JIS88" s="132"/>
      <c r="JIT88" s="165"/>
      <c r="JIU88" s="140"/>
      <c r="JIV88" s="141"/>
      <c r="JIW88" s="142"/>
      <c r="JIX88" s="143"/>
      <c r="JIY88" s="138"/>
      <c r="JIZ88" s="132"/>
      <c r="JJA88" s="164"/>
      <c r="JJB88" s="132"/>
      <c r="JJC88" s="165"/>
      <c r="JJD88" s="140"/>
      <c r="JJE88" s="141"/>
      <c r="JJF88" s="142"/>
      <c r="JJG88" s="143"/>
      <c r="JJH88" s="138"/>
      <c r="JJI88" s="132"/>
      <c r="JJJ88" s="164"/>
      <c r="JJK88" s="132"/>
      <c r="JJL88" s="165"/>
      <c r="JJM88" s="140"/>
      <c r="JJN88" s="141"/>
      <c r="JJO88" s="142"/>
      <c r="JJP88" s="143"/>
      <c r="JJQ88" s="138"/>
      <c r="JJR88" s="132"/>
      <c r="JJS88" s="164"/>
      <c r="JJT88" s="132"/>
      <c r="JJU88" s="165"/>
      <c r="JJV88" s="140"/>
      <c r="JJW88" s="141"/>
      <c r="JJX88" s="142"/>
      <c r="JJY88" s="143"/>
      <c r="JJZ88" s="138"/>
      <c r="JKA88" s="132"/>
      <c r="JKB88" s="164"/>
      <c r="JKC88" s="132"/>
      <c r="JKD88" s="165"/>
      <c r="JKE88" s="140"/>
      <c r="JKF88" s="141"/>
      <c r="JKG88" s="142"/>
      <c r="JKH88" s="143"/>
      <c r="JKI88" s="138"/>
      <c r="JKJ88" s="132"/>
      <c r="JKK88" s="164"/>
      <c r="JKL88" s="132"/>
      <c r="JKM88" s="165"/>
      <c r="JKN88" s="140"/>
      <c r="JKO88" s="141"/>
      <c r="JKP88" s="142"/>
      <c r="JKQ88" s="143"/>
      <c r="JKR88" s="138"/>
      <c r="JKS88" s="132"/>
      <c r="JKT88" s="164"/>
      <c r="JKU88" s="132"/>
      <c r="JKV88" s="165"/>
      <c r="JKW88" s="140"/>
      <c r="JKX88" s="141"/>
      <c r="JKY88" s="142"/>
      <c r="JKZ88" s="143"/>
      <c r="JLA88" s="138"/>
      <c r="JLB88" s="132"/>
      <c r="JLC88" s="164"/>
      <c r="JLD88" s="132"/>
      <c r="JLE88" s="165"/>
      <c r="JLF88" s="140"/>
      <c r="JLG88" s="141"/>
      <c r="JLH88" s="142"/>
      <c r="JLI88" s="143"/>
      <c r="JLJ88" s="138"/>
      <c r="JLK88" s="132"/>
      <c r="JLL88" s="164"/>
      <c r="JLM88" s="132"/>
      <c r="JLN88" s="165"/>
      <c r="JLO88" s="140"/>
      <c r="JLP88" s="141"/>
      <c r="JLQ88" s="142"/>
      <c r="JLR88" s="143"/>
      <c r="JLS88" s="138"/>
      <c r="JLT88" s="132"/>
      <c r="JLU88" s="164"/>
      <c r="JLV88" s="132"/>
      <c r="JLW88" s="165"/>
      <c r="JLX88" s="140"/>
      <c r="JLY88" s="141"/>
      <c r="JLZ88" s="142"/>
      <c r="JMA88" s="143"/>
      <c r="JMB88" s="138"/>
      <c r="JMC88" s="132"/>
      <c r="JMD88" s="164"/>
      <c r="JME88" s="132"/>
      <c r="JMF88" s="165"/>
      <c r="JMG88" s="140"/>
      <c r="JMH88" s="141"/>
      <c r="JMI88" s="142"/>
      <c r="JMJ88" s="143"/>
      <c r="JMK88" s="138"/>
      <c r="JML88" s="132"/>
      <c r="JMM88" s="164"/>
      <c r="JMN88" s="132"/>
      <c r="JMO88" s="165"/>
      <c r="JMP88" s="140"/>
      <c r="JMQ88" s="141"/>
      <c r="JMR88" s="142"/>
      <c r="JMS88" s="143"/>
      <c r="JMT88" s="138"/>
      <c r="JMU88" s="132"/>
      <c r="JMV88" s="164"/>
      <c r="JMW88" s="132"/>
      <c r="JMX88" s="165"/>
      <c r="JMY88" s="140"/>
      <c r="JMZ88" s="141"/>
      <c r="JNA88" s="142"/>
      <c r="JNB88" s="143"/>
      <c r="JNC88" s="138"/>
      <c r="JND88" s="132"/>
      <c r="JNE88" s="164"/>
      <c r="JNF88" s="132"/>
      <c r="JNG88" s="165"/>
      <c r="JNH88" s="140"/>
      <c r="JNI88" s="141"/>
      <c r="JNJ88" s="142"/>
      <c r="JNK88" s="143"/>
      <c r="JNL88" s="138"/>
      <c r="JNM88" s="132"/>
      <c r="JNN88" s="164"/>
      <c r="JNO88" s="132"/>
      <c r="JNP88" s="165"/>
      <c r="JNQ88" s="140"/>
      <c r="JNR88" s="141"/>
      <c r="JNS88" s="142"/>
      <c r="JNT88" s="143"/>
      <c r="JNU88" s="138"/>
      <c r="JNV88" s="132"/>
      <c r="JNW88" s="164"/>
      <c r="JNX88" s="132"/>
      <c r="JNY88" s="165"/>
      <c r="JNZ88" s="140"/>
      <c r="JOA88" s="141"/>
      <c r="JOB88" s="142"/>
      <c r="JOC88" s="143"/>
      <c r="JOD88" s="138"/>
      <c r="JOE88" s="132"/>
      <c r="JOF88" s="164"/>
      <c r="JOG88" s="132"/>
      <c r="JOH88" s="165"/>
      <c r="JOI88" s="140"/>
      <c r="JOJ88" s="141"/>
      <c r="JOK88" s="142"/>
      <c r="JOL88" s="143"/>
      <c r="JOM88" s="138"/>
      <c r="JON88" s="132"/>
      <c r="JOO88" s="164"/>
      <c r="JOP88" s="132"/>
      <c r="JOQ88" s="165"/>
      <c r="JOR88" s="140"/>
      <c r="JOS88" s="141"/>
      <c r="JOT88" s="142"/>
      <c r="JOU88" s="143"/>
      <c r="JOV88" s="138"/>
      <c r="JOW88" s="132"/>
      <c r="JOX88" s="164"/>
      <c r="JOY88" s="132"/>
      <c r="JOZ88" s="165"/>
      <c r="JPA88" s="140"/>
      <c r="JPB88" s="141"/>
      <c r="JPC88" s="142"/>
      <c r="JPD88" s="143"/>
      <c r="JPE88" s="138"/>
      <c r="JPF88" s="132"/>
      <c r="JPG88" s="164"/>
      <c r="JPH88" s="132"/>
      <c r="JPI88" s="165"/>
      <c r="JPJ88" s="140"/>
      <c r="JPK88" s="141"/>
      <c r="JPL88" s="142"/>
      <c r="JPM88" s="143"/>
      <c r="JPN88" s="138"/>
      <c r="JPO88" s="132"/>
      <c r="JPP88" s="164"/>
      <c r="JPQ88" s="132"/>
      <c r="JPR88" s="165"/>
      <c r="JPS88" s="140"/>
      <c r="JPT88" s="141"/>
      <c r="JPU88" s="142"/>
      <c r="JPV88" s="143"/>
      <c r="JPW88" s="138"/>
      <c r="JPX88" s="132"/>
      <c r="JPY88" s="164"/>
      <c r="JPZ88" s="132"/>
      <c r="JQA88" s="165"/>
      <c r="JQB88" s="140"/>
      <c r="JQC88" s="141"/>
      <c r="JQD88" s="142"/>
      <c r="JQE88" s="143"/>
      <c r="JQF88" s="138"/>
      <c r="JQG88" s="132"/>
      <c r="JQH88" s="164"/>
      <c r="JQI88" s="132"/>
      <c r="JQJ88" s="165"/>
      <c r="JQK88" s="140"/>
      <c r="JQL88" s="141"/>
      <c r="JQM88" s="142"/>
      <c r="JQN88" s="143"/>
      <c r="JQO88" s="138"/>
      <c r="JQP88" s="132"/>
      <c r="JQQ88" s="164"/>
      <c r="JQR88" s="132"/>
      <c r="JQS88" s="165"/>
      <c r="JQT88" s="140"/>
      <c r="JQU88" s="141"/>
      <c r="JQV88" s="142"/>
      <c r="JQW88" s="143"/>
      <c r="JQX88" s="138"/>
      <c r="JQY88" s="132"/>
      <c r="JQZ88" s="164"/>
      <c r="JRA88" s="132"/>
      <c r="JRB88" s="165"/>
      <c r="JRC88" s="140"/>
      <c r="JRD88" s="141"/>
      <c r="JRE88" s="142"/>
      <c r="JRF88" s="143"/>
      <c r="JRG88" s="138"/>
      <c r="JRH88" s="132"/>
      <c r="JRI88" s="164"/>
      <c r="JRJ88" s="132"/>
      <c r="JRK88" s="165"/>
      <c r="JRL88" s="140"/>
      <c r="JRM88" s="141"/>
      <c r="JRN88" s="142"/>
      <c r="JRO88" s="143"/>
      <c r="JRP88" s="138"/>
      <c r="JRQ88" s="132"/>
      <c r="JRR88" s="164"/>
      <c r="JRS88" s="132"/>
      <c r="JRT88" s="165"/>
      <c r="JRU88" s="140"/>
      <c r="JRV88" s="141"/>
      <c r="JRW88" s="142"/>
      <c r="JRX88" s="143"/>
      <c r="JRY88" s="138"/>
      <c r="JRZ88" s="132"/>
      <c r="JSA88" s="164"/>
      <c r="JSB88" s="132"/>
      <c r="JSC88" s="165"/>
      <c r="JSD88" s="140"/>
      <c r="JSE88" s="141"/>
      <c r="JSF88" s="142"/>
      <c r="JSG88" s="143"/>
      <c r="JSH88" s="138"/>
      <c r="JSI88" s="132"/>
      <c r="JSJ88" s="164"/>
      <c r="JSK88" s="132"/>
      <c r="JSL88" s="165"/>
      <c r="JSM88" s="140"/>
      <c r="JSN88" s="141"/>
      <c r="JSO88" s="142"/>
      <c r="JSP88" s="143"/>
      <c r="JSQ88" s="138"/>
      <c r="JSR88" s="132"/>
      <c r="JSS88" s="164"/>
      <c r="JST88" s="132"/>
      <c r="JSU88" s="165"/>
      <c r="JSV88" s="140"/>
      <c r="JSW88" s="141"/>
      <c r="JSX88" s="142"/>
      <c r="JSY88" s="143"/>
      <c r="JSZ88" s="138"/>
      <c r="JTA88" s="132"/>
      <c r="JTB88" s="164"/>
      <c r="JTC88" s="132"/>
      <c r="JTD88" s="165"/>
      <c r="JTE88" s="140"/>
      <c r="JTF88" s="141"/>
      <c r="JTG88" s="142"/>
      <c r="JTH88" s="143"/>
      <c r="JTI88" s="138"/>
      <c r="JTJ88" s="132"/>
      <c r="JTK88" s="164"/>
      <c r="JTL88" s="132"/>
      <c r="JTM88" s="165"/>
      <c r="JTN88" s="140"/>
      <c r="JTO88" s="141"/>
      <c r="JTP88" s="142"/>
      <c r="JTQ88" s="143"/>
      <c r="JTR88" s="138"/>
      <c r="JTS88" s="132"/>
      <c r="JTT88" s="164"/>
      <c r="JTU88" s="132"/>
      <c r="JTV88" s="165"/>
      <c r="JTW88" s="140"/>
      <c r="JTX88" s="141"/>
      <c r="JTY88" s="142"/>
      <c r="JTZ88" s="143"/>
      <c r="JUA88" s="138"/>
      <c r="JUB88" s="132"/>
      <c r="JUC88" s="164"/>
      <c r="JUD88" s="132"/>
      <c r="JUE88" s="165"/>
      <c r="JUF88" s="140"/>
      <c r="JUG88" s="141"/>
      <c r="JUH88" s="142"/>
      <c r="JUI88" s="143"/>
      <c r="JUJ88" s="138"/>
      <c r="JUK88" s="132"/>
      <c r="JUL88" s="164"/>
      <c r="JUM88" s="132"/>
      <c r="JUN88" s="165"/>
      <c r="JUO88" s="140"/>
      <c r="JUP88" s="141"/>
      <c r="JUQ88" s="142"/>
      <c r="JUR88" s="143"/>
      <c r="JUS88" s="138"/>
      <c r="JUT88" s="132"/>
      <c r="JUU88" s="164"/>
      <c r="JUV88" s="132"/>
      <c r="JUW88" s="165"/>
      <c r="JUX88" s="140"/>
      <c r="JUY88" s="141"/>
      <c r="JUZ88" s="142"/>
      <c r="JVA88" s="143"/>
      <c r="JVB88" s="138"/>
      <c r="JVC88" s="132"/>
      <c r="JVD88" s="164"/>
      <c r="JVE88" s="132"/>
      <c r="JVF88" s="165"/>
      <c r="JVG88" s="140"/>
      <c r="JVH88" s="141"/>
      <c r="JVI88" s="142"/>
      <c r="JVJ88" s="143"/>
      <c r="JVK88" s="138"/>
      <c r="JVL88" s="132"/>
      <c r="JVM88" s="164"/>
      <c r="JVN88" s="132"/>
      <c r="JVO88" s="165"/>
      <c r="JVP88" s="140"/>
      <c r="JVQ88" s="141"/>
      <c r="JVR88" s="142"/>
      <c r="JVS88" s="143"/>
      <c r="JVT88" s="138"/>
      <c r="JVU88" s="132"/>
      <c r="JVV88" s="164"/>
      <c r="JVW88" s="132"/>
      <c r="JVX88" s="165"/>
      <c r="JVY88" s="140"/>
      <c r="JVZ88" s="141"/>
      <c r="JWA88" s="142"/>
      <c r="JWB88" s="143"/>
      <c r="JWC88" s="138"/>
      <c r="JWD88" s="132"/>
      <c r="JWE88" s="164"/>
      <c r="JWF88" s="132"/>
      <c r="JWG88" s="165"/>
      <c r="JWH88" s="140"/>
      <c r="JWI88" s="141"/>
      <c r="JWJ88" s="142"/>
      <c r="JWK88" s="143"/>
      <c r="JWL88" s="138"/>
      <c r="JWM88" s="132"/>
      <c r="JWN88" s="164"/>
      <c r="JWO88" s="132"/>
      <c r="JWP88" s="165"/>
      <c r="JWQ88" s="140"/>
      <c r="JWR88" s="141"/>
      <c r="JWS88" s="142"/>
      <c r="JWT88" s="143"/>
      <c r="JWU88" s="138"/>
      <c r="JWV88" s="132"/>
      <c r="JWW88" s="164"/>
      <c r="JWX88" s="132"/>
      <c r="JWY88" s="165"/>
      <c r="JWZ88" s="140"/>
      <c r="JXA88" s="141"/>
      <c r="JXB88" s="142"/>
      <c r="JXC88" s="143"/>
      <c r="JXD88" s="138"/>
      <c r="JXE88" s="132"/>
      <c r="JXF88" s="164"/>
      <c r="JXG88" s="132"/>
      <c r="JXH88" s="165"/>
      <c r="JXI88" s="140"/>
      <c r="JXJ88" s="141"/>
      <c r="JXK88" s="142"/>
      <c r="JXL88" s="143"/>
      <c r="JXM88" s="138"/>
      <c r="JXN88" s="132"/>
      <c r="JXO88" s="164"/>
      <c r="JXP88" s="132"/>
      <c r="JXQ88" s="165"/>
      <c r="JXR88" s="140"/>
      <c r="JXS88" s="141"/>
      <c r="JXT88" s="142"/>
      <c r="JXU88" s="143"/>
      <c r="JXV88" s="138"/>
      <c r="JXW88" s="132"/>
      <c r="JXX88" s="164"/>
      <c r="JXY88" s="132"/>
      <c r="JXZ88" s="165"/>
      <c r="JYA88" s="140"/>
      <c r="JYB88" s="141"/>
      <c r="JYC88" s="142"/>
      <c r="JYD88" s="143"/>
      <c r="JYE88" s="138"/>
      <c r="JYF88" s="132"/>
      <c r="JYG88" s="164"/>
      <c r="JYH88" s="132"/>
      <c r="JYI88" s="165"/>
      <c r="JYJ88" s="140"/>
      <c r="JYK88" s="141"/>
      <c r="JYL88" s="142"/>
      <c r="JYM88" s="143"/>
      <c r="JYN88" s="138"/>
      <c r="JYO88" s="132"/>
      <c r="JYP88" s="164"/>
      <c r="JYQ88" s="132"/>
      <c r="JYR88" s="165"/>
      <c r="JYS88" s="140"/>
      <c r="JYT88" s="141"/>
      <c r="JYU88" s="142"/>
      <c r="JYV88" s="143"/>
      <c r="JYW88" s="138"/>
      <c r="JYX88" s="132"/>
      <c r="JYY88" s="164"/>
      <c r="JYZ88" s="132"/>
      <c r="JZA88" s="165"/>
      <c r="JZB88" s="140"/>
      <c r="JZC88" s="141"/>
      <c r="JZD88" s="142"/>
      <c r="JZE88" s="143"/>
      <c r="JZF88" s="138"/>
      <c r="JZG88" s="132"/>
      <c r="JZH88" s="164"/>
      <c r="JZI88" s="132"/>
      <c r="JZJ88" s="165"/>
      <c r="JZK88" s="140"/>
      <c r="JZL88" s="141"/>
      <c r="JZM88" s="142"/>
      <c r="JZN88" s="143"/>
      <c r="JZO88" s="138"/>
      <c r="JZP88" s="132"/>
      <c r="JZQ88" s="164"/>
      <c r="JZR88" s="132"/>
      <c r="JZS88" s="165"/>
      <c r="JZT88" s="140"/>
      <c r="JZU88" s="141"/>
      <c r="JZV88" s="142"/>
      <c r="JZW88" s="143"/>
      <c r="JZX88" s="138"/>
      <c r="JZY88" s="132"/>
      <c r="JZZ88" s="164"/>
      <c r="KAA88" s="132"/>
      <c r="KAB88" s="165"/>
      <c r="KAC88" s="140"/>
      <c r="KAD88" s="141"/>
      <c r="KAE88" s="142"/>
      <c r="KAF88" s="143"/>
      <c r="KAG88" s="138"/>
      <c r="KAH88" s="132"/>
      <c r="KAI88" s="164"/>
      <c r="KAJ88" s="132"/>
      <c r="KAK88" s="165"/>
      <c r="KAL88" s="140"/>
      <c r="KAM88" s="141"/>
      <c r="KAN88" s="142"/>
      <c r="KAO88" s="143"/>
      <c r="KAP88" s="138"/>
      <c r="KAQ88" s="132"/>
      <c r="KAR88" s="164"/>
      <c r="KAS88" s="132"/>
      <c r="KAT88" s="165"/>
      <c r="KAU88" s="140"/>
      <c r="KAV88" s="141"/>
      <c r="KAW88" s="142"/>
      <c r="KAX88" s="143"/>
      <c r="KAY88" s="138"/>
      <c r="KAZ88" s="132"/>
      <c r="KBA88" s="164"/>
      <c r="KBB88" s="132"/>
      <c r="KBC88" s="165"/>
      <c r="KBD88" s="140"/>
      <c r="KBE88" s="141"/>
      <c r="KBF88" s="142"/>
      <c r="KBG88" s="143"/>
      <c r="KBH88" s="138"/>
      <c r="KBI88" s="132"/>
      <c r="KBJ88" s="164"/>
      <c r="KBK88" s="132"/>
      <c r="KBL88" s="165"/>
      <c r="KBM88" s="140"/>
      <c r="KBN88" s="141"/>
      <c r="KBO88" s="142"/>
      <c r="KBP88" s="143"/>
      <c r="KBQ88" s="138"/>
      <c r="KBR88" s="132"/>
      <c r="KBS88" s="164"/>
      <c r="KBT88" s="132"/>
      <c r="KBU88" s="165"/>
      <c r="KBV88" s="140"/>
      <c r="KBW88" s="141"/>
      <c r="KBX88" s="142"/>
      <c r="KBY88" s="143"/>
      <c r="KBZ88" s="138"/>
      <c r="KCA88" s="132"/>
      <c r="KCB88" s="164"/>
      <c r="KCC88" s="132"/>
      <c r="KCD88" s="165"/>
      <c r="KCE88" s="140"/>
      <c r="KCF88" s="141"/>
      <c r="KCG88" s="142"/>
      <c r="KCH88" s="143"/>
      <c r="KCI88" s="138"/>
      <c r="KCJ88" s="132"/>
      <c r="KCK88" s="164"/>
      <c r="KCL88" s="132"/>
      <c r="KCM88" s="165"/>
      <c r="KCN88" s="140"/>
      <c r="KCO88" s="141"/>
      <c r="KCP88" s="142"/>
      <c r="KCQ88" s="143"/>
      <c r="KCR88" s="138"/>
      <c r="KCS88" s="132"/>
      <c r="KCT88" s="164"/>
      <c r="KCU88" s="132"/>
      <c r="KCV88" s="165"/>
      <c r="KCW88" s="140"/>
      <c r="KCX88" s="141"/>
      <c r="KCY88" s="142"/>
      <c r="KCZ88" s="143"/>
      <c r="KDA88" s="138"/>
      <c r="KDB88" s="132"/>
      <c r="KDC88" s="164"/>
      <c r="KDD88" s="132"/>
      <c r="KDE88" s="165"/>
      <c r="KDF88" s="140"/>
      <c r="KDG88" s="141"/>
      <c r="KDH88" s="142"/>
      <c r="KDI88" s="143"/>
      <c r="KDJ88" s="138"/>
      <c r="KDK88" s="132"/>
      <c r="KDL88" s="164"/>
      <c r="KDM88" s="132"/>
      <c r="KDN88" s="165"/>
      <c r="KDO88" s="140"/>
      <c r="KDP88" s="141"/>
      <c r="KDQ88" s="142"/>
      <c r="KDR88" s="143"/>
      <c r="KDS88" s="138"/>
      <c r="KDT88" s="132"/>
      <c r="KDU88" s="164"/>
      <c r="KDV88" s="132"/>
      <c r="KDW88" s="165"/>
      <c r="KDX88" s="140"/>
      <c r="KDY88" s="141"/>
      <c r="KDZ88" s="142"/>
      <c r="KEA88" s="143"/>
      <c r="KEB88" s="138"/>
      <c r="KEC88" s="132"/>
      <c r="KED88" s="164"/>
      <c r="KEE88" s="132"/>
      <c r="KEF88" s="165"/>
      <c r="KEG88" s="140"/>
      <c r="KEH88" s="141"/>
      <c r="KEI88" s="142"/>
      <c r="KEJ88" s="143"/>
      <c r="KEK88" s="138"/>
      <c r="KEL88" s="132"/>
      <c r="KEM88" s="164"/>
      <c r="KEN88" s="132"/>
      <c r="KEO88" s="165"/>
      <c r="KEP88" s="140"/>
      <c r="KEQ88" s="141"/>
      <c r="KER88" s="142"/>
      <c r="KES88" s="143"/>
      <c r="KET88" s="138"/>
      <c r="KEU88" s="132"/>
      <c r="KEV88" s="164"/>
      <c r="KEW88" s="132"/>
      <c r="KEX88" s="165"/>
      <c r="KEY88" s="140"/>
      <c r="KEZ88" s="141"/>
      <c r="KFA88" s="142"/>
      <c r="KFB88" s="143"/>
      <c r="KFC88" s="138"/>
      <c r="KFD88" s="132"/>
      <c r="KFE88" s="164"/>
      <c r="KFF88" s="132"/>
      <c r="KFG88" s="165"/>
      <c r="KFH88" s="140"/>
      <c r="KFI88" s="141"/>
      <c r="KFJ88" s="142"/>
      <c r="KFK88" s="143"/>
      <c r="KFL88" s="138"/>
      <c r="KFM88" s="132"/>
      <c r="KFN88" s="164"/>
      <c r="KFO88" s="132"/>
      <c r="KFP88" s="165"/>
      <c r="KFQ88" s="140"/>
      <c r="KFR88" s="141"/>
      <c r="KFS88" s="142"/>
      <c r="KFT88" s="143"/>
      <c r="KFU88" s="138"/>
      <c r="KFV88" s="132"/>
      <c r="KFW88" s="164"/>
      <c r="KFX88" s="132"/>
      <c r="KFY88" s="165"/>
      <c r="KFZ88" s="140"/>
      <c r="KGA88" s="141"/>
      <c r="KGB88" s="142"/>
      <c r="KGC88" s="143"/>
      <c r="KGD88" s="138"/>
      <c r="KGE88" s="132"/>
      <c r="KGF88" s="164"/>
      <c r="KGG88" s="132"/>
      <c r="KGH88" s="165"/>
      <c r="KGI88" s="140"/>
      <c r="KGJ88" s="141"/>
      <c r="KGK88" s="142"/>
      <c r="KGL88" s="143"/>
      <c r="KGM88" s="138"/>
      <c r="KGN88" s="132"/>
      <c r="KGO88" s="164"/>
      <c r="KGP88" s="132"/>
      <c r="KGQ88" s="165"/>
      <c r="KGR88" s="140"/>
      <c r="KGS88" s="141"/>
      <c r="KGT88" s="142"/>
      <c r="KGU88" s="143"/>
      <c r="KGV88" s="138"/>
      <c r="KGW88" s="132"/>
      <c r="KGX88" s="164"/>
      <c r="KGY88" s="132"/>
      <c r="KGZ88" s="165"/>
      <c r="KHA88" s="140"/>
      <c r="KHB88" s="141"/>
      <c r="KHC88" s="142"/>
      <c r="KHD88" s="143"/>
      <c r="KHE88" s="138"/>
      <c r="KHF88" s="132"/>
      <c r="KHG88" s="164"/>
      <c r="KHH88" s="132"/>
      <c r="KHI88" s="165"/>
      <c r="KHJ88" s="140"/>
      <c r="KHK88" s="141"/>
      <c r="KHL88" s="142"/>
      <c r="KHM88" s="143"/>
      <c r="KHN88" s="138"/>
      <c r="KHO88" s="132"/>
      <c r="KHP88" s="164"/>
      <c r="KHQ88" s="132"/>
      <c r="KHR88" s="165"/>
      <c r="KHS88" s="140"/>
      <c r="KHT88" s="141"/>
      <c r="KHU88" s="142"/>
      <c r="KHV88" s="143"/>
      <c r="KHW88" s="138"/>
      <c r="KHX88" s="132"/>
      <c r="KHY88" s="164"/>
      <c r="KHZ88" s="132"/>
      <c r="KIA88" s="165"/>
      <c r="KIB88" s="140"/>
      <c r="KIC88" s="141"/>
      <c r="KID88" s="142"/>
      <c r="KIE88" s="143"/>
      <c r="KIF88" s="138"/>
      <c r="KIG88" s="132"/>
      <c r="KIH88" s="164"/>
      <c r="KII88" s="132"/>
      <c r="KIJ88" s="165"/>
      <c r="KIK88" s="140"/>
      <c r="KIL88" s="141"/>
      <c r="KIM88" s="142"/>
      <c r="KIN88" s="143"/>
      <c r="KIO88" s="138"/>
      <c r="KIP88" s="132"/>
      <c r="KIQ88" s="164"/>
      <c r="KIR88" s="132"/>
      <c r="KIS88" s="165"/>
      <c r="KIT88" s="140"/>
      <c r="KIU88" s="141"/>
      <c r="KIV88" s="142"/>
      <c r="KIW88" s="143"/>
      <c r="KIX88" s="138"/>
      <c r="KIY88" s="132"/>
      <c r="KIZ88" s="164"/>
      <c r="KJA88" s="132"/>
      <c r="KJB88" s="165"/>
      <c r="KJC88" s="140"/>
      <c r="KJD88" s="141"/>
      <c r="KJE88" s="142"/>
      <c r="KJF88" s="143"/>
      <c r="KJG88" s="138"/>
      <c r="KJH88" s="132"/>
      <c r="KJI88" s="164"/>
      <c r="KJJ88" s="132"/>
      <c r="KJK88" s="165"/>
      <c r="KJL88" s="140"/>
      <c r="KJM88" s="141"/>
      <c r="KJN88" s="142"/>
      <c r="KJO88" s="143"/>
      <c r="KJP88" s="138"/>
      <c r="KJQ88" s="132"/>
      <c r="KJR88" s="164"/>
      <c r="KJS88" s="132"/>
      <c r="KJT88" s="165"/>
      <c r="KJU88" s="140"/>
      <c r="KJV88" s="141"/>
      <c r="KJW88" s="142"/>
      <c r="KJX88" s="143"/>
      <c r="KJY88" s="138"/>
      <c r="KJZ88" s="132"/>
      <c r="KKA88" s="164"/>
      <c r="KKB88" s="132"/>
      <c r="KKC88" s="165"/>
      <c r="KKD88" s="140"/>
      <c r="KKE88" s="141"/>
      <c r="KKF88" s="142"/>
      <c r="KKG88" s="143"/>
      <c r="KKH88" s="138"/>
      <c r="KKI88" s="132"/>
      <c r="KKJ88" s="164"/>
      <c r="KKK88" s="132"/>
      <c r="KKL88" s="165"/>
      <c r="KKM88" s="140"/>
      <c r="KKN88" s="141"/>
      <c r="KKO88" s="142"/>
      <c r="KKP88" s="143"/>
      <c r="KKQ88" s="138"/>
      <c r="KKR88" s="132"/>
      <c r="KKS88" s="164"/>
      <c r="KKT88" s="132"/>
      <c r="KKU88" s="165"/>
      <c r="KKV88" s="140"/>
      <c r="KKW88" s="141"/>
      <c r="KKX88" s="142"/>
      <c r="KKY88" s="143"/>
      <c r="KKZ88" s="138"/>
      <c r="KLA88" s="132"/>
      <c r="KLB88" s="164"/>
      <c r="KLC88" s="132"/>
      <c r="KLD88" s="165"/>
      <c r="KLE88" s="140"/>
      <c r="KLF88" s="141"/>
      <c r="KLG88" s="142"/>
      <c r="KLH88" s="143"/>
      <c r="KLI88" s="138"/>
      <c r="KLJ88" s="132"/>
      <c r="KLK88" s="164"/>
      <c r="KLL88" s="132"/>
      <c r="KLM88" s="165"/>
      <c r="KLN88" s="140"/>
      <c r="KLO88" s="141"/>
      <c r="KLP88" s="142"/>
      <c r="KLQ88" s="143"/>
      <c r="KLR88" s="138"/>
      <c r="KLS88" s="132"/>
      <c r="KLT88" s="164"/>
      <c r="KLU88" s="132"/>
      <c r="KLV88" s="165"/>
      <c r="KLW88" s="140"/>
      <c r="KLX88" s="141"/>
      <c r="KLY88" s="142"/>
      <c r="KLZ88" s="143"/>
      <c r="KMA88" s="138"/>
      <c r="KMB88" s="132"/>
      <c r="KMC88" s="164"/>
      <c r="KMD88" s="132"/>
      <c r="KME88" s="165"/>
      <c r="KMF88" s="140"/>
      <c r="KMG88" s="141"/>
      <c r="KMH88" s="142"/>
      <c r="KMI88" s="143"/>
      <c r="KMJ88" s="138"/>
      <c r="KMK88" s="132"/>
      <c r="KML88" s="164"/>
      <c r="KMM88" s="132"/>
      <c r="KMN88" s="165"/>
      <c r="KMO88" s="140"/>
      <c r="KMP88" s="141"/>
      <c r="KMQ88" s="142"/>
      <c r="KMR88" s="143"/>
      <c r="KMS88" s="138"/>
      <c r="KMT88" s="132"/>
      <c r="KMU88" s="164"/>
      <c r="KMV88" s="132"/>
      <c r="KMW88" s="165"/>
      <c r="KMX88" s="140"/>
      <c r="KMY88" s="141"/>
      <c r="KMZ88" s="142"/>
      <c r="KNA88" s="143"/>
      <c r="KNB88" s="138"/>
      <c r="KNC88" s="132"/>
      <c r="KND88" s="164"/>
      <c r="KNE88" s="132"/>
      <c r="KNF88" s="165"/>
      <c r="KNG88" s="140"/>
      <c r="KNH88" s="141"/>
      <c r="KNI88" s="142"/>
      <c r="KNJ88" s="143"/>
      <c r="KNK88" s="138"/>
      <c r="KNL88" s="132"/>
      <c r="KNM88" s="164"/>
      <c r="KNN88" s="132"/>
      <c r="KNO88" s="165"/>
      <c r="KNP88" s="140"/>
      <c r="KNQ88" s="141"/>
      <c r="KNR88" s="142"/>
      <c r="KNS88" s="143"/>
      <c r="KNT88" s="138"/>
      <c r="KNU88" s="132"/>
      <c r="KNV88" s="164"/>
      <c r="KNW88" s="132"/>
      <c r="KNX88" s="165"/>
      <c r="KNY88" s="140"/>
      <c r="KNZ88" s="141"/>
      <c r="KOA88" s="142"/>
      <c r="KOB88" s="143"/>
      <c r="KOC88" s="138"/>
      <c r="KOD88" s="132"/>
      <c r="KOE88" s="164"/>
      <c r="KOF88" s="132"/>
      <c r="KOG88" s="165"/>
      <c r="KOH88" s="140"/>
      <c r="KOI88" s="141"/>
      <c r="KOJ88" s="142"/>
      <c r="KOK88" s="143"/>
      <c r="KOL88" s="138"/>
      <c r="KOM88" s="132"/>
      <c r="KON88" s="164"/>
      <c r="KOO88" s="132"/>
      <c r="KOP88" s="165"/>
      <c r="KOQ88" s="140"/>
      <c r="KOR88" s="141"/>
      <c r="KOS88" s="142"/>
      <c r="KOT88" s="143"/>
      <c r="KOU88" s="138"/>
      <c r="KOV88" s="132"/>
      <c r="KOW88" s="164"/>
      <c r="KOX88" s="132"/>
      <c r="KOY88" s="165"/>
      <c r="KOZ88" s="140"/>
      <c r="KPA88" s="141"/>
      <c r="KPB88" s="142"/>
      <c r="KPC88" s="143"/>
      <c r="KPD88" s="138"/>
      <c r="KPE88" s="132"/>
      <c r="KPF88" s="164"/>
      <c r="KPG88" s="132"/>
      <c r="KPH88" s="165"/>
      <c r="KPI88" s="140"/>
      <c r="KPJ88" s="141"/>
      <c r="KPK88" s="142"/>
      <c r="KPL88" s="143"/>
      <c r="KPM88" s="138"/>
      <c r="KPN88" s="132"/>
      <c r="KPO88" s="164"/>
      <c r="KPP88" s="132"/>
      <c r="KPQ88" s="165"/>
      <c r="KPR88" s="140"/>
      <c r="KPS88" s="141"/>
      <c r="KPT88" s="142"/>
      <c r="KPU88" s="143"/>
      <c r="KPV88" s="138"/>
      <c r="KPW88" s="132"/>
      <c r="KPX88" s="164"/>
      <c r="KPY88" s="132"/>
      <c r="KPZ88" s="165"/>
      <c r="KQA88" s="140"/>
      <c r="KQB88" s="141"/>
      <c r="KQC88" s="142"/>
      <c r="KQD88" s="143"/>
      <c r="KQE88" s="138"/>
      <c r="KQF88" s="132"/>
      <c r="KQG88" s="164"/>
      <c r="KQH88" s="132"/>
      <c r="KQI88" s="165"/>
      <c r="KQJ88" s="140"/>
      <c r="KQK88" s="141"/>
      <c r="KQL88" s="142"/>
      <c r="KQM88" s="143"/>
      <c r="KQN88" s="138"/>
      <c r="KQO88" s="132"/>
      <c r="KQP88" s="164"/>
      <c r="KQQ88" s="132"/>
      <c r="KQR88" s="165"/>
      <c r="KQS88" s="140"/>
      <c r="KQT88" s="141"/>
      <c r="KQU88" s="142"/>
      <c r="KQV88" s="143"/>
      <c r="KQW88" s="138"/>
      <c r="KQX88" s="132"/>
      <c r="KQY88" s="164"/>
      <c r="KQZ88" s="132"/>
      <c r="KRA88" s="165"/>
      <c r="KRB88" s="140"/>
      <c r="KRC88" s="141"/>
      <c r="KRD88" s="142"/>
      <c r="KRE88" s="143"/>
      <c r="KRF88" s="138"/>
      <c r="KRG88" s="132"/>
      <c r="KRH88" s="164"/>
      <c r="KRI88" s="132"/>
      <c r="KRJ88" s="165"/>
      <c r="KRK88" s="140"/>
      <c r="KRL88" s="141"/>
      <c r="KRM88" s="142"/>
      <c r="KRN88" s="143"/>
      <c r="KRO88" s="138"/>
      <c r="KRP88" s="132"/>
      <c r="KRQ88" s="164"/>
      <c r="KRR88" s="132"/>
      <c r="KRS88" s="165"/>
      <c r="KRT88" s="140"/>
      <c r="KRU88" s="141"/>
      <c r="KRV88" s="142"/>
      <c r="KRW88" s="143"/>
      <c r="KRX88" s="138"/>
      <c r="KRY88" s="132"/>
      <c r="KRZ88" s="164"/>
      <c r="KSA88" s="132"/>
      <c r="KSB88" s="165"/>
      <c r="KSC88" s="140"/>
      <c r="KSD88" s="141"/>
      <c r="KSE88" s="142"/>
      <c r="KSF88" s="143"/>
      <c r="KSG88" s="138"/>
      <c r="KSH88" s="132"/>
      <c r="KSI88" s="164"/>
      <c r="KSJ88" s="132"/>
      <c r="KSK88" s="165"/>
      <c r="KSL88" s="140"/>
      <c r="KSM88" s="141"/>
      <c r="KSN88" s="142"/>
      <c r="KSO88" s="143"/>
      <c r="KSP88" s="138"/>
      <c r="KSQ88" s="132"/>
      <c r="KSR88" s="164"/>
      <c r="KSS88" s="132"/>
      <c r="KST88" s="165"/>
      <c r="KSU88" s="140"/>
      <c r="KSV88" s="141"/>
      <c r="KSW88" s="142"/>
      <c r="KSX88" s="143"/>
      <c r="KSY88" s="138"/>
      <c r="KSZ88" s="132"/>
      <c r="KTA88" s="164"/>
      <c r="KTB88" s="132"/>
      <c r="KTC88" s="165"/>
      <c r="KTD88" s="140"/>
      <c r="KTE88" s="141"/>
      <c r="KTF88" s="142"/>
      <c r="KTG88" s="143"/>
      <c r="KTH88" s="138"/>
      <c r="KTI88" s="132"/>
      <c r="KTJ88" s="164"/>
      <c r="KTK88" s="132"/>
      <c r="KTL88" s="165"/>
      <c r="KTM88" s="140"/>
      <c r="KTN88" s="141"/>
      <c r="KTO88" s="142"/>
      <c r="KTP88" s="143"/>
      <c r="KTQ88" s="138"/>
      <c r="KTR88" s="132"/>
      <c r="KTS88" s="164"/>
      <c r="KTT88" s="132"/>
      <c r="KTU88" s="165"/>
      <c r="KTV88" s="140"/>
      <c r="KTW88" s="141"/>
      <c r="KTX88" s="142"/>
      <c r="KTY88" s="143"/>
      <c r="KTZ88" s="138"/>
      <c r="KUA88" s="132"/>
      <c r="KUB88" s="164"/>
      <c r="KUC88" s="132"/>
      <c r="KUD88" s="165"/>
      <c r="KUE88" s="140"/>
      <c r="KUF88" s="141"/>
      <c r="KUG88" s="142"/>
      <c r="KUH88" s="143"/>
      <c r="KUI88" s="138"/>
      <c r="KUJ88" s="132"/>
      <c r="KUK88" s="164"/>
      <c r="KUL88" s="132"/>
      <c r="KUM88" s="165"/>
      <c r="KUN88" s="140"/>
      <c r="KUO88" s="141"/>
      <c r="KUP88" s="142"/>
      <c r="KUQ88" s="143"/>
      <c r="KUR88" s="138"/>
      <c r="KUS88" s="132"/>
      <c r="KUT88" s="164"/>
      <c r="KUU88" s="132"/>
      <c r="KUV88" s="165"/>
      <c r="KUW88" s="140"/>
      <c r="KUX88" s="141"/>
      <c r="KUY88" s="142"/>
      <c r="KUZ88" s="143"/>
      <c r="KVA88" s="138"/>
      <c r="KVB88" s="132"/>
      <c r="KVC88" s="164"/>
      <c r="KVD88" s="132"/>
      <c r="KVE88" s="165"/>
      <c r="KVF88" s="140"/>
      <c r="KVG88" s="141"/>
      <c r="KVH88" s="142"/>
      <c r="KVI88" s="143"/>
      <c r="KVJ88" s="138"/>
      <c r="KVK88" s="132"/>
      <c r="KVL88" s="164"/>
      <c r="KVM88" s="132"/>
      <c r="KVN88" s="165"/>
      <c r="KVO88" s="140"/>
      <c r="KVP88" s="141"/>
      <c r="KVQ88" s="142"/>
      <c r="KVR88" s="143"/>
      <c r="KVS88" s="138"/>
      <c r="KVT88" s="132"/>
      <c r="KVU88" s="164"/>
      <c r="KVV88" s="132"/>
      <c r="KVW88" s="165"/>
      <c r="KVX88" s="140"/>
      <c r="KVY88" s="141"/>
      <c r="KVZ88" s="142"/>
      <c r="KWA88" s="143"/>
      <c r="KWB88" s="138"/>
      <c r="KWC88" s="132"/>
      <c r="KWD88" s="164"/>
      <c r="KWE88" s="132"/>
      <c r="KWF88" s="165"/>
      <c r="KWG88" s="140"/>
      <c r="KWH88" s="141"/>
      <c r="KWI88" s="142"/>
      <c r="KWJ88" s="143"/>
      <c r="KWK88" s="138"/>
      <c r="KWL88" s="132"/>
      <c r="KWM88" s="164"/>
      <c r="KWN88" s="132"/>
      <c r="KWO88" s="165"/>
      <c r="KWP88" s="140"/>
      <c r="KWQ88" s="141"/>
      <c r="KWR88" s="142"/>
      <c r="KWS88" s="143"/>
      <c r="KWT88" s="138"/>
      <c r="KWU88" s="132"/>
      <c r="KWV88" s="164"/>
      <c r="KWW88" s="132"/>
      <c r="KWX88" s="165"/>
      <c r="KWY88" s="140"/>
      <c r="KWZ88" s="141"/>
      <c r="KXA88" s="142"/>
      <c r="KXB88" s="143"/>
      <c r="KXC88" s="138"/>
      <c r="KXD88" s="132"/>
      <c r="KXE88" s="164"/>
      <c r="KXF88" s="132"/>
      <c r="KXG88" s="165"/>
      <c r="KXH88" s="140"/>
      <c r="KXI88" s="141"/>
      <c r="KXJ88" s="142"/>
      <c r="KXK88" s="143"/>
      <c r="KXL88" s="138"/>
      <c r="KXM88" s="132"/>
      <c r="KXN88" s="164"/>
      <c r="KXO88" s="132"/>
      <c r="KXP88" s="165"/>
      <c r="KXQ88" s="140"/>
      <c r="KXR88" s="141"/>
      <c r="KXS88" s="142"/>
      <c r="KXT88" s="143"/>
      <c r="KXU88" s="138"/>
      <c r="KXV88" s="132"/>
      <c r="KXW88" s="164"/>
      <c r="KXX88" s="132"/>
      <c r="KXY88" s="165"/>
      <c r="KXZ88" s="140"/>
      <c r="KYA88" s="141"/>
      <c r="KYB88" s="142"/>
      <c r="KYC88" s="143"/>
      <c r="KYD88" s="138"/>
      <c r="KYE88" s="132"/>
      <c r="KYF88" s="164"/>
      <c r="KYG88" s="132"/>
      <c r="KYH88" s="165"/>
      <c r="KYI88" s="140"/>
      <c r="KYJ88" s="141"/>
      <c r="KYK88" s="142"/>
      <c r="KYL88" s="143"/>
      <c r="KYM88" s="138"/>
      <c r="KYN88" s="132"/>
      <c r="KYO88" s="164"/>
      <c r="KYP88" s="132"/>
      <c r="KYQ88" s="165"/>
      <c r="KYR88" s="140"/>
      <c r="KYS88" s="141"/>
      <c r="KYT88" s="142"/>
      <c r="KYU88" s="143"/>
      <c r="KYV88" s="138"/>
      <c r="KYW88" s="132"/>
      <c r="KYX88" s="164"/>
      <c r="KYY88" s="132"/>
      <c r="KYZ88" s="165"/>
      <c r="KZA88" s="140"/>
      <c r="KZB88" s="141"/>
      <c r="KZC88" s="142"/>
      <c r="KZD88" s="143"/>
      <c r="KZE88" s="138"/>
      <c r="KZF88" s="132"/>
      <c r="KZG88" s="164"/>
      <c r="KZH88" s="132"/>
      <c r="KZI88" s="165"/>
      <c r="KZJ88" s="140"/>
      <c r="KZK88" s="141"/>
      <c r="KZL88" s="142"/>
      <c r="KZM88" s="143"/>
      <c r="KZN88" s="138"/>
      <c r="KZO88" s="132"/>
      <c r="KZP88" s="164"/>
      <c r="KZQ88" s="132"/>
      <c r="KZR88" s="165"/>
      <c r="KZS88" s="140"/>
      <c r="KZT88" s="141"/>
      <c r="KZU88" s="142"/>
      <c r="KZV88" s="143"/>
      <c r="KZW88" s="138"/>
      <c r="KZX88" s="132"/>
      <c r="KZY88" s="164"/>
      <c r="KZZ88" s="132"/>
      <c r="LAA88" s="165"/>
      <c r="LAB88" s="140"/>
      <c r="LAC88" s="141"/>
      <c r="LAD88" s="142"/>
      <c r="LAE88" s="143"/>
      <c r="LAF88" s="138"/>
      <c r="LAG88" s="132"/>
      <c r="LAH88" s="164"/>
      <c r="LAI88" s="132"/>
      <c r="LAJ88" s="165"/>
      <c r="LAK88" s="140"/>
      <c r="LAL88" s="141"/>
      <c r="LAM88" s="142"/>
      <c r="LAN88" s="143"/>
      <c r="LAO88" s="138"/>
      <c r="LAP88" s="132"/>
      <c r="LAQ88" s="164"/>
      <c r="LAR88" s="132"/>
      <c r="LAS88" s="165"/>
      <c r="LAT88" s="140"/>
      <c r="LAU88" s="141"/>
      <c r="LAV88" s="142"/>
      <c r="LAW88" s="143"/>
      <c r="LAX88" s="138"/>
      <c r="LAY88" s="132"/>
      <c r="LAZ88" s="164"/>
      <c r="LBA88" s="132"/>
      <c r="LBB88" s="165"/>
      <c r="LBC88" s="140"/>
      <c r="LBD88" s="141"/>
      <c r="LBE88" s="142"/>
      <c r="LBF88" s="143"/>
      <c r="LBG88" s="138"/>
      <c r="LBH88" s="132"/>
      <c r="LBI88" s="164"/>
      <c r="LBJ88" s="132"/>
      <c r="LBK88" s="165"/>
      <c r="LBL88" s="140"/>
      <c r="LBM88" s="141"/>
      <c r="LBN88" s="142"/>
      <c r="LBO88" s="143"/>
      <c r="LBP88" s="138"/>
      <c r="LBQ88" s="132"/>
      <c r="LBR88" s="164"/>
      <c r="LBS88" s="132"/>
      <c r="LBT88" s="165"/>
      <c r="LBU88" s="140"/>
      <c r="LBV88" s="141"/>
      <c r="LBW88" s="142"/>
      <c r="LBX88" s="143"/>
      <c r="LBY88" s="138"/>
      <c r="LBZ88" s="132"/>
      <c r="LCA88" s="164"/>
      <c r="LCB88" s="132"/>
      <c r="LCC88" s="165"/>
      <c r="LCD88" s="140"/>
      <c r="LCE88" s="141"/>
      <c r="LCF88" s="142"/>
      <c r="LCG88" s="143"/>
      <c r="LCH88" s="138"/>
      <c r="LCI88" s="132"/>
      <c r="LCJ88" s="164"/>
      <c r="LCK88" s="132"/>
      <c r="LCL88" s="165"/>
      <c r="LCM88" s="140"/>
      <c r="LCN88" s="141"/>
      <c r="LCO88" s="142"/>
      <c r="LCP88" s="143"/>
      <c r="LCQ88" s="138"/>
      <c r="LCR88" s="132"/>
      <c r="LCS88" s="164"/>
      <c r="LCT88" s="132"/>
      <c r="LCU88" s="165"/>
      <c r="LCV88" s="140"/>
      <c r="LCW88" s="141"/>
      <c r="LCX88" s="142"/>
      <c r="LCY88" s="143"/>
      <c r="LCZ88" s="138"/>
      <c r="LDA88" s="132"/>
      <c r="LDB88" s="164"/>
      <c r="LDC88" s="132"/>
      <c r="LDD88" s="165"/>
      <c r="LDE88" s="140"/>
      <c r="LDF88" s="141"/>
      <c r="LDG88" s="142"/>
      <c r="LDH88" s="143"/>
      <c r="LDI88" s="138"/>
      <c r="LDJ88" s="132"/>
      <c r="LDK88" s="164"/>
      <c r="LDL88" s="132"/>
      <c r="LDM88" s="165"/>
      <c r="LDN88" s="140"/>
      <c r="LDO88" s="141"/>
      <c r="LDP88" s="142"/>
      <c r="LDQ88" s="143"/>
      <c r="LDR88" s="138"/>
      <c r="LDS88" s="132"/>
      <c r="LDT88" s="164"/>
      <c r="LDU88" s="132"/>
      <c r="LDV88" s="165"/>
      <c r="LDW88" s="140"/>
      <c r="LDX88" s="141"/>
      <c r="LDY88" s="142"/>
      <c r="LDZ88" s="143"/>
      <c r="LEA88" s="138"/>
      <c r="LEB88" s="132"/>
      <c r="LEC88" s="164"/>
      <c r="LED88" s="132"/>
      <c r="LEE88" s="165"/>
      <c r="LEF88" s="140"/>
      <c r="LEG88" s="141"/>
      <c r="LEH88" s="142"/>
      <c r="LEI88" s="143"/>
      <c r="LEJ88" s="138"/>
      <c r="LEK88" s="132"/>
      <c r="LEL88" s="164"/>
      <c r="LEM88" s="132"/>
      <c r="LEN88" s="165"/>
      <c r="LEO88" s="140"/>
      <c r="LEP88" s="141"/>
      <c r="LEQ88" s="142"/>
      <c r="LER88" s="143"/>
      <c r="LES88" s="138"/>
      <c r="LET88" s="132"/>
      <c r="LEU88" s="164"/>
      <c r="LEV88" s="132"/>
      <c r="LEW88" s="165"/>
      <c r="LEX88" s="140"/>
      <c r="LEY88" s="141"/>
      <c r="LEZ88" s="142"/>
      <c r="LFA88" s="143"/>
      <c r="LFB88" s="138"/>
      <c r="LFC88" s="132"/>
      <c r="LFD88" s="164"/>
      <c r="LFE88" s="132"/>
      <c r="LFF88" s="165"/>
      <c r="LFG88" s="140"/>
      <c r="LFH88" s="141"/>
      <c r="LFI88" s="142"/>
      <c r="LFJ88" s="143"/>
      <c r="LFK88" s="138"/>
      <c r="LFL88" s="132"/>
      <c r="LFM88" s="164"/>
      <c r="LFN88" s="132"/>
      <c r="LFO88" s="165"/>
      <c r="LFP88" s="140"/>
      <c r="LFQ88" s="141"/>
      <c r="LFR88" s="142"/>
      <c r="LFS88" s="143"/>
      <c r="LFT88" s="138"/>
      <c r="LFU88" s="132"/>
      <c r="LFV88" s="164"/>
      <c r="LFW88" s="132"/>
      <c r="LFX88" s="165"/>
      <c r="LFY88" s="140"/>
      <c r="LFZ88" s="141"/>
      <c r="LGA88" s="142"/>
      <c r="LGB88" s="143"/>
      <c r="LGC88" s="138"/>
      <c r="LGD88" s="132"/>
      <c r="LGE88" s="164"/>
      <c r="LGF88" s="132"/>
      <c r="LGG88" s="165"/>
      <c r="LGH88" s="140"/>
      <c r="LGI88" s="141"/>
      <c r="LGJ88" s="142"/>
      <c r="LGK88" s="143"/>
      <c r="LGL88" s="138"/>
      <c r="LGM88" s="132"/>
      <c r="LGN88" s="164"/>
      <c r="LGO88" s="132"/>
      <c r="LGP88" s="165"/>
      <c r="LGQ88" s="140"/>
      <c r="LGR88" s="141"/>
      <c r="LGS88" s="142"/>
      <c r="LGT88" s="143"/>
      <c r="LGU88" s="138"/>
      <c r="LGV88" s="132"/>
      <c r="LGW88" s="164"/>
      <c r="LGX88" s="132"/>
      <c r="LGY88" s="165"/>
      <c r="LGZ88" s="140"/>
      <c r="LHA88" s="141"/>
      <c r="LHB88" s="142"/>
      <c r="LHC88" s="143"/>
      <c r="LHD88" s="138"/>
      <c r="LHE88" s="132"/>
      <c r="LHF88" s="164"/>
      <c r="LHG88" s="132"/>
      <c r="LHH88" s="165"/>
      <c r="LHI88" s="140"/>
      <c r="LHJ88" s="141"/>
      <c r="LHK88" s="142"/>
      <c r="LHL88" s="143"/>
      <c r="LHM88" s="138"/>
      <c r="LHN88" s="132"/>
      <c r="LHO88" s="164"/>
      <c r="LHP88" s="132"/>
      <c r="LHQ88" s="165"/>
      <c r="LHR88" s="140"/>
      <c r="LHS88" s="141"/>
      <c r="LHT88" s="142"/>
      <c r="LHU88" s="143"/>
      <c r="LHV88" s="138"/>
      <c r="LHW88" s="132"/>
      <c r="LHX88" s="164"/>
      <c r="LHY88" s="132"/>
      <c r="LHZ88" s="165"/>
      <c r="LIA88" s="140"/>
      <c r="LIB88" s="141"/>
      <c r="LIC88" s="142"/>
      <c r="LID88" s="143"/>
      <c r="LIE88" s="138"/>
      <c r="LIF88" s="132"/>
      <c r="LIG88" s="164"/>
      <c r="LIH88" s="132"/>
      <c r="LII88" s="165"/>
      <c r="LIJ88" s="140"/>
      <c r="LIK88" s="141"/>
      <c r="LIL88" s="142"/>
      <c r="LIM88" s="143"/>
      <c r="LIN88" s="138"/>
      <c r="LIO88" s="132"/>
      <c r="LIP88" s="164"/>
      <c r="LIQ88" s="132"/>
      <c r="LIR88" s="165"/>
      <c r="LIS88" s="140"/>
      <c r="LIT88" s="141"/>
      <c r="LIU88" s="142"/>
      <c r="LIV88" s="143"/>
      <c r="LIW88" s="138"/>
      <c r="LIX88" s="132"/>
      <c r="LIY88" s="164"/>
      <c r="LIZ88" s="132"/>
      <c r="LJA88" s="165"/>
      <c r="LJB88" s="140"/>
      <c r="LJC88" s="141"/>
      <c r="LJD88" s="142"/>
      <c r="LJE88" s="143"/>
      <c r="LJF88" s="138"/>
      <c r="LJG88" s="132"/>
      <c r="LJH88" s="164"/>
      <c r="LJI88" s="132"/>
      <c r="LJJ88" s="165"/>
      <c r="LJK88" s="140"/>
      <c r="LJL88" s="141"/>
      <c r="LJM88" s="142"/>
      <c r="LJN88" s="143"/>
      <c r="LJO88" s="138"/>
      <c r="LJP88" s="132"/>
      <c r="LJQ88" s="164"/>
      <c r="LJR88" s="132"/>
      <c r="LJS88" s="165"/>
      <c r="LJT88" s="140"/>
      <c r="LJU88" s="141"/>
      <c r="LJV88" s="142"/>
      <c r="LJW88" s="143"/>
      <c r="LJX88" s="138"/>
      <c r="LJY88" s="132"/>
      <c r="LJZ88" s="164"/>
      <c r="LKA88" s="132"/>
      <c r="LKB88" s="165"/>
      <c r="LKC88" s="140"/>
      <c r="LKD88" s="141"/>
      <c r="LKE88" s="142"/>
      <c r="LKF88" s="143"/>
      <c r="LKG88" s="138"/>
      <c r="LKH88" s="132"/>
      <c r="LKI88" s="164"/>
      <c r="LKJ88" s="132"/>
      <c r="LKK88" s="165"/>
      <c r="LKL88" s="140"/>
      <c r="LKM88" s="141"/>
      <c r="LKN88" s="142"/>
      <c r="LKO88" s="143"/>
      <c r="LKP88" s="138"/>
      <c r="LKQ88" s="132"/>
      <c r="LKR88" s="164"/>
      <c r="LKS88" s="132"/>
      <c r="LKT88" s="165"/>
      <c r="LKU88" s="140"/>
      <c r="LKV88" s="141"/>
      <c r="LKW88" s="142"/>
      <c r="LKX88" s="143"/>
      <c r="LKY88" s="138"/>
      <c r="LKZ88" s="132"/>
      <c r="LLA88" s="164"/>
      <c r="LLB88" s="132"/>
      <c r="LLC88" s="165"/>
      <c r="LLD88" s="140"/>
      <c r="LLE88" s="141"/>
      <c r="LLF88" s="142"/>
      <c r="LLG88" s="143"/>
      <c r="LLH88" s="138"/>
      <c r="LLI88" s="132"/>
      <c r="LLJ88" s="164"/>
      <c r="LLK88" s="132"/>
      <c r="LLL88" s="165"/>
      <c r="LLM88" s="140"/>
      <c r="LLN88" s="141"/>
      <c r="LLO88" s="142"/>
      <c r="LLP88" s="143"/>
      <c r="LLQ88" s="138"/>
      <c r="LLR88" s="132"/>
      <c r="LLS88" s="164"/>
      <c r="LLT88" s="132"/>
      <c r="LLU88" s="165"/>
      <c r="LLV88" s="140"/>
      <c r="LLW88" s="141"/>
      <c r="LLX88" s="142"/>
      <c r="LLY88" s="143"/>
      <c r="LLZ88" s="138"/>
      <c r="LMA88" s="132"/>
      <c r="LMB88" s="164"/>
      <c r="LMC88" s="132"/>
      <c r="LMD88" s="165"/>
      <c r="LME88" s="140"/>
      <c r="LMF88" s="141"/>
      <c r="LMG88" s="142"/>
      <c r="LMH88" s="143"/>
      <c r="LMI88" s="138"/>
      <c r="LMJ88" s="132"/>
      <c r="LMK88" s="164"/>
      <c r="LML88" s="132"/>
      <c r="LMM88" s="165"/>
      <c r="LMN88" s="140"/>
      <c r="LMO88" s="141"/>
      <c r="LMP88" s="142"/>
      <c r="LMQ88" s="143"/>
      <c r="LMR88" s="138"/>
      <c r="LMS88" s="132"/>
      <c r="LMT88" s="164"/>
      <c r="LMU88" s="132"/>
      <c r="LMV88" s="165"/>
      <c r="LMW88" s="140"/>
      <c r="LMX88" s="141"/>
      <c r="LMY88" s="142"/>
      <c r="LMZ88" s="143"/>
      <c r="LNA88" s="138"/>
      <c r="LNB88" s="132"/>
      <c r="LNC88" s="164"/>
      <c r="LND88" s="132"/>
      <c r="LNE88" s="165"/>
      <c r="LNF88" s="140"/>
      <c r="LNG88" s="141"/>
      <c r="LNH88" s="142"/>
      <c r="LNI88" s="143"/>
      <c r="LNJ88" s="138"/>
      <c r="LNK88" s="132"/>
      <c r="LNL88" s="164"/>
      <c r="LNM88" s="132"/>
      <c r="LNN88" s="165"/>
      <c r="LNO88" s="140"/>
      <c r="LNP88" s="141"/>
      <c r="LNQ88" s="142"/>
      <c r="LNR88" s="143"/>
      <c r="LNS88" s="138"/>
      <c r="LNT88" s="132"/>
      <c r="LNU88" s="164"/>
      <c r="LNV88" s="132"/>
      <c r="LNW88" s="165"/>
      <c r="LNX88" s="140"/>
      <c r="LNY88" s="141"/>
      <c r="LNZ88" s="142"/>
      <c r="LOA88" s="143"/>
      <c r="LOB88" s="138"/>
      <c r="LOC88" s="132"/>
      <c r="LOD88" s="164"/>
      <c r="LOE88" s="132"/>
      <c r="LOF88" s="165"/>
      <c r="LOG88" s="140"/>
      <c r="LOH88" s="141"/>
      <c r="LOI88" s="142"/>
      <c r="LOJ88" s="143"/>
      <c r="LOK88" s="138"/>
      <c r="LOL88" s="132"/>
      <c r="LOM88" s="164"/>
      <c r="LON88" s="132"/>
      <c r="LOO88" s="165"/>
      <c r="LOP88" s="140"/>
      <c r="LOQ88" s="141"/>
      <c r="LOR88" s="142"/>
      <c r="LOS88" s="143"/>
      <c r="LOT88" s="138"/>
      <c r="LOU88" s="132"/>
      <c r="LOV88" s="164"/>
      <c r="LOW88" s="132"/>
      <c r="LOX88" s="165"/>
      <c r="LOY88" s="140"/>
      <c r="LOZ88" s="141"/>
      <c r="LPA88" s="142"/>
      <c r="LPB88" s="143"/>
      <c r="LPC88" s="138"/>
      <c r="LPD88" s="132"/>
      <c r="LPE88" s="164"/>
      <c r="LPF88" s="132"/>
      <c r="LPG88" s="165"/>
      <c r="LPH88" s="140"/>
      <c r="LPI88" s="141"/>
      <c r="LPJ88" s="142"/>
      <c r="LPK88" s="143"/>
      <c r="LPL88" s="138"/>
      <c r="LPM88" s="132"/>
      <c r="LPN88" s="164"/>
      <c r="LPO88" s="132"/>
      <c r="LPP88" s="165"/>
      <c r="LPQ88" s="140"/>
      <c r="LPR88" s="141"/>
      <c r="LPS88" s="142"/>
      <c r="LPT88" s="143"/>
      <c r="LPU88" s="138"/>
      <c r="LPV88" s="132"/>
      <c r="LPW88" s="164"/>
      <c r="LPX88" s="132"/>
      <c r="LPY88" s="165"/>
      <c r="LPZ88" s="140"/>
      <c r="LQA88" s="141"/>
      <c r="LQB88" s="142"/>
      <c r="LQC88" s="143"/>
      <c r="LQD88" s="138"/>
      <c r="LQE88" s="132"/>
      <c r="LQF88" s="164"/>
      <c r="LQG88" s="132"/>
      <c r="LQH88" s="165"/>
      <c r="LQI88" s="140"/>
      <c r="LQJ88" s="141"/>
      <c r="LQK88" s="142"/>
      <c r="LQL88" s="143"/>
      <c r="LQM88" s="138"/>
      <c r="LQN88" s="132"/>
      <c r="LQO88" s="164"/>
      <c r="LQP88" s="132"/>
      <c r="LQQ88" s="165"/>
      <c r="LQR88" s="140"/>
      <c r="LQS88" s="141"/>
      <c r="LQT88" s="142"/>
      <c r="LQU88" s="143"/>
      <c r="LQV88" s="138"/>
      <c r="LQW88" s="132"/>
      <c r="LQX88" s="164"/>
      <c r="LQY88" s="132"/>
      <c r="LQZ88" s="165"/>
      <c r="LRA88" s="140"/>
      <c r="LRB88" s="141"/>
      <c r="LRC88" s="142"/>
      <c r="LRD88" s="143"/>
      <c r="LRE88" s="138"/>
      <c r="LRF88" s="132"/>
      <c r="LRG88" s="164"/>
      <c r="LRH88" s="132"/>
      <c r="LRI88" s="165"/>
      <c r="LRJ88" s="140"/>
      <c r="LRK88" s="141"/>
      <c r="LRL88" s="142"/>
      <c r="LRM88" s="143"/>
      <c r="LRN88" s="138"/>
      <c r="LRO88" s="132"/>
      <c r="LRP88" s="164"/>
      <c r="LRQ88" s="132"/>
      <c r="LRR88" s="165"/>
      <c r="LRS88" s="140"/>
      <c r="LRT88" s="141"/>
      <c r="LRU88" s="142"/>
      <c r="LRV88" s="143"/>
      <c r="LRW88" s="138"/>
      <c r="LRX88" s="132"/>
      <c r="LRY88" s="164"/>
      <c r="LRZ88" s="132"/>
      <c r="LSA88" s="165"/>
      <c r="LSB88" s="140"/>
      <c r="LSC88" s="141"/>
      <c r="LSD88" s="142"/>
      <c r="LSE88" s="143"/>
      <c r="LSF88" s="138"/>
      <c r="LSG88" s="132"/>
      <c r="LSH88" s="164"/>
      <c r="LSI88" s="132"/>
      <c r="LSJ88" s="165"/>
      <c r="LSK88" s="140"/>
      <c r="LSL88" s="141"/>
      <c r="LSM88" s="142"/>
      <c r="LSN88" s="143"/>
      <c r="LSO88" s="138"/>
      <c r="LSP88" s="132"/>
      <c r="LSQ88" s="164"/>
      <c r="LSR88" s="132"/>
      <c r="LSS88" s="165"/>
      <c r="LST88" s="140"/>
      <c r="LSU88" s="141"/>
      <c r="LSV88" s="142"/>
      <c r="LSW88" s="143"/>
      <c r="LSX88" s="138"/>
      <c r="LSY88" s="132"/>
      <c r="LSZ88" s="164"/>
      <c r="LTA88" s="132"/>
      <c r="LTB88" s="165"/>
      <c r="LTC88" s="140"/>
      <c r="LTD88" s="141"/>
      <c r="LTE88" s="142"/>
      <c r="LTF88" s="143"/>
      <c r="LTG88" s="138"/>
      <c r="LTH88" s="132"/>
      <c r="LTI88" s="164"/>
      <c r="LTJ88" s="132"/>
      <c r="LTK88" s="165"/>
      <c r="LTL88" s="140"/>
      <c r="LTM88" s="141"/>
      <c r="LTN88" s="142"/>
      <c r="LTO88" s="143"/>
      <c r="LTP88" s="138"/>
      <c r="LTQ88" s="132"/>
      <c r="LTR88" s="164"/>
      <c r="LTS88" s="132"/>
      <c r="LTT88" s="165"/>
      <c r="LTU88" s="140"/>
      <c r="LTV88" s="141"/>
      <c r="LTW88" s="142"/>
      <c r="LTX88" s="143"/>
      <c r="LTY88" s="138"/>
      <c r="LTZ88" s="132"/>
      <c r="LUA88" s="164"/>
      <c r="LUB88" s="132"/>
      <c r="LUC88" s="165"/>
      <c r="LUD88" s="140"/>
      <c r="LUE88" s="141"/>
      <c r="LUF88" s="142"/>
      <c r="LUG88" s="143"/>
      <c r="LUH88" s="138"/>
      <c r="LUI88" s="132"/>
      <c r="LUJ88" s="164"/>
      <c r="LUK88" s="132"/>
      <c r="LUL88" s="165"/>
      <c r="LUM88" s="140"/>
      <c r="LUN88" s="141"/>
      <c r="LUO88" s="142"/>
      <c r="LUP88" s="143"/>
      <c r="LUQ88" s="138"/>
      <c r="LUR88" s="132"/>
      <c r="LUS88" s="164"/>
      <c r="LUT88" s="132"/>
      <c r="LUU88" s="165"/>
      <c r="LUV88" s="140"/>
      <c r="LUW88" s="141"/>
      <c r="LUX88" s="142"/>
      <c r="LUY88" s="143"/>
      <c r="LUZ88" s="138"/>
      <c r="LVA88" s="132"/>
      <c r="LVB88" s="164"/>
      <c r="LVC88" s="132"/>
      <c r="LVD88" s="165"/>
      <c r="LVE88" s="140"/>
      <c r="LVF88" s="141"/>
      <c r="LVG88" s="142"/>
      <c r="LVH88" s="143"/>
      <c r="LVI88" s="138"/>
      <c r="LVJ88" s="132"/>
      <c r="LVK88" s="164"/>
      <c r="LVL88" s="132"/>
      <c r="LVM88" s="165"/>
      <c r="LVN88" s="140"/>
      <c r="LVO88" s="141"/>
      <c r="LVP88" s="142"/>
      <c r="LVQ88" s="143"/>
      <c r="LVR88" s="138"/>
      <c r="LVS88" s="132"/>
      <c r="LVT88" s="164"/>
      <c r="LVU88" s="132"/>
      <c r="LVV88" s="165"/>
      <c r="LVW88" s="140"/>
      <c r="LVX88" s="141"/>
      <c r="LVY88" s="142"/>
      <c r="LVZ88" s="143"/>
      <c r="LWA88" s="138"/>
      <c r="LWB88" s="132"/>
      <c r="LWC88" s="164"/>
      <c r="LWD88" s="132"/>
      <c r="LWE88" s="165"/>
      <c r="LWF88" s="140"/>
      <c r="LWG88" s="141"/>
      <c r="LWH88" s="142"/>
      <c r="LWI88" s="143"/>
      <c r="LWJ88" s="138"/>
      <c r="LWK88" s="132"/>
      <c r="LWL88" s="164"/>
      <c r="LWM88" s="132"/>
      <c r="LWN88" s="165"/>
      <c r="LWO88" s="140"/>
      <c r="LWP88" s="141"/>
      <c r="LWQ88" s="142"/>
      <c r="LWR88" s="143"/>
      <c r="LWS88" s="138"/>
      <c r="LWT88" s="132"/>
      <c r="LWU88" s="164"/>
      <c r="LWV88" s="132"/>
      <c r="LWW88" s="165"/>
      <c r="LWX88" s="140"/>
      <c r="LWY88" s="141"/>
      <c r="LWZ88" s="142"/>
      <c r="LXA88" s="143"/>
      <c r="LXB88" s="138"/>
      <c r="LXC88" s="132"/>
      <c r="LXD88" s="164"/>
      <c r="LXE88" s="132"/>
      <c r="LXF88" s="165"/>
      <c r="LXG88" s="140"/>
      <c r="LXH88" s="141"/>
      <c r="LXI88" s="142"/>
      <c r="LXJ88" s="143"/>
      <c r="LXK88" s="138"/>
      <c r="LXL88" s="132"/>
      <c r="LXM88" s="164"/>
      <c r="LXN88" s="132"/>
      <c r="LXO88" s="165"/>
      <c r="LXP88" s="140"/>
      <c r="LXQ88" s="141"/>
      <c r="LXR88" s="142"/>
      <c r="LXS88" s="143"/>
      <c r="LXT88" s="138"/>
      <c r="LXU88" s="132"/>
      <c r="LXV88" s="164"/>
      <c r="LXW88" s="132"/>
      <c r="LXX88" s="165"/>
      <c r="LXY88" s="140"/>
      <c r="LXZ88" s="141"/>
      <c r="LYA88" s="142"/>
      <c r="LYB88" s="143"/>
      <c r="LYC88" s="138"/>
      <c r="LYD88" s="132"/>
      <c r="LYE88" s="164"/>
      <c r="LYF88" s="132"/>
      <c r="LYG88" s="165"/>
      <c r="LYH88" s="140"/>
      <c r="LYI88" s="141"/>
      <c r="LYJ88" s="142"/>
      <c r="LYK88" s="143"/>
      <c r="LYL88" s="138"/>
      <c r="LYM88" s="132"/>
      <c r="LYN88" s="164"/>
      <c r="LYO88" s="132"/>
      <c r="LYP88" s="165"/>
      <c r="LYQ88" s="140"/>
      <c r="LYR88" s="141"/>
      <c r="LYS88" s="142"/>
      <c r="LYT88" s="143"/>
      <c r="LYU88" s="138"/>
      <c r="LYV88" s="132"/>
      <c r="LYW88" s="164"/>
      <c r="LYX88" s="132"/>
      <c r="LYY88" s="165"/>
      <c r="LYZ88" s="140"/>
      <c r="LZA88" s="141"/>
      <c r="LZB88" s="142"/>
      <c r="LZC88" s="143"/>
      <c r="LZD88" s="138"/>
      <c r="LZE88" s="132"/>
      <c r="LZF88" s="164"/>
      <c r="LZG88" s="132"/>
      <c r="LZH88" s="165"/>
      <c r="LZI88" s="140"/>
      <c r="LZJ88" s="141"/>
      <c r="LZK88" s="142"/>
      <c r="LZL88" s="143"/>
      <c r="LZM88" s="138"/>
      <c r="LZN88" s="132"/>
      <c r="LZO88" s="164"/>
      <c r="LZP88" s="132"/>
      <c r="LZQ88" s="165"/>
      <c r="LZR88" s="140"/>
      <c r="LZS88" s="141"/>
      <c r="LZT88" s="142"/>
      <c r="LZU88" s="143"/>
      <c r="LZV88" s="138"/>
      <c r="LZW88" s="132"/>
      <c r="LZX88" s="164"/>
      <c r="LZY88" s="132"/>
      <c r="LZZ88" s="165"/>
      <c r="MAA88" s="140"/>
      <c r="MAB88" s="141"/>
      <c r="MAC88" s="142"/>
      <c r="MAD88" s="143"/>
      <c r="MAE88" s="138"/>
      <c r="MAF88" s="132"/>
      <c r="MAG88" s="164"/>
      <c r="MAH88" s="132"/>
      <c r="MAI88" s="165"/>
      <c r="MAJ88" s="140"/>
      <c r="MAK88" s="141"/>
      <c r="MAL88" s="142"/>
      <c r="MAM88" s="143"/>
      <c r="MAN88" s="138"/>
      <c r="MAO88" s="132"/>
      <c r="MAP88" s="164"/>
      <c r="MAQ88" s="132"/>
      <c r="MAR88" s="165"/>
      <c r="MAS88" s="140"/>
      <c r="MAT88" s="141"/>
      <c r="MAU88" s="142"/>
      <c r="MAV88" s="143"/>
      <c r="MAW88" s="138"/>
      <c r="MAX88" s="132"/>
      <c r="MAY88" s="164"/>
      <c r="MAZ88" s="132"/>
      <c r="MBA88" s="165"/>
      <c r="MBB88" s="140"/>
      <c r="MBC88" s="141"/>
      <c r="MBD88" s="142"/>
      <c r="MBE88" s="143"/>
      <c r="MBF88" s="138"/>
      <c r="MBG88" s="132"/>
      <c r="MBH88" s="164"/>
      <c r="MBI88" s="132"/>
      <c r="MBJ88" s="165"/>
      <c r="MBK88" s="140"/>
      <c r="MBL88" s="141"/>
      <c r="MBM88" s="142"/>
      <c r="MBN88" s="143"/>
      <c r="MBO88" s="138"/>
      <c r="MBP88" s="132"/>
      <c r="MBQ88" s="164"/>
      <c r="MBR88" s="132"/>
      <c r="MBS88" s="165"/>
      <c r="MBT88" s="140"/>
      <c r="MBU88" s="141"/>
      <c r="MBV88" s="142"/>
      <c r="MBW88" s="143"/>
      <c r="MBX88" s="138"/>
      <c r="MBY88" s="132"/>
      <c r="MBZ88" s="164"/>
      <c r="MCA88" s="132"/>
      <c r="MCB88" s="165"/>
      <c r="MCC88" s="140"/>
      <c r="MCD88" s="141"/>
      <c r="MCE88" s="142"/>
      <c r="MCF88" s="143"/>
      <c r="MCG88" s="138"/>
      <c r="MCH88" s="132"/>
      <c r="MCI88" s="164"/>
      <c r="MCJ88" s="132"/>
      <c r="MCK88" s="165"/>
      <c r="MCL88" s="140"/>
      <c r="MCM88" s="141"/>
      <c r="MCN88" s="142"/>
      <c r="MCO88" s="143"/>
      <c r="MCP88" s="138"/>
      <c r="MCQ88" s="132"/>
      <c r="MCR88" s="164"/>
      <c r="MCS88" s="132"/>
      <c r="MCT88" s="165"/>
      <c r="MCU88" s="140"/>
      <c r="MCV88" s="141"/>
      <c r="MCW88" s="142"/>
      <c r="MCX88" s="143"/>
      <c r="MCY88" s="138"/>
      <c r="MCZ88" s="132"/>
      <c r="MDA88" s="164"/>
      <c r="MDB88" s="132"/>
      <c r="MDC88" s="165"/>
      <c r="MDD88" s="140"/>
      <c r="MDE88" s="141"/>
      <c r="MDF88" s="142"/>
      <c r="MDG88" s="143"/>
      <c r="MDH88" s="138"/>
      <c r="MDI88" s="132"/>
      <c r="MDJ88" s="164"/>
      <c r="MDK88" s="132"/>
      <c r="MDL88" s="165"/>
      <c r="MDM88" s="140"/>
      <c r="MDN88" s="141"/>
      <c r="MDO88" s="142"/>
      <c r="MDP88" s="143"/>
      <c r="MDQ88" s="138"/>
      <c r="MDR88" s="132"/>
      <c r="MDS88" s="164"/>
      <c r="MDT88" s="132"/>
      <c r="MDU88" s="165"/>
      <c r="MDV88" s="140"/>
      <c r="MDW88" s="141"/>
      <c r="MDX88" s="142"/>
      <c r="MDY88" s="143"/>
      <c r="MDZ88" s="138"/>
      <c r="MEA88" s="132"/>
      <c r="MEB88" s="164"/>
      <c r="MEC88" s="132"/>
      <c r="MED88" s="165"/>
      <c r="MEE88" s="140"/>
      <c r="MEF88" s="141"/>
      <c r="MEG88" s="142"/>
      <c r="MEH88" s="143"/>
      <c r="MEI88" s="138"/>
      <c r="MEJ88" s="132"/>
      <c r="MEK88" s="164"/>
      <c r="MEL88" s="132"/>
      <c r="MEM88" s="165"/>
      <c r="MEN88" s="140"/>
      <c r="MEO88" s="141"/>
      <c r="MEP88" s="142"/>
      <c r="MEQ88" s="143"/>
      <c r="MER88" s="138"/>
      <c r="MES88" s="132"/>
      <c r="MET88" s="164"/>
      <c r="MEU88" s="132"/>
      <c r="MEV88" s="165"/>
      <c r="MEW88" s="140"/>
      <c r="MEX88" s="141"/>
      <c r="MEY88" s="142"/>
      <c r="MEZ88" s="143"/>
      <c r="MFA88" s="138"/>
      <c r="MFB88" s="132"/>
      <c r="MFC88" s="164"/>
      <c r="MFD88" s="132"/>
      <c r="MFE88" s="165"/>
      <c r="MFF88" s="140"/>
      <c r="MFG88" s="141"/>
      <c r="MFH88" s="142"/>
      <c r="MFI88" s="143"/>
      <c r="MFJ88" s="138"/>
      <c r="MFK88" s="132"/>
      <c r="MFL88" s="164"/>
      <c r="MFM88" s="132"/>
      <c r="MFN88" s="165"/>
      <c r="MFO88" s="140"/>
      <c r="MFP88" s="141"/>
      <c r="MFQ88" s="142"/>
      <c r="MFR88" s="143"/>
      <c r="MFS88" s="138"/>
      <c r="MFT88" s="132"/>
      <c r="MFU88" s="164"/>
      <c r="MFV88" s="132"/>
      <c r="MFW88" s="165"/>
      <c r="MFX88" s="140"/>
      <c r="MFY88" s="141"/>
      <c r="MFZ88" s="142"/>
      <c r="MGA88" s="143"/>
      <c r="MGB88" s="138"/>
      <c r="MGC88" s="132"/>
      <c r="MGD88" s="164"/>
      <c r="MGE88" s="132"/>
      <c r="MGF88" s="165"/>
      <c r="MGG88" s="140"/>
      <c r="MGH88" s="141"/>
      <c r="MGI88" s="142"/>
      <c r="MGJ88" s="143"/>
      <c r="MGK88" s="138"/>
      <c r="MGL88" s="132"/>
      <c r="MGM88" s="164"/>
      <c r="MGN88" s="132"/>
      <c r="MGO88" s="165"/>
      <c r="MGP88" s="140"/>
      <c r="MGQ88" s="141"/>
      <c r="MGR88" s="142"/>
      <c r="MGS88" s="143"/>
      <c r="MGT88" s="138"/>
      <c r="MGU88" s="132"/>
      <c r="MGV88" s="164"/>
      <c r="MGW88" s="132"/>
      <c r="MGX88" s="165"/>
      <c r="MGY88" s="140"/>
      <c r="MGZ88" s="141"/>
      <c r="MHA88" s="142"/>
      <c r="MHB88" s="143"/>
      <c r="MHC88" s="138"/>
      <c r="MHD88" s="132"/>
      <c r="MHE88" s="164"/>
      <c r="MHF88" s="132"/>
      <c r="MHG88" s="165"/>
      <c r="MHH88" s="140"/>
      <c r="MHI88" s="141"/>
      <c r="MHJ88" s="142"/>
      <c r="MHK88" s="143"/>
      <c r="MHL88" s="138"/>
      <c r="MHM88" s="132"/>
      <c r="MHN88" s="164"/>
      <c r="MHO88" s="132"/>
      <c r="MHP88" s="165"/>
      <c r="MHQ88" s="140"/>
      <c r="MHR88" s="141"/>
      <c r="MHS88" s="142"/>
      <c r="MHT88" s="143"/>
      <c r="MHU88" s="138"/>
      <c r="MHV88" s="132"/>
      <c r="MHW88" s="164"/>
      <c r="MHX88" s="132"/>
      <c r="MHY88" s="165"/>
      <c r="MHZ88" s="140"/>
      <c r="MIA88" s="141"/>
      <c r="MIB88" s="142"/>
      <c r="MIC88" s="143"/>
      <c r="MID88" s="138"/>
      <c r="MIE88" s="132"/>
      <c r="MIF88" s="164"/>
      <c r="MIG88" s="132"/>
      <c r="MIH88" s="165"/>
      <c r="MII88" s="140"/>
      <c r="MIJ88" s="141"/>
      <c r="MIK88" s="142"/>
      <c r="MIL88" s="143"/>
      <c r="MIM88" s="138"/>
      <c r="MIN88" s="132"/>
      <c r="MIO88" s="164"/>
      <c r="MIP88" s="132"/>
      <c r="MIQ88" s="165"/>
      <c r="MIR88" s="140"/>
      <c r="MIS88" s="141"/>
      <c r="MIT88" s="142"/>
      <c r="MIU88" s="143"/>
      <c r="MIV88" s="138"/>
      <c r="MIW88" s="132"/>
      <c r="MIX88" s="164"/>
      <c r="MIY88" s="132"/>
      <c r="MIZ88" s="165"/>
      <c r="MJA88" s="140"/>
      <c r="MJB88" s="141"/>
      <c r="MJC88" s="142"/>
      <c r="MJD88" s="143"/>
      <c r="MJE88" s="138"/>
      <c r="MJF88" s="132"/>
      <c r="MJG88" s="164"/>
      <c r="MJH88" s="132"/>
      <c r="MJI88" s="165"/>
      <c r="MJJ88" s="140"/>
      <c r="MJK88" s="141"/>
      <c r="MJL88" s="142"/>
      <c r="MJM88" s="143"/>
      <c r="MJN88" s="138"/>
      <c r="MJO88" s="132"/>
      <c r="MJP88" s="164"/>
      <c r="MJQ88" s="132"/>
      <c r="MJR88" s="165"/>
      <c r="MJS88" s="140"/>
      <c r="MJT88" s="141"/>
      <c r="MJU88" s="142"/>
      <c r="MJV88" s="143"/>
      <c r="MJW88" s="138"/>
      <c r="MJX88" s="132"/>
      <c r="MJY88" s="164"/>
      <c r="MJZ88" s="132"/>
      <c r="MKA88" s="165"/>
      <c r="MKB88" s="140"/>
      <c r="MKC88" s="141"/>
      <c r="MKD88" s="142"/>
      <c r="MKE88" s="143"/>
      <c r="MKF88" s="138"/>
      <c r="MKG88" s="132"/>
      <c r="MKH88" s="164"/>
      <c r="MKI88" s="132"/>
      <c r="MKJ88" s="165"/>
      <c r="MKK88" s="140"/>
      <c r="MKL88" s="141"/>
      <c r="MKM88" s="142"/>
      <c r="MKN88" s="143"/>
      <c r="MKO88" s="138"/>
      <c r="MKP88" s="132"/>
      <c r="MKQ88" s="164"/>
      <c r="MKR88" s="132"/>
      <c r="MKS88" s="165"/>
      <c r="MKT88" s="140"/>
      <c r="MKU88" s="141"/>
      <c r="MKV88" s="142"/>
      <c r="MKW88" s="143"/>
      <c r="MKX88" s="138"/>
      <c r="MKY88" s="132"/>
      <c r="MKZ88" s="164"/>
      <c r="MLA88" s="132"/>
      <c r="MLB88" s="165"/>
      <c r="MLC88" s="140"/>
      <c r="MLD88" s="141"/>
      <c r="MLE88" s="142"/>
      <c r="MLF88" s="143"/>
      <c r="MLG88" s="138"/>
      <c r="MLH88" s="132"/>
      <c r="MLI88" s="164"/>
      <c r="MLJ88" s="132"/>
      <c r="MLK88" s="165"/>
      <c r="MLL88" s="140"/>
      <c r="MLM88" s="141"/>
      <c r="MLN88" s="142"/>
      <c r="MLO88" s="143"/>
      <c r="MLP88" s="138"/>
      <c r="MLQ88" s="132"/>
      <c r="MLR88" s="164"/>
      <c r="MLS88" s="132"/>
      <c r="MLT88" s="165"/>
      <c r="MLU88" s="140"/>
      <c r="MLV88" s="141"/>
      <c r="MLW88" s="142"/>
      <c r="MLX88" s="143"/>
      <c r="MLY88" s="138"/>
      <c r="MLZ88" s="132"/>
      <c r="MMA88" s="164"/>
      <c r="MMB88" s="132"/>
      <c r="MMC88" s="165"/>
      <c r="MMD88" s="140"/>
      <c r="MME88" s="141"/>
      <c r="MMF88" s="142"/>
      <c r="MMG88" s="143"/>
      <c r="MMH88" s="138"/>
      <c r="MMI88" s="132"/>
      <c r="MMJ88" s="164"/>
      <c r="MMK88" s="132"/>
      <c r="MML88" s="165"/>
      <c r="MMM88" s="140"/>
      <c r="MMN88" s="141"/>
      <c r="MMO88" s="142"/>
      <c r="MMP88" s="143"/>
      <c r="MMQ88" s="138"/>
      <c r="MMR88" s="132"/>
      <c r="MMS88" s="164"/>
      <c r="MMT88" s="132"/>
      <c r="MMU88" s="165"/>
      <c r="MMV88" s="140"/>
      <c r="MMW88" s="141"/>
      <c r="MMX88" s="142"/>
      <c r="MMY88" s="143"/>
      <c r="MMZ88" s="138"/>
      <c r="MNA88" s="132"/>
      <c r="MNB88" s="164"/>
      <c r="MNC88" s="132"/>
      <c r="MND88" s="165"/>
      <c r="MNE88" s="140"/>
      <c r="MNF88" s="141"/>
      <c r="MNG88" s="142"/>
      <c r="MNH88" s="143"/>
      <c r="MNI88" s="138"/>
      <c r="MNJ88" s="132"/>
      <c r="MNK88" s="164"/>
      <c r="MNL88" s="132"/>
      <c r="MNM88" s="165"/>
      <c r="MNN88" s="140"/>
      <c r="MNO88" s="141"/>
      <c r="MNP88" s="142"/>
      <c r="MNQ88" s="143"/>
      <c r="MNR88" s="138"/>
      <c r="MNS88" s="132"/>
      <c r="MNT88" s="164"/>
      <c r="MNU88" s="132"/>
      <c r="MNV88" s="165"/>
      <c r="MNW88" s="140"/>
      <c r="MNX88" s="141"/>
      <c r="MNY88" s="142"/>
      <c r="MNZ88" s="143"/>
      <c r="MOA88" s="138"/>
      <c r="MOB88" s="132"/>
      <c r="MOC88" s="164"/>
      <c r="MOD88" s="132"/>
      <c r="MOE88" s="165"/>
      <c r="MOF88" s="140"/>
      <c r="MOG88" s="141"/>
      <c r="MOH88" s="142"/>
      <c r="MOI88" s="143"/>
      <c r="MOJ88" s="138"/>
      <c r="MOK88" s="132"/>
      <c r="MOL88" s="164"/>
      <c r="MOM88" s="132"/>
      <c r="MON88" s="165"/>
      <c r="MOO88" s="140"/>
      <c r="MOP88" s="141"/>
      <c r="MOQ88" s="142"/>
      <c r="MOR88" s="143"/>
      <c r="MOS88" s="138"/>
      <c r="MOT88" s="132"/>
      <c r="MOU88" s="164"/>
      <c r="MOV88" s="132"/>
      <c r="MOW88" s="165"/>
      <c r="MOX88" s="140"/>
      <c r="MOY88" s="141"/>
      <c r="MOZ88" s="142"/>
      <c r="MPA88" s="143"/>
      <c r="MPB88" s="138"/>
      <c r="MPC88" s="132"/>
      <c r="MPD88" s="164"/>
      <c r="MPE88" s="132"/>
      <c r="MPF88" s="165"/>
      <c r="MPG88" s="140"/>
      <c r="MPH88" s="141"/>
      <c r="MPI88" s="142"/>
      <c r="MPJ88" s="143"/>
      <c r="MPK88" s="138"/>
      <c r="MPL88" s="132"/>
      <c r="MPM88" s="164"/>
      <c r="MPN88" s="132"/>
      <c r="MPO88" s="165"/>
      <c r="MPP88" s="140"/>
      <c r="MPQ88" s="141"/>
      <c r="MPR88" s="142"/>
      <c r="MPS88" s="143"/>
      <c r="MPT88" s="138"/>
      <c r="MPU88" s="132"/>
      <c r="MPV88" s="164"/>
      <c r="MPW88" s="132"/>
      <c r="MPX88" s="165"/>
      <c r="MPY88" s="140"/>
      <c r="MPZ88" s="141"/>
      <c r="MQA88" s="142"/>
      <c r="MQB88" s="143"/>
      <c r="MQC88" s="138"/>
      <c r="MQD88" s="132"/>
      <c r="MQE88" s="164"/>
      <c r="MQF88" s="132"/>
      <c r="MQG88" s="165"/>
      <c r="MQH88" s="140"/>
      <c r="MQI88" s="141"/>
      <c r="MQJ88" s="142"/>
      <c r="MQK88" s="143"/>
      <c r="MQL88" s="138"/>
      <c r="MQM88" s="132"/>
      <c r="MQN88" s="164"/>
      <c r="MQO88" s="132"/>
      <c r="MQP88" s="165"/>
      <c r="MQQ88" s="140"/>
      <c r="MQR88" s="141"/>
      <c r="MQS88" s="142"/>
      <c r="MQT88" s="143"/>
      <c r="MQU88" s="138"/>
      <c r="MQV88" s="132"/>
      <c r="MQW88" s="164"/>
      <c r="MQX88" s="132"/>
      <c r="MQY88" s="165"/>
      <c r="MQZ88" s="140"/>
      <c r="MRA88" s="141"/>
      <c r="MRB88" s="142"/>
      <c r="MRC88" s="143"/>
      <c r="MRD88" s="138"/>
      <c r="MRE88" s="132"/>
      <c r="MRF88" s="164"/>
      <c r="MRG88" s="132"/>
      <c r="MRH88" s="165"/>
      <c r="MRI88" s="140"/>
      <c r="MRJ88" s="141"/>
      <c r="MRK88" s="142"/>
      <c r="MRL88" s="143"/>
      <c r="MRM88" s="138"/>
      <c r="MRN88" s="132"/>
      <c r="MRO88" s="164"/>
      <c r="MRP88" s="132"/>
      <c r="MRQ88" s="165"/>
      <c r="MRR88" s="140"/>
      <c r="MRS88" s="141"/>
      <c r="MRT88" s="142"/>
      <c r="MRU88" s="143"/>
      <c r="MRV88" s="138"/>
      <c r="MRW88" s="132"/>
      <c r="MRX88" s="164"/>
      <c r="MRY88" s="132"/>
      <c r="MRZ88" s="165"/>
      <c r="MSA88" s="140"/>
      <c r="MSB88" s="141"/>
      <c r="MSC88" s="142"/>
      <c r="MSD88" s="143"/>
      <c r="MSE88" s="138"/>
      <c r="MSF88" s="132"/>
      <c r="MSG88" s="164"/>
      <c r="MSH88" s="132"/>
      <c r="MSI88" s="165"/>
      <c r="MSJ88" s="140"/>
      <c r="MSK88" s="141"/>
      <c r="MSL88" s="142"/>
      <c r="MSM88" s="143"/>
      <c r="MSN88" s="138"/>
      <c r="MSO88" s="132"/>
      <c r="MSP88" s="164"/>
      <c r="MSQ88" s="132"/>
      <c r="MSR88" s="165"/>
      <c r="MSS88" s="140"/>
      <c r="MST88" s="141"/>
      <c r="MSU88" s="142"/>
      <c r="MSV88" s="143"/>
      <c r="MSW88" s="138"/>
      <c r="MSX88" s="132"/>
      <c r="MSY88" s="164"/>
      <c r="MSZ88" s="132"/>
      <c r="MTA88" s="165"/>
      <c r="MTB88" s="140"/>
      <c r="MTC88" s="141"/>
      <c r="MTD88" s="142"/>
      <c r="MTE88" s="143"/>
      <c r="MTF88" s="138"/>
      <c r="MTG88" s="132"/>
      <c r="MTH88" s="164"/>
      <c r="MTI88" s="132"/>
      <c r="MTJ88" s="165"/>
      <c r="MTK88" s="140"/>
      <c r="MTL88" s="141"/>
      <c r="MTM88" s="142"/>
      <c r="MTN88" s="143"/>
      <c r="MTO88" s="138"/>
      <c r="MTP88" s="132"/>
      <c r="MTQ88" s="164"/>
      <c r="MTR88" s="132"/>
      <c r="MTS88" s="165"/>
      <c r="MTT88" s="140"/>
      <c r="MTU88" s="141"/>
      <c r="MTV88" s="142"/>
      <c r="MTW88" s="143"/>
      <c r="MTX88" s="138"/>
      <c r="MTY88" s="132"/>
      <c r="MTZ88" s="164"/>
      <c r="MUA88" s="132"/>
      <c r="MUB88" s="165"/>
      <c r="MUC88" s="140"/>
      <c r="MUD88" s="141"/>
      <c r="MUE88" s="142"/>
      <c r="MUF88" s="143"/>
      <c r="MUG88" s="138"/>
      <c r="MUH88" s="132"/>
      <c r="MUI88" s="164"/>
      <c r="MUJ88" s="132"/>
      <c r="MUK88" s="165"/>
      <c r="MUL88" s="140"/>
      <c r="MUM88" s="141"/>
      <c r="MUN88" s="142"/>
      <c r="MUO88" s="143"/>
      <c r="MUP88" s="138"/>
      <c r="MUQ88" s="132"/>
      <c r="MUR88" s="164"/>
      <c r="MUS88" s="132"/>
      <c r="MUT88" s="165"/>
      <c r="MUU88" s="140"/>
      <c r="MUV88" s="141"/>
      <c r="MUW88" s="142"/>
      <c r="MUX88" s="143"/>
      <c r="MUY88" s="138"/>
      <c r="MUZ88" s="132"/>
      <c r="MVA88" s="164"/>
      <c r="MVB88" s="132"/>
      <c r="MVC88" s="165"/>
      <c r="MVD88" s="140"/>
      <c r="MVE88" s="141"/>
      <c r="MVF88" s="142"/>
      <c r="MVG88" s="143"/>
      <c r="MVH88" s="138"/>
      <c r="MVI88" s="132"/>
      <c r="MVJ88" s="164"/>
      <c r="MVK88" s="132"/>
      <c r="MVL88" s="165"/>
      <c r="MVM88" s="140"/>
      <c r="MVN88" s="141"/>
      <c r="MVO88" s="142"/>
      <c r="MVP88" s="143"/>
      <c r="MVQ88" s="138"/>
      <c r="MVR88" s="132"/>
      <c r="MVS88" s="164"/>
      <c r="MVT88" s="132"/>
      <c r="MVU88" s="165"/>
      <c r="MVV88" s="140"/>
      <c r="MVW88" s="141"/>
      <c r="MVX88" s="142"/>
      <c r="MVY88" s="143"/>
      <c r="MVZ88" s="138"/>
      <c r="MWA88" s="132"/>
      <c r="MWB88" s="164"/>
      <c r="MWC88" s="132"/>
      <c r="MWD88" s="165"/>
      <c r="MWE88" s="140"/>
      <c r="MWF88" s="141"/>
      <c r="MWG88" s="142"/>
      <c r="MWH88" s="143"/>
      <c r="MWI88" s="138"/>
      <c r="MWJ88" s="132"/>
      <c r="MWK88" s="164"/>
      <c r="MWL88" s="132"/>
      <c r="MWM88" s="165"/>
      <c r="MWN88" s="140"/>
      <c r="MWO88" s="141"/>
      <c r="MWP88" s="142"/>
      <c r="MWQ88" s="143"/>
      <c r="MWR88" s="138"/>
      <c r="MWS88" s="132"/>
      <c r="MWT88" s="164"/>
      <c r="MWU88" s="132"/>
      <c r="MWV88" s="165"/>
      <c r="MWW88" s="140"/>
      <c r="MWX88" s="141"/>
      <c r="MWY88" s="142"/>
      <c r="MWZ88" s="143"/>
      <c r="MXA88" s="138"/>
      <c r="MXB88" s="132"/>
      <c r="MXC88" s="164"/>
      <c r="MXD88" s="132"/>
      <c r="MXE88" s="165"/>
      <c r="MXF88" s="140"/>
      <c r="MXG88" s="141"/>
      <c r="MXH88" s="142"/>
      <c r="MXI88" s="143"/>
      <c r="MXJ88" s="138"/>
      <c r="MXK88" s="132"/>
      <c r="MXL88" s="164"/>
      <c r="MXM88" s="132"/>
      <c r="MXN88" s="165"/>
      <c r="MXO88" s="140"/>
      <c r="MXP88" s="141"/>
      <c r="MXQ88" s="142"/>
      <c r="MXR88" s="143"/>
      <c r="MXS88" s="138"/>
      <c r="MXT88" s="132"/>
      <c r="MXU88" s="164"/>
      <c r="MXV88" s="132"/>
      <c r="MXW88" s="165"/>
      <c r="MXX88" s="140"/>
      <c r="MXY88" s="141"/>
      <c r="MXZ88" s="142"/>
      <c r="MYA88" s="143"/>
      <c r="MYB88" s="138"/>
      <c r="MYC88" s="132"/>
      <c r="MYD88" s="164"/>
      <c r="MYE88" s="132"/>
      <c r="MYF88" s="165"/>
      <c r="MYG88" s="140"/>
      <c r="MYH88" s="141"/>
      <c r="MYI88" s="142"/>
      <c r="MYJ88" s="143"/>
      <c r="MYK88" s="138"/>
      <c r="MYL88" s="132"/>
      <c r="MYM88" s="164"/>
      <c r="MYN88" s="132"/>
      <c r="MYO88" s="165"/>
      <c r="MYP88" s="140"/>
      <c r="MYQ88" s="141"/>
      <c r="MYR88" s="142"/>
      <c r="MYS88" s="143"/>
      <c r="MYT88" s="138"/>
      <c r="MYU88" s="132"/>
      <c r="MYV88" s="164"/>
      <c r="MYW88" s="132"/>
      <c r="MYX88" s="165"/>
      <c r="MYY88" s="140"/>
      <c r="MYZ88" s="141"/>
      <c r="MZA88" s="142"/>
      <c r="MZB88" s="143"/>
      <c r="MZC88" s="138"/>
      <c r="MZD88" s="132"/>
      <c r="MZE88" s="164"/>
      <c r="MZF88" s="132"/>
      <c r="MZG88" s="165"/>
      <c r="MZH88" s="140"/>
      <c r="MZI88" s="141"/>
      <c r="MZJ88" s="142"/>
      <c r="MZK88" s="143"/>
      <c r="MZL88" s="138"/>
      <c r="MZM88" s="132"/>
      <c r="MZN88" s="164"/>
      <c r="MZO88" s="132"/>
      <c r="MZP88" s="165"/>
      <c r="MZQ88" s="140"/>
      <c r="MZR88" s="141"/>
      <c r="MZS88" s="142"/>
      <c r="MZT88" s="143"/>
      <c r="MZU88" s="138"/>
      <c r="MZV88" s="132"/>
      <c r="MZW88" s="164"/>
      <c r="MZX88" s="132"/>
      <c r="MZY88" s="165"/>
      <c r="MZZ88" s="140"/>
      <c r="NAA88" s="141"/>
      <c r="NAB88" s="142"/>
      <c r="NAC88" s="143"/>
      <c r="NAD88" s="138"/>
      <c r="NAE88" s="132"/>
      <c r="NAF88" s="164"/>
      <c r="NAG88" s="132"/>
      <c r="NAH88" s="165"/>
      <c r="NAI88" s="140"/>
      <c r="NAJ88" s="141"/>
      <c r="NAK88" s="142"/>
      <c r="NAL88" s="143"/>
      <c r="NAM88" s="138"/>
      <c r="NAN88" s="132"/>
      <c r="NAO88" s="164"/>
      <c r="NAP88" s="132"/>
      <c r="NAQ88" s="165"/>
      <c r="NAR88" s="140"/>
      <c r="NAS88" s="141"/>
      <c r="NAT88" s="142"/>
      <c r="NAU88" s="143"/>
      <c r="NAV88" s="138"/>
      <c r="NAW88" s="132"/>
      <c r="NAX88" s="164"/>
      <c r="NAY88" s="132"/>
      <c r="NAZ88" s="165"/>
      <c r="NBA88" s="140"/>
      <c r="NBB88" s="141"/>
      <c r="NBC88" s="142"/>
      <c r="NBD88" s="143"/>
      <c r="NBE88" s="138"/>
      <c r="NBF88" s="132"/>
      <c r="NBG88" s="164"/>
      <c r="NBH88" s="132"/>
      <c r="NBI88" s="165"/>
      <c r="NBJ88" s="140"/>
      <c r="NBK88" s="141"/>
      <c r="NBL88" s="142"/>
      <c r="NBM88" s="143"/>
      <c r="NBN88" s="138"/>
      <c r="NBO88" s="132"/>
      <c r="NBP88" s="164"/>
      <c r="NBQ88" s="132"/>
      <c r="NBR88" s="165"/>
      <c r="NBS88" s="140"/>
      <c r="NBT88" s="141"/>
      <c r="NBU88" s="142"/>
      <c r="NBV88" s="143"/>
      <c r="NBW88" s="138"/>
      <c r="NBX88" s="132"/>
      <c r="NBY88" s="164"/>
      <c r="NBZ88" s="132"/>
      <c r="NCA88" s="165"/>
      <c r="NCB88" s="140"/>
      <c r="NCC88" s="141"/>
      <c r="NCD88" s="142"/>
      <c r="NCE88" s="143"/>
      <c r="NCF88" s="138"/>
      <c r="NCG88" s="132"/>
      <c r="NCH88" s="164"/>
      <c r="NCI88" s="132"/>
      <c r="NCJ88" s="165"/>
      <c r="NCK88" s="140"/>
      <c r="NCL88" s="141"/>
      <c r="NCM88" s="142"/>
      <c r="NCN88" s="143"/>
      <c r="NCO88" s="138"/>
      <c r="NCP88" s="132"/>
      <c r="NCQ88" s="164"/>
      <c r="NCR88" s="132"/>
      <c r="NCS88" s="165"/>
      <c r="NCT88" s="140"/>
      <c r="NCU88" s="141"/>
      <c r="NCV88" s="142"/>
      <c r="NCW88" s="143"/>
      <c r="NCX88" s="138"/>
      <c r="NCY88" s="132"/>
      <c r="NCZ88" s="164"/>
      <c r="NDA88" s="132"/>
      <c r="NDB88" s="165"/>
      <c r="NDC88" s="140"/>
      <c r="NDD88" s="141"/>
      <c r="NDE88" s="142"/>
      <c r="NDF88" s="143"/>
      <c r="NDG88" s="138"/>
      <c r="NDH88" s="132"/>
      <c r="NDI88" s="164"/>
      <c r="NDJ88" s="132"/>
      <c r="NDK88" s="165"/>
      <c r="NDL88" s="140"/>
      <c r="NDM88" s="141"/>
      <c r="NDN88" s="142"/>
      <c r="NDO88" s="143"/>
      <c r="NDP88" s="138"/>
      <c r="NDQ88" s="132"/>
      <c r="NDR88" s="164"/>
      <c r="NDS88" s="132"/>
      <c r="NDT88" s="165"/>
      <c r="NDU88" s="140"/>
      <c r="NDV88" s="141"/>
      <c r="NDW88" s="142"/>
      <c r="NDX88" s="143"/>
      <c r="NDY88" s="138"/>
      <c r="NDZ88" s="132"/>
      <c r="NEA88" s="164"/>
      <c r="NEB88" s="132"/>
      <c r="NEC88" s="165"/>
      <c r="NED88" s="140"/>
      <c r="NEE88" s="141"/>
      <c r="NEF88" s="142"/>
      <c r="NEG88" s="143"/>
      <c r="NEH88" s="138"/>
      <c r="NEI88" s="132"/>
      <c r="NEJ88" s="164"/>
      <c r="NEK88" s="132"/>
      <c r="NEL88" s="165"/>
      <c r="NEM88" s="140"/>
      <c r="NEN88" s="141"/>
      <c r="NEO88" s="142"/>
      <c r="NEP88" s="143"/>
      <c r="NEQ88" s="138"/>
      <c r="NER88" s="132"/>
      <c r="NES88" s="164"/>
      <c r="NET88" s="132"/>
      <c r="NEU88" s="165"/>
      <c r="NEV88" s="140"/>
      <c r="NEW88" s="141"/>
      <c r="NEX88" s="142"/>
      <c r="NEY88" s="143"/>
      <c r="NEZ88" s="138"/>
      <c r="NFA88" s="132"/>
      <c r="NFB88" s="164"/>
      <c r="NFC88" s="132"/>
      <c r="NFD88" s="165"/>
      <c r="NFE88" s="140"/>
      <c r="NFF88" s="141"/>
      <c r="NFG88" s="142"/>
      <c r="NFH88" s="143"/>
      <c r="NFI88" s="138"/>
      <c r="NFJ88" s="132"/>
      <c r="NFK88" s="164"/>
      <c r="NFL88" s="132"/>
      <c r="NFM88" s="165"/>
      <c r="NFN88" s="140"/>
      <c r="NFO88" s="141"/>
      <c r="NFP88" s="142"/>
      <c r="NFQ88" s="143"/>
      <c r="NFR88" s="138"/>
      <c r="NFS88" s="132"/>
      <c r="NFT88" s="164"/>
      <c r="NFU88" s="132"/>
      <c r="NFV88" s="165"/>
      <c r="NFW88" s="140"/>
      <c r="NFX88" s="141"/>
      <c r="NFY88" s="142"/>
      <c r="NFZ88" s="143"/>
      <c r="NGA88" s="138"/>
      <c r="NGB88" s="132"/>
      <c r="NGC88" s="164"/>
      <c r="NGD88" s="132"/>
      <c r="NGE88" s="165"/>
      <c r="NGF88" s="140"/>
      <c r="NGG88" s="141"/>
      <c r="NGH88" s="142"/>
      <c r="NGI88" s="143"/>
      <c r="NGJ88" s="138"/>
      <c r="NGK88" s="132"/>
      <c r="NGL88" s="164"/>
      <c r="NGM88" s="132"/>
      <c r="NGN88" s="165"/>
      <c r="NGO88" s="140"/>
      <c r="NGP88" s="141"/>
      <c r="NGQ88" s="142"/>
      <c r="NGR88" s="143"/>
      <c r="NGS88" s="138"/>
      <c r="NGT88" s="132"/>
      <c r="NGU88" s="164"/>
      <c r="NGV88" s="132"/>
      <c r="NGW88" s="165"/>
      <c r="NGX88" s="140"/>
      <c r="NGY88" s="141"/>
      <c r="NGZ88" s="142"/>
      <c r="NHA88" s="143"/>
      <c r="NHB88" s="138"/>
      <c r="NHC88" s="132"/>
      <c r="NHD88" s="164"/>
      <c r="NHE88" s="132"/>
      <c r="NHF88" s="165"/>
      <c r="NHG88" s="140"/>
      <c r="NHH88" s="141"/>
      <c r="NHI88" s="142"/>
      <c r="NHJ88" s="143"/>
      <c r="NHK88" s="138"/>
      <c r="NHL88" s="132"/>
      <c r="NHM88" s="164"/>
      <c r="NHN88" s="132"/>
      <c r="NHO88" s="165"/>
      <c r="NHP88" s="140"/>
      <c r="NHQ88" s="141"/>
      <c r="NHR88" s="142"/>
      <c r="NHS88" s="143"/>
      <c r="NHT88" s="138"/>
      <c r="NHU88" s="132"/>
      <c r="NHV88" s="164"/>
      <c r="NHW88" s="132"/>
      <c r="NHX88" s="165"/>
      <c r="NHY88" s="140"/>
      <c r="NHZ88" s="141"/>
      <c r="NIA88" s="142"/>
      <c r="NIB88" s="143"/>
      <c r="NIC88" s="138"/>
      <c r="NID88" s="132"/>
      <c r="NIE88" s="164"/>
      <c r="NIF88" s="132"/>
      <c r="NIG88" s="165"/>
      <c r="NIH88" s="140"/>
      <c r="NII88" s="141"/>
      <c r="NIJ88" s="142"/>
      <c r="NIK88" s="143"/>
      <c r="NIL88" s="138"/>
      <c r="NIM88" s="132"/>
      <c r="NIN88" s="164"/>
      <c r="NIO88" s="132"/>
      <c r="NIP88" s="165"/>
      <c r="NIQ88" s="140"/>
      <c r="NIR88" s="141"/>
      <c r="NIS88" s="142"/>
      <c r="NIT88" s="143"/>
      <c r="NIU88" s="138"/>
      <c r="NIV88" s="132"/>
      <c r="NIW88" s="164"/>
      <c r="NIX88" s="132"/>
      <c r="NIY88" s="165"/>
      <c r="NIZ88" s="140"/>
      <c r="NJA88" s="141"/>
      <c r="NJB88" s="142"/>
      <c r="NJC88" s="143"/>
      <c r="NJD88" s="138"/>
      <c r="NJE88" s="132"/>
      <c r="NJF88" s="164"/>
      <c r="NJG88" s="132"/>
      <c r="NJH88" s="165"/>
      <c r="NJI88" s="140"/>
      <c r="NJJ88" s="141"/>
      <c r="NJK88" s="142"/>
      <c r="NJL88" s="143"/>
      <c r="NJM88" s="138"/>
      <c r="NJN88" s="132"/>
      <c r="NJO88" s="164"/>
      <c r="NJP88" s="132"/>
      <c r="NJQ88" s="165"/>
      <c r="NJR88" s="140"/>
      <c r="NJS88" s="141"/>
      <c r="NJT88" s="142"/>
      <c r="NJU88" s="143"/>
      <c r="NJV88" s="138"/>
      <c r="NJW88" s="132"/>
      <c r="NJX88" s="164"/>
      <c r="NJY88" s="132"/>
      <c r="NJZ88" s="165"/>
      <c r="NKA88" s="140"/>
      <c r="NKB88" s="141"/>
      <c r="NKC88" s="142"/>
      <c r="NKD88" s="143"/>
      <c r="NKE88" s="138"/>
      <c r="NKF88" s="132"/>
      <c r="NKG88" s="164"/>
      <c r="NKH88" s="132"/>
      <c r="NKI88" s="165"/>
      <c r="NKJ88" s="140"/>
      <c r="NKK88" s="141"/>
      <c r="NKL88" s="142"/>
      <c r="NKM88" s="143"/>
      <c r="NKN88" s="138"/>
      <c r="NKO88" s="132"/>
      <c r="NKP88" s="164"/>
      <c r="NKQ88" s="132"/>
      <c r="NKR88" s="165"/>
      <c r="NKS88" s="140"/>
      <c r="NKT88" s="141"/>
      <c r="NKU88" s="142"/>
      <c r="NKV88" s="143"/>
      <c r="NKW88" s="138"/>
      <c r="NKX88" s="132"/>
      <c r="NKY88" s="164"/>
      <c r="NKZ88" s="132"/>
      <c r="NLA88" s="165"/>
      <c r="NLB88" s="140"/>
      <c r="NLC88" s="141"/>
      <c r="NLD88" s="142"/>
      <c r="NLE88" s="143"/>
      <c r="NLF88" s="138"/>
      <c r="NLG88" s="132"/>
      <c r="NLH88" s="164"/>
      <c r="NLI88" s="132"/>
      <c r="NLJ88" s="165"/>
      <c r="NLK88" s="140"/>
      <c r="NLL88" s="141"/>
      <c r="NLM88" s="142"/>
      <c r="NLN88" s="143"/>
      <c r="NLO88" s="138"/>
      <c r="NLP88" s="132"/>
      <c r="NLQ88" s="164"/>
      <c r="NLR88" s="132"/>
      <c r="NLS88" s="165"/>
      <c r="NLT88" s="140"/>
      <c r="NLU88" s="141"/>
      <c r="NLV88" s="142"/>
      <c r="NLW88" s="143"/>
      <c r="NLX88" s="138"/>
      <c r="NLY88" s="132"/>
      <c r="NLZ88" s="164"/>
      <c r="NMA88" s="132"/>
      <c r="NMB88" s="165"/>
      <c r="NMC88" s="140"/>
      <c r="NMD88" s="141"/>
      <c r="NME88" s="142"/>
      <c r="NMF88" s="143"/>
      <c r="NMG88" s="138"/>
      <c r="NMH88" s="132"/>
      <c r="NMI88" s="164"/>
      <c r="NMJ88" s="132"/>
      <c r="NMK88" s="165"/>
      <c r="NML88" s="140"/>
      <c r="NMM88" s="141"/>
      <c r="NMN88" s="142"/>
      <c r="NMO88" s="143"/>
      <c r="NMP88" s="138"/>
      <c r="NMQ88" s="132"/>
      <c r="NMR88" s="164"/>
      <c r="NMS88" s="132"/>
      <c r="NMT88" s="165"/>
      <c r="NMU88" s="140"/>
      <c r="NMV88" s="141"/>
      <c r="NMW88" s="142"/>
      <c r="NMX88" s="143"/>
      <c r="NMY88" s="138"/>
      <c r="NMZ88" s="132"/>
      <c r="NNA88" s="164"/>
      <c r="NNB88" s="132"/>
      <c r="NNC88" s="165"/>
      <c r="NND88" s="140"/>
      <c r="NNE88" s="141"/>
      <c r="NNF88" s="142"/>
      <c r="NNG88" s="143"/>
      <c r="NNH88" s="138"/>
      <c r="NNI88" s="132"/>
      <c r="NNJ88" s="164"/>
      <c r="NNK88" s="132"/>
      <c r="NNL88" s="165"/>
      <c r="NNM88" s="140"/>
      <c r="NNN88" s="141"/>
      <c r="NNO88" s="142"/>
      <c r="NNP88" s="143"/>
      <c r="NNQ88" s="138"/>
      <c r="NNR88" s="132"/>
      <c r="NNS88" s="164"/>
      <c r="NNT88" s="132"/>
      <c r="NNU88" s="165"/>
      <c r="NNV88" s="140"/>
      <c r="NNW88" s="141"/>
      <c r="NNX88" s="142"/>
      <c r="NNY88" s="143"/>
      <c r="NNZ88" s="138"/>
      <c r="NOA88" s="132"/>
      <c r="NOB88" s="164"/>
      <c r="NOC88" s="132"/>
      <c r="NOD88" s="165"/>
      <c r="NOE88" s="140"/>
      <c r="NOF88" s="141"/>
      <c r="NOG88" s="142"/>
      <c r="NOH88" s="143"/>
      <c r="NOI88" s="138"/>
      <c r="NOJ88" s="132"/>
      <c r="NOK88" s="164"/>
      <c r="NOL88" s="132"/>
      <c r="NOM88" s="165"/>
      <c r="NON88" s="140"/>
      <c r="NOO88" s="141"/>
      <c r="NOP88" s="142"/>
      <c r="NOQ88" s="143"/>
      <c r="NOR88" s="138"/>
      <c r="NOS88" s="132"/>
      <c r="NOT88" s="164"/>
      <c r="NOU88" s="132"/>
      <c r="NOV88" s="165"/>
      <c r="NOW88" s="140"/>
      <c r="NOX88" s="141"/>
      <c r="NOY88" s="142"/>
      <c r="NOZ88" s="143"/>
      <c r="NPA88" s="138"/>
      <c r="NPB88" s="132"/>
      <c r="NPC88" s="164"/>
      <c r="NPD88" s="132"/>
      <c r="NPE88" s="165"/>
      <c r="NPF88" s="140"/>
      <c r="NPG88" s="141"/>
      <c r="NPH88" s="142"/>
      <c r="NPI88" s="143"/>
      <c r="NPJ88" s="138"/>
      <c r="NPK88" s="132"/>
      <c r="NPL88" s="164"/>
      <c r="NPM88" s="132"/>
      <c r="NPN88" s="165"/>
      <c r="NPO88" s="140"/>
      <c r="NPP88" s="141"/>
      <c r="NPQ88" s="142"/>
      <c r="NPR88" s="143"/>
      <c r="NPS88" s="138"/>
      <c r="NPT88" s="132"/>
      <c r="NPU88" s="164"/>
      <c r="NPV88" s="132"/>
      <c r="NPW88" s="165"/>
      <c r="NPX88" s="140"/>
      <c r="NPY88" s="141"/>
      <c r="NPZ88" s="142"/>
      <c r="NQA88" s="143"/>
      <c r="NQB88" s="138"/>
      <c r="NQC88" s="132"/>
      <c r="NQD88" s="164"/>
      <c r="NQE88" s="132"/>
      <c r="NQF88" s="165"/>
      <c r="NQG88" s="140"/>
      <c r="NQH88" s="141"/>
      <c r="NQI88" s="142"/>
      <c r="NQJ88" s="143"/>
      <c r="NQK88" s="138"/>
      <c r="NQL88" s="132"/>
      <c r="NQM88" s="164"/>
      <c r="NQN88" s="132"/>
      <c r="NQO88" s="165"/>
      <c r="NQP88" s="140"/>
      <c r="NQQ88" s="141"/>
      <c r="NQR88" s="142"/>
      <c r="NQS88" s="143"/>
      <c r="NQT88" s="138"/>
      <c r="NQU88" s="132"/>
      <c r="NQV88" s="164"/>
      <c r="NQW88" s="132"/>
      <c r="NQX88" s="165"/>
      <c r="NQY88" s="140"/>
      <c r="NQZ88" s="141"/>
      <c r="NRA88" s="142"/>
      <c r="NRB88" s="143"/>
      <c r="NRC88" s="138"/>
      <c r="NRD88" s="132"/>
      <c r="NRE88" s="164"/>
      <c r="NRF88" s="132"/>
      <c r="NRG88" s="165"/>
      <c r="NRH88" s="140"/>
      <c r="NRI88" s="141"/>
      <c r="NRJ88" s="142"/>
      <c r="NRK88" s="143"/>
      <c r="NRL88" s="138"/>
      <c r="NRM88" s="132"/>
      <c r="NRN88" s="164"/>
      <c r="NRO88" s="132"/>
      <c r="NRP88" s="165"/>
      <c r="NRQ88" s="140"/>
      <c r="NRR88" s="141"/>
      <c r="NRS88" s="142"/>
      <c r="NRT88" s="143"/>
      <c r="NRU88" s="138"/>
      <c r="NRV88" s="132"/>
      <c r="NRW88" s="164"/>
      <c r="NRX88" s="132"/>
      <c r="NRY88" s="165"/>
      <c r="NRZ88" s="140"/>
      <c r="NSA88" s="141"/>
      <c r="NSB88" s="142"/>
      <c r="NSC88" s="143"/>
      <c r="NSD88" s="138"/>
      <c r="NSE88" s="132"/>
      <c r="NSF88" s="164"/>
      <c r="NSG88" s="132"/>
      <c r="NSH88" s="165"/>
      <c r="NSI88" s="140"/>
      <c r="NSJ88" s="141"/>
      <c r="NSK88" s="142"/>
      <c r="NSL88" s="143"/>
      <c r="NSM88" s="138"/>
      <c r="NSN88" s="132"/>
      <c r="NSO88" s="164"/>
      <c r="NSP88" s="132"/>
      <c r="NSQ88" s="165"/>
      <c r="NSR88" s="140"/>
      <c r="NSS88" s="141"/>
      <c r="NST88" s="142"/>
      <c r="NSU88" s="143"/>
      <c r="NSV88" s="138"/>
      <c r="NSW88" s="132"/>
      <c r="NSX88" s="164"/>
      <c r="NSY88" s="132"/>
      <c r="NSZ88" s="165"/>
      <c r="NTA88" s="140"/>
      <c r="NTB88" s="141"/>
      <c r="NTC88" s="142"/>
      <c r="NTD88" s="143"/>
      <c r="NTE88" s="138"/>
      <c r="NTF88" s="132"/>
      <c r="NTG88" s="164"/>
      <c r="NTH88" s="132"/>
      <c r="NTI88" s="165"/>
      <c r="NTJ88" s="140"/>
      <c r="NTK88" s="141"/>
      <c r="NTL88" s="142"/>
      <c r="NTM88" s="143"/>
      <c r="NTN88" s="138"/>
      <c r="NTO88" s="132"/>
      <c r="NTP88" s="164"/>
      <c r="NTQ88" s="132"/>
      <c r="NTR88" s="165"/>
      <c r="NTS88" s="140"/>
      <c r="NTT88" s="141"/>
      <c r="NTU88" s="142"/>
      <c r="NTV88" s="143"/>
      <c r="NTW88" s="138"/>
      <c r="NTX88" s="132"/>
      <c r="NTY88" s="164"/>
      <c r="NTZ88" s="132"/>
      <c r="NUA88" s="165"/>
      <c r="NUB88" s="140"/>
      <c r="NUC88" s="141"/>
      <c r="NUD88" s="142"/>
      <c r="NUE88" s="143"/>
      <c r="NUF88" s="138"/>
      <c r="NUG88" s="132"/>
      <c r="NUH88" s="164"/>
      <c r="NUI88" s="132"/>
      <c r="NUJ88" s="165"/>
      <c r="NUK88" s="140"/>
      <c r="NUL88" s="141"/>
      <c r="NUM88" s="142"/>
      <c r="NUN88" s="143"/>
      <c r="NUO88" s="138"/>
      <c r="NUP88" s="132"/>
      <c r="NUQ88" s="164"/>
      <c r="NUR88" s="132"/>
      <c r="NUS88" s="165"/>
      <c r="NUT88" s="140"/>
      <c r="NUU88" s="141"/>
      <c r="NUV88" s="142"/>
      <c r="NUW88" s="143"/>
      <c r="NUX88" s="138"/>
      <c r="NUY88" s="132"/>
      <c r="NUZ88" s="164"/>
      <c r="NVA88" s="132"/>
      <c r="NVB88" s="165"/>
      <c r="NVC88" s="140"/>
      <c r="NVD88" s="141"/>
      <c r="NVE88" s="142"/>
      <c r="NVF88" s="143"/>
      <c r="NVG88" s="138"/>
      <c r="NVH88" s="132"/>
      <c r="NVI88" s="164"/>
      <c r="NVJ88" s="132"/>
      <c r="NVK88" s="165"/>
      <c r="NVL88" s="140"/>
      <c r="NVM88" s="141"/>
      <c r="NVN88" s="142"/>
      <c r="NVO88" s="143"/>
      <c r="NVP88" s="138"/>
      <c r="NVQ88" s="132"/>
      <c r="NVR88" s="164"/>
      <c r="NVS88" s="132"/>
      <c r="NVT88" s="165"/>
      <c r="NVU88" s="140"/>
      <c r="NVV88" s="141"/>
      <c r="NVW88" s="142"/>
      <c r="NVX88" s="143"/>
      <c r="NVY88" s="138"/>
      <c r="NVZ88" s="132"/>
      <c r="NWA88" s="164"/>
      <c r="NWB88" s="132"/>
      <c r="NWC88" s="165"/>
      <c r="NWD88" s="140"/>
      <c r="NWE88" s="141"/>
      <c r="NWF88" s="142"/>
      <c r="NWG88" s="143"/>
      <c r="NWH88" s="138"/>
      <c r="NWI88" s="132"/>
      <c r="NWJ88" s="164"/>
      <c r="NWK88" s="132"/>
      <c r="NWL88" s="165"/>
      <c r="NWM88" s="140"/>
      <c r="NWN88" s="141"/>
      <c r="NWO88" s="142"/>
      <c r="NWP88" s="143"/>
      <c r="NWQ88" s="138"/>
      <c r="NWR88" s="132"/>
      <c r="NWS88" s="164"/>
      <c r="NWT88" s="132"/>
      <c r="NWU88" s="165"/>
      <c r="NWV88" s="140"/>
      <c r="NWW88" s="141"/>
      <c r="NWX88" s="142"/>
      <c r="NWY88" s="143"/>
      <c r="NWZ88" s="138"/>
      <c r="NXA88" s="132"/>
      <c r="NXB88" s="164"/>
      <c r="NXC88" s="132"/>
      <c r="NXD88" s="165"/>
      <c r="NXE88" s="140"/>
      <c r="NXF88" s="141"/>
      <c r="NXG88" s="142"/>
      <c r="NXH88" s="143"/>
      <c r="NXI88" s="138"/>
      <c r="NXJ88" s="132"/>
      <c r="NXK88" s="164"/>
      <c r="NXL88" s="132"/>
      <c r="NXM88" s="165"/>
      <c r="NXN88" s="140"/>
      <c r="NXO88" s="141"/>
      <c r="NXP88" s="142"/>
      <c r="NXQ88" s="143"/>
      <c r="NXR88" s="138"/>
      <c r="NXS88" s="132"/>
      <c r="NXT88" s="164"/>
      <c r="NXU88" s="132"/>
      <c r="NXV88" s="165"/>
      <c r="NXW88" s="140"/>
      <c r="NXX88" s="141"/>
      <c r="NXY88" s="142"/>
      <c r="NXZ88" s="143"/>
      <c r="NYA88" s="138"/>
      <c r="NYB88" s="132"/>
      <c r="NYC88" s="164"/>
      <c r="NYD88" s="132"/>
      <c r="NYE88" s="165"/>
      <c r="NYF88" s="140"/>
      <c r="NYG88" s="141"/>
      <c r="NYH88" s="142"/>
      <c r="NYI88" s="143"/>
      <c r="NYJ88" s="138"/>
      <c r="NYK88" s="132"/>
      <c r="NYL88" s="164"/>
      <c r="NYM88" s="132"/>
      <c r="NYN88" s="165"/>
      <c r="NYO88" s="140"/>
      <c r="NYP88" s="141"/>
      <c r="NYQ88" s="142"/>
      <c r="NYR88" s="143"/>
      <c r="NYS88" s="138"/>
      <c r="NYT88" s="132"/>
      <c r="NYU88" s="164"/>
      <c r="NYV88" s="132"/>
      <c r="NYW88" s="165"/>
      <c r="NYX88" s="140"/>
      <c r="NYY88" s="141"/>
      <c r="NYZ88" s="142"/>
      <c r="NZA88" s="143"/>
      <c r="NZB88" s="138"/>
      <c r="NZC88" s="132"/>
      <c r="NZD88" s="164"/>
      <c r="NZE88" s="132"/>
      <c r="NZF88" s="165"/>
      <c r="NZG88" s="140"/>
      <c r="NZH88" s="141"/>
      <c r="NZI88" s="142"/>
      <c r="NZJ88" s="143"/>
      <c r="NZK88" s="138"/>
      <c r="NZL88" s="132"/>
      <c r="NZM88" s="164"/>
      <c r="NZN88" s="132"/>
      <c r="NZO88" s="165"/>
      <c r="NZP88" s="140"/>
      <c r="NZQ88" s="141"/>
      <c r="NZR88" s="142"/>
      <c r="NZS88" s="143"/>
      <c r="NZT88" s="138"/>
      <c r="NZU88" s="132"/>
      <c r="NZV88" s="164"/>
      <c r="NZW88" s="132"/>
      <c r="NZX88" s="165"/>
      <c r="NZY88" s="140"/>
      <c r="NZZ88" s="141"/>
      <c r="OAA88" s="142"/>
      <c r="OAB88" s="143"/>
      <c r="OAC88" s="138"/>
      <c r="OAD88" s="132"/>
      <c r="OAE88" s="164"/>
      <c r="OAF88" s="132"/>
      <c r="OAG88" s="165"/>
      <c r="OAH88" s="140"/>
      <c r="OAI88" s="141"/>
      <c r="OAJ88" s="142"/>
      <c r="OAK88" s="143"/>
      <c r="OAL88" s="138"/>
      <c r="OAM88" s="132"/>
      <c r="OAN88" s="164"/>
      <c r="OAO88" s="132"/>
      <c r="OAP88" s="165"/>
      <c r="OAQ88" s="140"/>
      <c r="OAR88" s="141"/>
      <c r="OAS88" s="142"/>
      <c r="OAT88" s="143"/>
      <c r="OAU88" s="138"/>
      <c r="OAV88" s="132"/>
      <c r="OAW88" s="164"/>
      <c r="OAX88" s="132"/>
      <c r="OAY88" s="165"/>
      <c r="OAZ88" s="140"/>
      <c r="OBA88" s="141"/>
      <c r="OBB88" s="142"/>
      <c r="OBC88" s="143"/>
      <c r="OBD88" s="138"/>
      <c r="OBE88" s="132"/>
      <c r="OBF88" s="164"/>
      <c r="OBG88" s="132"/>
      <c r="OBH88" s="165"/>
      <c r="OBI88" s="140"/>
      <c r="OBJ88" s="141"/>
      <c r="OBK88" s="142"/>
      <c r="OBL88" s="143"/>
      <c r="OBM88" s="138"/>
      <c r="OBN88" s="132"/>
      <c r="OBO88" s="164"/>
      <c r="OBP88" s="132"/>
      <c r="OBQ88" s="165"/>
      <c r="OBR88" s="140"/>
      <c r="OBS88" s="141"/>
      <c r="OBT88" s="142"/>
      <c r="OBU88" s="143"/>
      <c r="OBV88" s="138"/>
      <c r="OBW88" s="132"/>
      <c r="OBX88" s="164"/>
      <c r="OBY88" s="132"/>
      <c r="OBZ88" s="165"/>
      <c r="OCA88" s="140"/>
      <c r="OCB88" s="141"/>
      <c r="OCC88" s="142"/>
      <c r="OCD88" s="143"/>
      <c r="OCE88" s="138"/>
      <c r="OCF88" s="132"/>
      <c r="OCG88" s="164"/>
      <c r="OCH88" s="132"/>
      <c r="OCI88" s="165"/>
      <c r="OCJ88" s="140"/>
      <c r="OCK88" s="141"/>
      <c r="OCL88" s="142"/>
      <c r="OCM88" s="143"/>
      <c r="OCN88" s="138"/>
      <c r="OCO88" s="132"/>
      <c r="OCP88" s="164"/>
      <c r="OCQ88" s="132"/>
      <c r="OCR88" s="165"/>
      <c r="OCS88" s="140"/>
      <c r="OCT88" s="141"/>
      <c r="OCU88" s="142"/>
      <c r="OCV88" s="143"/>
      <c r="OCW88" s="138"/>
      <c r="OCX88" s="132"/>
      <c r="OCY88" s="164"/>
      <c r="OCZ88" s="132"/>
      <c r="ODA88" s="165"/>
      <c r="ODB88" s="140"/>
      <c r="ODC88" s="141"/>
      <c r="ODD88" s="142"/>
      <c r="ODE88" s="143"/>
      <c r="ODF88" s="138"/>
      <c r="ODG88" s="132"/>
      <c r="ODH88" s="164"/>
      <c r="ODI88" s="132"/>
      <c r="ODJ88" s="165"/>
      <c r="ODK88" s="140"/>
      <c r="ODL88" s="141"/>
      <c r="ODM88" s="142"/>
      <c r="ODN88" s="143"/>
      <c r="ODO88" s="138"/>
      <c r="ODP88" s="132"/>
      <c r="ODQ88" s="164"/>
      <c r="ODR88" s="132"/>
      <c r="ODS88" s="165"/>
      <c r="ODT88" s="140"/>
      <c r="ODU88" s="141"/>
      <c r="ODV88" s="142"/>
      <c r="ODW88" s="143"/>
      <c r="ODX88" s="138"/>
      <c r="ODY88" s="132"/>
      <c r="ODZ88" s="164"/>
      <c r="OEA88" s="132"/>
      <c r="OEB88" s="165"/>
      <c r="OEC88" s="140"/>
      <c r="OED88" s="141"/>
      <c r="OEE88" s="142"/>
      <c r="OEF88" s="143"/>
      <c r="OEG88" s="138"/>
      <c r="OEH88" s="132"/>
      <c r="OEI88" s="164"/>
      <c r="OEJ88" s="132"/>
      <c r="OEK88" s="165"/>
      <c r="OEL88" s="140"/>
      <c r="OEM88" s="141"/>
      <c r="OEN88" s="142"/>
      <c r="OEO88" s="143"/>
      <c r="OEP88" s="138"/>
      <c r="OEQ88" s="132"/>
      <c r="OER88" s="164"/>
      <c r="OES88" s="132"/>
      <c r="OET88" s="165"/>
      <c r="OEU88" s="140"/>
      <c r="OEV88" s="141"/>
      <c r="OEW88" s="142"/>
      <c r="OEX88" s="143"/>
      <c r="OEY88" s="138"/>
      <c r="OEZ88" s="132"/>
      <c r="OFA88" s="164"/>
      <c r="OFB88" s="132"/>
      <c r="OFC88" s="165"/>
      <c r="OFD88" s="140"/>
      <c r="OFE88" s="141"/>
      <c r="OFF88" s="142"/>
      <c r="OFG88" s="143"/>
      <c r="OFH88" s="138"/>
      <c r="OFI88" s="132"/>
      <c r="OFJ88" s="164"/>
      <c r="OFK88" s="132"/>
      <c r="OFL88" s="165"/>
      <c r="OFM88" s="140"/>
      <c r="OFN88" s="141"/>
      <c r="OFO88" s="142"/>
      <c r="OFP88" s="143"/>
      <c r="OFQ88" s="138"/>
      <c r="OFR88" s="132"/>
      <c r="OFS88" s="164"/>
      <c r="OFT88" s="132"/>
      <c r="OFU88" s="165"/>
      <c r="OFV88" s="140"/>
      <c r="OFW88" s="141"/>
      <c r="OFX88" s="142"/>
      <c r="OFY88" s="143"/>
      <c r="OFZ88" s="138"/>
      <c r="OGA88" s="132"/>
      <c r="OGB88" s="164"/>
      <c r="OGC88" s="132"/>
      <c r="OGD88" s="165"/>
      <c r="OGE88" s="140"/>
      <c r="OGF88" s="141"/>
      <c r="OGG88" s="142"/>
      <c r="OGH88" s="143"/>
      <c r="OGI88" s="138"/>
      <c r="OGJ88" s="132"/>
      <c r="OGK88" s="164"/>
      <c r="OGL88" s="132"/>
      <c r="OGM88" s="165"/>
      <c r="OGN88" s="140"/>
      <c r="OGO88" s="141"/>
      <c r="OGP88" s="142"/>
      <c r="OGQ88" s="143"/>
      <c r="OGR88" s="138"/>
      <c r="OGS88" s="132"/>
      <c r="OGT88" s="164"/>
      <c r="OGU88" s="132"/>
      <c r="OGV88" s="165"/>
      <c r="OGW88" s="140"/>
      <c r="OGX88" s="141"/>
      <c r="OGY88" s="142"/>
      <c r="OGZ88" s="143"/>
      <c r="OHA88" s="138"/>
      <c r="OHB88" s="132"/>
      <c r="OHC88" s="164"/>
      <c r="OHD88" s="132"/>
      <c r="OHE88" s="165"/>
      <c r="OHF88" s="140"/>
      <c r="OHG88" s="141"/>
      <c r="OHH88" s="142"/>
      <c r="OHI88" s="143"/>
      <c r="OHJ88" s="138"/>
      <c r="OHK88" s="132"/>
      <c r="OHL88" s="164"/>
      <c r="OHM88" s="132"/>
      <c r="OHN88" s="165"/>
      <c r="OHO88" s="140"/>
      <c r="OHP88" s="141"/>
      <c r="OHQ88" s="142"/>
      <c r="OHR88" s="143"/>
      <c r="OHS88" s="138"/>
      <c r="OHT88" s="132"/>
      <c r="OHU88" s="164"/>
      <c r="OHV88" s="132"/>
      <c r="OHW88" s="165"/>
      <c r="OHX88" s="140"/>
      <c r="OHY88" s="141"/>
      <c r="OHZ88" s="142"/>
      <c r="OIA88" s="143"/>
      <c r="OIB88" s="138"/>
      <c r="OIC88" s="132"/>
      <c r="OID88" s="164"/>
      <c r="OIE88" s="132"/>
      <c r="OIF88" s="165"/>
      <c r="OIG88" s="140"/>
      <c r="OIH88" s="141"/>
      <c r="OII88" s="142"/>
      <c r="OIJ88" s="143"/>
      <c r="OIK88" s="138"/>
      <c r="OIL88" s="132"/>
      <c r="OIM88" s="164"/>
      <c r="OIN88" s="132"/>
      <c r="OIO88" s="165"/>
      <c r="OIP88" s="140"/>
      <c r="OIQ88" s="141"/>
      <c r="OIR88" s="142"/>
      <c r="OIS88" s="143"/>
      <c r="OIT88" s="138"/>
      <c r="OIU88" s="132"/>
      <c r="OIV88" s="164"/>
      <c r="OIW88" s="132"/>
      <c r="OIX88" s="165"/>
      <c r="OIY88" s="140"/>
      <c r="OIZ88" s="141"/>
      <c r="OJA88" s="142"/>
      <c r="OJB88" s="143"/>
      <c r="OJC88" s="138"/>
      <c r="OJD88" s="132"/>
      <c r="OJE88" s="164"/>
      <c r="OJF88" s="132"/>
      <c r="OJG88" s="165"/>
      <c r="OJH88" s="140"/>
      <c r="OJI88" s="141"/>
      <c r="OJJ88" s="142"/>
      <c r="OJK88" s="143"/>
      <c r="OJL88" s="138"/>
      <c r="OJM88" s="132"/>
      <c r="OJN88" s="164"/>
      <c r="OJO88" s="132"/>
      <c r="OJP88" s="165"/>
      <c r="OJQ88" s="140"/>
      <c r="OJR88" s="141"/>
      <c r="OJS88" s="142"/>
      <c r="OJT88" s="143"/>
      <c r="OJU88" s="138"/>
      <c r="OJV88" s="132"/>
      <c r="OJW88" s="164"/>
      <c r="OJX88" s="132"/>
      <c r="OJY88" s="165"/>
      <c r="OJZ88" s="140"/>
      <c r="OKA88" s="141"/>
      <c r="OKB88" s="142"/>
      <c r="OKC88" s="143"/>
      <c r="OKD88" s="138"/>
      <c r="OKE88" s="132"/>
      <c r="OKF88" s="164"/>
      <c r="OKG88" s="132"/>
      <c r="OKH88" s="165"/>
      <c r="OKI88" s="140"/>
      <c r="OKJ88" s="141"/>
      <c r="OKK88" s="142"/>
      <c r="OKL88" s="143"/>
      <c r="OKM88" s="138"/>
      <c r="OKN88" s="132"/>
      <c r="OKO88" s="164"/>
      <c r="OKP88" s="132"/>
      <c r="OKQ88" s="165"/>
      <c r="OKR88" s="140"/>
      <c r="OKS88" s="141"/>
      <c r="OKT88" s="142"/>
      <c r="OKU88" s="143"/>
      <c r="OKV88" s="138"/>
      <c r="OKW88" s="132"/>
      <c r="OKX88" s="164"/>
      <c r="OKY88" s="132"/>
      <c r="OKZ88" s="165"/>
      <c r="OLA88" s="140"/>
      <c r="OLB88" s="141"/>
      <c r="OLC88" s="142"/>
      <c r="OLD88" s="143"/>
      <c r="OLE88" s="138"/>
      <c r="OLF88" s="132"/>
      <c r="OLG88" s="164"/>
      <c r="OLH88" s="132"/>
      <c r="OLI88" s="165"/>
      <c r="OLJ88" s="140"/>
      <c r="OLK88" s="141"/>
      <c r="OLL88" s="142"/>
      <c r="OLM88" s="143"/>
      <c r="OLN88" s="138"/>
      <c r="OLO88" s="132"/>
      <c r="OLP88" s="164"/>
      <c r="OLQ88" s="132"/>
      <c r="OLR88" s="165"/>
      <c r="OLS88" s="140"/>
      <c r="OLT88" s="141"/>
      <c r="OLU88" s="142"/>
      <c r="OLV88" s="143"/>
      <c r="OLW88" s="138"/>
      <c r="OLX88" s="132"/>
      <c r="OLY88" s="164"/>
      <c r="OLZ88" s="132"/>
      <c r="OMA88" s="165"/>
      <c r="OMB88" s="140"/>
      <c r="OMC88" s="141"/>
      <c r="OMD88" s="142"/>
      <c r="OME88" s="143"/>
      <c r="OMF88" s="138"/>
      <c r="OMG88" s="132"/>
      <c r="OMH88" s="164"/>
      <c r="OMI88" s="132"/>
      <c r="OMJ88" s="165"/>
      <c r="OMK88" s="140"/>
      <c r="OML88" s="141"/>
      <c r="OMM88" s="142"/>
      <c r="OMN88" s="143"/>
      <c r="OMO88" s="138"/>
      <c r="OMP88" s="132"/>
      <c r="OMQ88" s="164"/>
      <c r="OMR88" s="132"/>
      <c r="OMS88" s="165"/>
      <c r="OMT88" s="140"/>
      <c r="OMU88" s="141"/>
      <c r="OMV88" s="142"/>
      <c r="OMW88" s="143"/>
      <c r="OMX88" s="138"/>
      <c r="OMY88" s="132"/>
      <c r="OMZ88" s="164"/>
      <c r="ONA88" s="132"/>
      <c r="ONB88" s="165"/>
      <c r="ONC88" s="140"/>
      <c r="OND88" s="141"/>
      <c r="ONE88" s="142"/>
      <c r="ONF88" s="143"/>
      <c r="ONG88" s="138"/>
      <c r="ONH88" s="132"/>
      <c r="ONI88" s="164"/>
      <c r="ONJ88" s="132"/>
      <c r="ONK88" s="165"/>
      <c r="ONL88" s="140"/>
      <c r="ONM88" s="141"/>
      <c r="ONN88" s="142"/>
      <c r="ONO88" s="143"/>
      <c r="ONP88" s="138"/>
      <c r="ONQ88" s="132"/>
      <c r="ONR88" s="164"/>
      <c r="ONS88" s="132"/>
      <c r="ONT88" s="165"/>
      <c r="ONU88" s="140"/>
      <c r="ONV88" s="141"/>
      <c r="ONW88" s="142"/>
      <c r="ONX88" s="143"/>
      <c r="ONY88" s="138"/>
      <c r="ONZ88" s="132"/>
      <c r="OOA88" s="164"/>
      <c r="OOB88" s="132"/>
      <c r="OOC88" s="165"/>
      <c r="OOD88" s="140"/>
      <c r="OOE88" s="141"/>
      <c r="OOF88" s="142"/>
      <c r="OOG88" s="143"/>
      <c r="OOH88" s="138"/>
      <c r="OOI88" s="132"/>
      <c r="OOJ88" s="164"/>
      <c r="OOK88" s="132"/>
      <c r="OOL88" s="165"/>
      <c r="OOM88" s="140"/>
      <c r="OON88" s="141"/>
      <c r="OOO88" s="142"/>
      <c r="OOP88" s="143"/>
      <c r="OOQ88" s="138"/>
      <c r="OOR88" s="132"/>
      <c r="OOS88" s="164"/>
      <c r="OOT88" s="132"/>
      <c r="OOU88" s="165"/>
      <c r="OOV88" s="140"/>
      <c r="OOW88" s="141"/>
      <c r="OOX88" s="142"/>
      <c r="OOY88" s="143"/>
      <c r="OOZ88" s="138"/>
      <c r="OPA88" s="132"/>
      <c r="OPB88" s="164"/>
      <c r="OPC88" s="132"/>
      <c r="OPD88" s="165"/>
      <c r="OPE88" s="140"/>
      <c r="OPF88" s="141"/>
      <c r="OPG88" s="142"/>
      <c r="OPH88" s="143"/>
      <c r="OPI88" s="138"/>
      <c r="OPJ88" s="132"/>
      <c r="OPK88" s="164"/>
      <c r="OPL88" s="132"/>
      <c r="OPM88" s="165"/>
      <c r="OPN88" s="140"/>
      <c r="OPO88" s="141"/>
      <c r="OPP88" s="142"/>
      <c r="OPQ88" s="143"/>
      <c r="OPR88" s="138"/>
      <c r="OPS88" s="132"/>
      <c r="OPT88" s="164"/>
      <c r="OPU88" s="132"/>
      <c r="OPV88" s="165"/>
      <c r="OPW88" s="140"/>
      <c r="OPX88" s="141"/>
      <c r="OPY88" s="142"/>
      <c r="OPZ88" s="143"/>
      <c r="OQA88" s="138"/>
      <c r="OQB88" s="132"/>
      <c r="OQC88" s="164"/>
      <c r="OQD88" s="132"/>
      <c r="OQE88" s="165"/>
      <c r="OQF88" s="140"/>
      <c r="OQG88" s="141"/>
      <c r="OQH88" s="142"/>
      <c r="OQI88" s="143"/>
      <c r="OQJ88" s="138"/>
      <c r="OQK88" s="132"/>
      <c r="OQL88" s="164"/>
      <c r="OQM88" s="132"/>
      <c r="OQN88" s="165"/>
      <c r="OQO88" s="140"/>
      <c r="OQP88" s="141"/>
      <c r="OQQ88" s="142"/>
      <c r="OQR88" s="143"/>
      <c r="OQS88" s="138"/>
      <c r="OQT88" s="132"/>
      <c r="OQU88" s="164"/>
      <c r="OQV88" s="132"/>
      <c r="OQW88" s="165"/>
      <c r="OQX88" s="140"/>
      <c r="OQY88" s="141"/>
      <c r="OQZ88" s="142"/>
      <c r="ORA88" s="143"/>
      <c r="ORB88" s="138"/>
      <c r="ORC88" s="132"/>
      <c r="ORD88" s="164"/>
      <c r="ORE88" s="132"/>
      <c r="ORF88" s="165"/>
      <c r="ORG88" s="140"/>
      <c r="ORH88" s="141"/>
      <c r="ORI88" s="142"/>
      <c r="ORJ88" s="143"/>
      <c r="ORK88" s="138"/>
      <c r="ORL88" s="132"/>
      <c r="ORM88" s="164"/>
      <c r="ORN88" s="132"/>
      <c r="ORO88" s="165"/>
      <c r="ORP88" s="140"/>
      <c r="ORQ88" s="141"/>
      <c r="ORR88" s="142"/>
      <c r="ORS88" s="143"/>
      <c r="ORT88" s="138"/>
      <c r="ORU88" s="132"/>
      <c r="ORV88" s="164"/>
      <c r="ORW88" s="132"/>
      <c r="ORX88" s="165"/>
      <c r="ORY88" s="140"/>
      <c r="ORZ88" s="141"/>
      <c r="OSA88" s="142"/>
      <c r="OSB88" s="143"/>
      <c r="OSC88" s="138"/>
      <c r="OSD88" s="132"/>
      <c r="OSE88" s="164"/>
      <c r="OSF88" s="132"/>
      <c r="OSG88" s="165"/>
      <c r="OSH88" s="140"/>
      <c r="OSI88" s="141"/>
      <c r="OSJ88" s="142"/>
      <c r="OSK88" s="143"/>
      <c r="OSL88" s="138"/>
      <c r="OSM88" s="132"/>
      <c r="OSN88" s="164"/>
      <c r="OSO88" s="132"/>
      <c r="OSP88" s="165"/>
      <c r="OSQ88" s="140"/>
      <c r="OSR88" s="141"/>
      <c r="OSS88" s="142"/>
      <c r="OST88" s="143"/>
      <c r="OSU88" s="138"/>
      <c r="OSV88" s="132"/>
      <c r="OSW88" s="164"/>
      <c r="OSX88" s="132"/>
      <c r="OSY88" s="165"/>
      <c r="OSZ88" s="140"/>
      <c r="OTA88" s="141"/>
      <c r="OTB88" s="142"/>
      <c r="OTC88" s="143"/>
      <c r="OTD88" s="138"/>
      <c r="OTE88" s="132"/>
      <c r="OTF88" s="164"/>
      <c r="OTG88" s="132"/>
      <c r="OTH88" s="165"/>
      <c r="OTI88" s="140"/>
      <c r="OTJ88" s="141"/>
      <c r="OTK88" s="142"/>
      <c r="OTL88" s="143"/>
      <c r="OTM88" s="138"/>
      <c r="OTN88" s="132"/>
      <c r="OTO88" s="164"/>
      <c r="OTP88" s="132"/>
      <c r="OTQ88" s="165"/>
      <c r="OTR88" s="140"/>
      <c r="OTS88" s="141"/>
      <c r="OTT88" s="142"/>
      <c r="OTU88" s="143"/>
      <c r="OTV88" s="138"/>
      <c r="OTW88" s="132"/>
      <c r="OTX88" s="164"/>
      <c r="OTY88" s="132"/>
      <c r="OTZ88" s="165"/>
      <c r="OUA88" s="140"/>
      <c r="OUB88" s="141"/>
      <c r="OUC88" s="142"/>
      <c r="OUD88" s="143"/>
      <c r="OUE88" s="138"/>
      <c r="OUF88" s="132"/>
      <c r="OUG88" s="164"/>
      <c r="OUH88" s="132"/>
      <c r="OUI88" s="165"/>
      <c r="OUJ88" s="140"/>
      <c r="OUK88" s="141"/>
      <c r="OUL88" s="142"/>
      <c r="OUM88" s="143"/>
      <c r="OUN88" s="138"/>
      <c r="OUO88" s="132"/>
      <c r="OUP88" s="164"/>
      <c r="OUQ88" s="132"/>
      <c r="OUR88" s="165"/>
      <c r="OUS88" s="140"/>
      <c r="OUT88" s="141"/>
      <c r="OUU88" s="142"/>
      <c r="OUV88" s="143"/>
      <c r="OUW88" s="138"/>
      <c r="OUX88" s="132"/>
      <c r="OUY88" s="164"/>
      <c r="OUZ88" s="132"/>
      <c r="OVA88" s="165"/>
      <c r="OVB88" s="140"/>
      <c r="OVC88" s="141"/>
      <c r="OVD88" s="142"/>
      <c r="OVE88" s="143"/>
      <c r="OVF88" s="138"/>
      <c r="OVG88" s="132"/>
      <c r="OVH88" s="164"/>
      <c r="OVI88" s="132"/>
      <c r="OVJ88" s="165"/>
      <c r="OVK88" s="140"/>
      <c r="OVL88" s="141"/>
      <c r="OVM88" s="142"/>
      <c r="OVN88" s="143"/>
      <c r="OVO88" s="138"/>
      <c r="OVP88" s="132"/>
      <c r="OVQ88" s="164"/>
      <c r="OVR88" s="132"/>
      <c r="OVS88" s="165"/>
      <c r="OVT88" s="140"/>
      <c r="OVU88" s="141"/>
      <c r="OVV88" s="142"/>
      <c r="OVW88" s="143"/>
      <c r="OVX88" s="138"/>
      <c r="OVY88" s="132"/>
      <c r="OVZ88" s="164"/>
      <c r="OWA88" s="132"/>
      <c r="OWB88" s="165"/>
      <c r="OWC88" s="140"/>
      <c r="OWD88" s="141"/>
      <c r="OWE88" s="142"/>
      <c r="OWF88" s="143"/>
      <c r="OWG88" s="138"/>
      <c r="OWH88" s="132"/>
      <c r="OWI88" s="164"/>
      <c r="OWJ88" s="132"/>
      <c r="OWK88" s="165"/>
      <c r="OWL88" s="140"/>
      <c r="OWM88" s="141"/>
      <c r="OWN88" s="142"/>
      <c r="OWO88" s="143"/>
      <c r="OWP88" s="138"/>
      <c r="OWQ88" s="132"/>
      <c r="OWR88" s="164"/>
      <c r="OWS88" s="132"/>
      <c r="OWT88" s="165"/>
      <c r="OWU88" s="140"/>
      <c r="OWV88" s="141"/>
      <c r="OWW88" s="142"/>
      <c r="OWX88" s="143"/>
      <c r="OWY88" s="138"/>
      <c r="OWZ88" s="132"/>
      <c r="OXA88" s="164"/>
      <c r="OXB88" s="132"/>
      <c r="OXC88" s="165"/>
      <c r="OXD88" s="140"/>
      <c r="OXE88" s="141"/>
      <c r="OXF88" s="142"/>
      <c r="OXG88" s="143"/>
      <c r="OXH88" s="138"/>
      <c r="OXI88" s="132"/>
      <c r="OXJ88" s="164"/>
      <c r="OXK88" s="132"/>
      <c r="OXL88" s="165"/>
      <c r="OXM88" s="140"/>
      <c r="OXN88" s="141"/>
      <c r="OXO88" s="142"/>
      <c r="OXP88" s="143"/>
      <c r="OXQ88" s="138"/>
      <c r="OXR88" s="132"/>
      <c r="OXS88" s="164"/>
      <c r="OXT88" s="132"/>
      <c r="OXU88" s="165"/>
      <c r="OXV88" s="140"/>
      <c r="OXW88" s="141"/>
      <c r="OXX88" s="142"/>
      <c r="OXY88" s="143"/>
      <c r="OXZ88" s="138"/>
      <c r="OYA88" s="132"/>
      <c r="OYB88" s="164"/>
      <c r="OYC88" s="132"/>
      <c r="OYD88" s="165"/>
      <c r="OYE88" s="140"/>
      <c r="OYF88" s="141"/>
      <c r="OYG88" s="142"/>
      <c r="OYH88" s="143"/>
      <c r="OYI88" s="138"/>
      <c r="OYJ88" s="132"/>
      <c r="OYK88" s="164"/>
      <c r="OYL88" s="132"/>
      <c r="OYM88" s="165"/>
      <c r="OYN88" s="140"/>
      <c r="OYO88" s="141"/>
      <c r="OYP88" s="142"/>
      <c r="OYQ88" s="143"/>
      <c r="OYR88" s="138"/>
      <c r="OYS88" s="132"/>
      <c r="OYT88" s="164"/>
      <c r="OYU88" s="132"/>
      <c r="OYV88" s="165"/>
      <c r="OYW88" s="140"/>
      <c r="OYX88" s="141"/>
      <c r="OYY88" s="142"/>
      <c r="OYZ88" s="143"/>
      <c r="OZA88" s="138"/>
      <c r="OZB88" s="132"/>
      <c r="OZC88" s="164"/>
      <c r="OZD88" s="132"/>
      <c r="OZE88" s="165"/>
      <c r="OZF88" s="140"/>
      <c r="OZG88" s="141"/>
      <c r="OZH88" s="142"/>
      <c r="OZI88" s="143"/>
      <c r="OZJ88" s="138"/>
      <c r="OZK88" s="132"/>
      <c r="OZL88" s="164"/>
      <c r="OZM88" s="132"/>
      <c r="OZN88" s="165"/>
      <c r="OZO88" s="140"/>
      <c r="OZP88" s="141"/>
      <c r="OZQ88" s="142"/>
      <c r="OZR88" s="143"/>
      <c r="OZS88" s="138"/>
      <c r="OZT88" s="132"/>
      <c r="OZU88" s="164"/>
      <c r="OZV88" s="132"/>
      <c r="OZW88" s="165"/>
      <c r="OZX88" s="140"/>
      <c r="OZY88" s="141"/>
      <c r="OZZ88" s="142"/>
      <c r="PAA88" s="143"/>
      <c r="PAB88" s="138"/>
      <c r="PAC88" s="132"/>
      <c r="PAD88" s="164"/>
      <c r="PAE88" s="132"/>
      <c r="PAF88" s="165"/>
      <c r="PAG88" s="140"/>
      <c r="PAH88" s="141"/>
      <c r="PAI88" s="142"/>
      <c r="PAJ88" s="143"/>
      <c r="PAK88" s="138"/>
      <c r="PAL88" s="132"/>
      <c r="PAM88" s="164"/>
      <c r="PAN88" s="132"/>
      <c r="PAO88" s="165"/>
      <c r="PAP88" s="140"/>
      <c r="PAQ88" s="141"/>
      <c r="PAR88" s="142"/>
      <c r="PAS88" s="143"/>
      <c r="PAT88" s="138"/>
      <c r="PAU88" s="132"/>
      <c r="PAV88" s="164"/>
      <c r="PAW88" s="132"/>
      <c r="PAX88" s="165"/>
      <c r="PAY88" s="140"/>
      <c r="PAZ88" s="141"/>
      <c r="PBA88" s="142"/>
      <c r="PBB88" s="143"/>
      <c r="PBC88" s="138"/>
      <c r="PBD88" s="132"/>
      <c r="PBE88" s="164"/>
      <c r="PBF88" s="132"/>
      <c r="PBG88" s="165"/>
      <c r="PBH88" s="140"/>
      <c r="PBI88" s="141"/>
      <c r="PBJ88" s="142"/>
      <c r="PBK88" s="143"/>
      <c r="PBL88" s="138"/>
      <c r="PBM88" s="132"/>
      <c r="PBN88" s="164"/>
      <c r="PBO88" s="132"/>
      <c r="PBP88" s="165"/>
      <c r="PBQ88" s="140"/>
      <c r="PBR88" s="141"/>
      <c r="PBS88" s="142"/>
      <c r="PBT88" s="143"/>
      <c r="PBU88" s="138"/>
      <c r="PBV88" s="132"/>
      <c r="PBW88" s="164"/>
      <c r="PBX88" s="132"/>
      <c r="PBY88" s="165"/>
      <c r="PBZ88" s="140"/>
      <c r="PCA88" s="141"/>
      <c r="PCB88" s="142"/>
      <c r="PCC88" s="143"/>
      <c r="PCD88" s="138"/>
      <c r="PCE88" s="132"/>
      <c r="PCF88" s="164"/>
      <c r="PCG88" s="132"/>
      <c r="PCH88" s="165"/>
      <c r="PCI88" s="140"/>
      <c r="PCJ88" s="141"/>
      <c r="PCK88" s="142"/>
      <c r="PCL88" s="143"/>
      <c r="PCM88" s="138"/>
      <c r="PCN88" s="132"/>
      <c r="PCO88" s="164"/>
      <c r="PCP88" s="132"/>
      <c r="PCQ88" s="165"/>
      <c r="PCR88" s="140"/>
      <c r="PCS88" s="141"/>
      <c r="PCT88" s="142"/>
      <c r="PCU88" s="143"/>
      <c r="PCV88" s="138"/>
      <c r="PCW88" s="132"/>
      <c r="PCX88" s="164"/>
      <c r="PCY88" s="132"/>
      <c r="PCZ88" s="165"/>
      <c r="PDA88" s="140"/>
      <c r="PDB88" s="141"/>
      <c r="PDC88" s="142"/>
      <c r="PDD88" s="143"/>
      <c r="PDE88" s="138"/>
      <c r="PDF88" s="132"/>
      <c r="PDG88" s="164"/>
      <c r="PDH88" s="132"/>
      <c r="PDI88" s="165"/>
      <c r="PDJ88" s="140"/>
      <c r="PDK88" s="141"/>
      <c r="PDL88" s="142"/>
      <c r="PDM88" s="143"/>
      <c r="PDN88" s="138"/>
      <c r="PDO88" s="132"/>
      <c r="PDP88" s="164"/>
      <c r="PDQ88" s="132"/>
      <c r="PDR88" s="165"/>
      <c r="PDS88" s="140"/>
      <c r="PDT88" s="141"/>
      <c r="PDU88" s="142"/>
      <c r="PDV88" s="143"/>
      <c r="PDW88" s="138"/>
      <c r="PDX88" s="132"/>
      <c r="PDY88" s="164"/>
      <c r="PDZ88" s="132"/>
      <c r="PEA88" s="165"/>
      <c r="PEB88" s="140"/>
      <c r="PEC88" s="141"/>
      <c r="PED88" s="142"/>
      <c r="PEE88" s="143"/>
      <c r="PEF88" s="138"/>
      <c r="PEG88" s="132"/>
      <c r="PEH88" s="164"/>
      <c r="PEI88" s="132"/>
      <c r="PEJ88" s="165"/>
      <c r="PEK88" s="140"/>
      <c r="PEL88" s="141"/>
      <c r="PEM88" s="142"/>
      <c r="PEN88" s="143"/>
      <c r="PEO88" s="138"/>
      <c r="PEP88" s="132"/>
      <c r="PEQ88" s="164"/>
      <c r="PER88" s="132"/>
      <c r="PES88" s="165"/>
      <c r="PET88" s="140"/>
      <c r="PEU88" s="141"/>
      <c r="PEV88" s="142"/>
      <c r="PEW88" s="143"/>
      <c r="PEX88" s="138"/>
      <c r="PEY88" s="132"/>
      <c r="PEZ88" s="164"/>
      <c r="PFA88" s="132"/>
      <c r="PFB88" s="165"/>
      <c r="PFC88" s="140"/>
      <c r="PFD88" s="141"/>
      <c r="PFE88" s="142"/>
      <c r="PFF88" s="143"/>
      <c r="PFG88" s="138"/>
      <c r="PFH88" s="132"/>
      <c r="PFI88" s="164"/>
      <c r="PFJ88" s="132"/>
      <c r="PFK88" s="165"/>
      <c r="PFL88" s="140"/>
      <c r="PFM88" s="141"/>
      <c r="PFN88" s="142"/>
      <c r="PFO88" s="143"/>
      <c r="PFP88" s="138"/>
      <c r="PFQ88" s="132"/>
      <c r="PFR88" s="164"/>
      <c r="PFS88" s="132"/>
      <c r="PFT88" s="165"/>
      <c r="PFU88" s="140"/>
      <c r="PFV88" s="141"/>
      <c r="PFW88" s="142"/>
      <c r="PFX88" s="143"/>
      <c r="PFY88" s="138"/>
      <c r="PFZ88" s="132"/>
      <c r="PGA88" s="164"/>
      <c r="PGB88" s="132"/>
      <c r="PGC88" s="165"/>
      <c r="PGD88" s="140"/>
      <c r="PGE88" s="141"/>
      <c r="PGF88" s="142"/>
      <c r="PGG88" s="143"/>
      <c r="PGH88" s="138"/>
      <c r="PGI88" s="132"/>
      <c r="PGJ88" s="164"/>
      <c r="PGK88" s="132"/>
      <c r="PGL88" s="165"/>
      <c r="PGM88" s="140"/>
      <c r="PGN88" s="141"/>
      <c r="PGO88" s="142"/>
      <c r="PGP88" s="143"/>
      <c r="PGQ88" s="138"/>
      <c r="PGR88" s="132"/>
      <c r="PGS88" s="164"/>
      <c r="PGT88" s="132"/>
      <c r="PGU88" s="165"/>
      <c r="PGV88" s="140"/>
      <c r="PGW88" s="141"/>
      <c r="PGX88" s="142"/>
      <c r="PGY88" s="143"/>
      <c r="PGZ88" s="138"/>
      <c r="PHA88" s="132"/>
      <c r="PHB88" s="164"/>
      <c r="PHC88" s="132"/>
      <c r="PHD88" s="165"/>
      <c r="PHE88" s="140"/>
      <c r="PHF88" s="141"/>
      <c r="PHG88" s="142"/>
      <c r="PHH88" s="143"/>
      <c r="PHI88" s="138"/>
      <c r="PHJ88" s="132"/>
      <c r="PHK88" s="164"/>
      <c r="PHL88" s="132"/>
      <c r="PHM88" s="165"/>
      <c r="PHN88" s="140"/>
      <c r="PHO88" s="141"/>
      <c r="PHP88" s="142"/>
      <c r="PHQ88" s="143"/>
      <c r="PHR88" s="138"/>
      <c r="PHS88" s="132"/>
      <c r="PHT88" s="164"/>
      <c r="PHU88" s="132"/>
      <c r="PHV88" s="165"/>
      <c r="PHW88" s="140"/>
      <c r="PHX88" s="141"/>
      <c r="PHY88" s="142"/>
      <c r="PHZ88" s="143"/>
      <c r="PIA88" s="138"/>
      <c r="PIB88" s="132"/>
      <c r="PIC88" s="164"/>
      <c r="PID88" s="132"/>
      <c r="PIE88" s="165"/>
      <c r="PIF88" s="140"/>
      <c r="PIG88" s="141"/>
      <c r="PIH88" s="142"/>
      <c r="PII88" s="143"/>
      <c r="PIJ88" s="138"/>
      <c r="PIK88" s="132"/>
      <c r="PIL88" s="164"/>
      <c r="PIM88" s="132"/>
      <c r="PIN88" s="165"/>
      <c r="PIO88" s="140"/>
      <c r="PIP88" s="141"/>
      <c r="PIQ88" s="142"/>
      <c r="PIR88" s="143"/>
      <c r="PIS88" s="138"/>
      <c r="PIT88" s="132"/>
      <c r="PIU88" s="164"/>
      <c r="PIV88" s="132"/>
      <c r="PIW88" s="165"/>
      <c r="PIX88" s="140"/>
      <c r="PIY88" s="141"/>
      <c r="PIZ88" s="142"/>
      <c r="PJA88" s="143"/>
      <c r="PJB88" s="138"/>
      <c r="PJC88" s="132"/>
      <c r="PJD88" s="164"/>
      <c r="PJE88" s="132"/>
      <c r="PJF88" s="165"/>
      <c r="PJG88" s="140"/>
      <c r="PJH88" s="141"/>
      <c r="PJI88" s="142"/>
      <c r="PJJ88" s="143"/>
      <c r="PJK88" s="138"/>
      <c r="PJL88" s="132"/>
      <c r="PJM88" s="164"/>
      <c r="PJN88" s="132"/>
      <c r="PJO88" s="165"/>
      <c r="PJP88" s="140"/>
      <c r="PJQ88" s="141"/>
      <c r="PJR88" s="142"/>
      <c r="PJS88" s="143"/>
      <c r="PJT88" s="138"/>
      <c r="PJU88" s="132"/>
      <c r="PJV88" s="164"/>
      <c r="PJW88" s="132"/>
      <c r="PJX88" s="165"/>
      <c r="PJY88" s="140"/>
      <c r="PJZ88" s="141"/>
      <c r="PKA88" s="142"/>
      <c r="PKB88" s="143"/>
      <c r="PKC88" s="138"/>
      <c r="PKD88" s="132"/>
      <c r="PKE88" s="164"/>
      <c r="PKF88" s="132"/>
      <c r="PKG88" s="165"/>
      <c r="PKH88" s="140"/>
      <c r="PKI88" s="141"/>
      <c r="PKJ88" s="142"/>
      <c r="PKK88" s="143"/>
      <c r="PKL88" s="138"/>
      <c r="PKM88" s="132"/>
      <c r="PKN88" s="164"/>
      <c r="PKO88" s="132"/>
      <c r="PKP88" s="165"/>
      <c r="PKQ88" s="140"/>
      <c r="PKR88" s="141"/>
      <c r="PKS88" s="142"/>
      <c r="PKT88" s="143"/>
      <c r="PKU88" s="138"/>
      <c r="PKV88" s="132"/>
      <c r="PKW88" s="164"/>
      <c r="PKX88" s="132"/>
      <c r="PKY88" s="165"/>
      <c r="PKZ88" s="140"/>
      <c r="PLA88" s="141"/>
      <c r="PLB88" s="142"/>
      <c r="PLC88" s="143"/>
      <c r="PLD88" s="138"/>
      <c r="PLE88" s="132"/>
      <c r="PLF88" s="164"/>
      <c r="PLG88" s="132"/>
      <c r="PLH88" s="165"/>
      <c r="PLI88" s="140"/>
      <c r="PLJ88" s="141"/>
      <c r="PLK88" s="142"/>
      <c r="PLL88" s="143"/>
      <c r="PLM88" s="138"/>
      <c r="PLN88" s="132"/>
      <c r="PLO88" s="164"/>
      <c r="PLP88" s="132"/>
      <c r="PLQ88" s="165"/>
      <c r="PLR88" s="140"/>
      <c r="PLS88" s="141"/>
      <c r="PLT88" s="142"/>
      <c r="PLU88" s="143"/>
      <c r="PLV88" s="138"/>
      <c r="PLW88" s="132"/>
      <c r="PLX88" s="164"/>
      <c r="PLY88" s="132"/>
      <c r="PLZ88" s="165"/>
      <c r="PMA88" s="140"/>
      <c r="PMB88" s="141"/>
      <c r="PMC88" s="142"/>
      <c r="PMD88" s="143"/>
      <c r="PME88" s="138"/>
      <c r="PMF88" s="132"/>
      <c r="PMG88" s="164"/>
      <c r="PMH88" s="132"/>
      <c r="PMI88" s="165"/>
      <c r="PMJ88" s="140"/>
      <c r="PMK88" s="141"/>
      <c r="PML88" s="142"/>
      <c r="PMM88" s="143"/>
      <c r="PMN88" s="138"/>
      <c r="PMO88" s="132"/>
      <c r="PMP88" s="164"/>
      <c r="PMQ88" s="132"/>
      <c r="PMR88" s="165"/>
      <c r="PMS88" s="140"/>
      <c r="PMT88" s="141"/>
      <c r="PMU88" s="142"/>
      <c r="PMV88" s="143"/>
      <c r="PMW88" s="138"/>
      <c r="PMX88" s="132"/>
      <c r="PMY88" s="164"/>
      <c r="PMZ88" s="132"/>
      <c r="PNA88" s="165"/>
      <c r="PNB88" s="140"/>
      <c r="PNC88" s="141"/>
      <c r="PND88" s="142"/>
      <c r="PNE88" s="143"/>
      <c r="PNF88" s="138"/>
      <c r="PNG88" s="132"/>
      <c r="PNH88" s="164"/>
      <c r="PNI88" s="132"/>
      <c r="PNJ88" s="165"/>
      <c r="PNK88" s="140"/>
      <c r="PNL88" s="141"/>
      <c r="PNM88" s="142"/>
      <c r="PNN88" s="143"/>
      <c r="PNO88" s="138"/>
      <c r="PNP88" s="132"/>
      <c r="PNQ88" s="164"/>
      <c r="PNR88" s="132"/>
      <c r="PNS88" s="165"/>
      <c r="PNT88" s="140"/>
      <c r="PNU88" s="141"/>
      <c r="PNV88" s="142"/>
      <c r="PNW88" s="143"/>
      <c r="PNX88" s="138"/>
      <c r="PNY88" s="132"/>
      <c r="PNZ88" s="164"/>
      <c r="POA88" s="132"/>
      <c r="POB88" s="165"/>
      <c r="POC88" s="140"/>
      <c r="POD88" s="141"/>
      <c r="POE88" s="142"/>
      <c r="POF88" s="143"/>
      <c r="POG88" s="138"/>
      <c r="POH88" s="132"/>
      <c r="POI88" s="164"/>
      <c r="POJ88" s="132"/>
      <c r="POK88" s="165"/>
      <c r="POL88" s="140"/>
      <c r="POM88" s="141"/>
      <c r="PON88" s="142"/>
      <c r="POO88" s="143"/>
      <c r="POP88" s="138"/>
      <c r="POQ88" s="132"/>
      <c r="POR88" s="164"/>
      <c r="POS88" s="132"/>
      <c r="POT88" s="165"/>
      <c r="POU88" s="140"/>
      <c r="POV88" s="141"/>
      <c r="POW88" s="142"/>
      <c r="POX88" s="143"/>
      <c r="POY88" s="138"/>
      <c r="POZ88" s="132"/>
      <c r="PPA88" s="164"/>
      <c r="PPB88" s="132"/>
      <c r="PPC88" s="165"/>
      <c r="PPD88" s="140"/>
      <c r="PPE88" s="141"/>
      <c r="PPF88" s="142"/>
      <c r="PPG88" s="143"/>
      <c r="PPH88" s="138"/>
      <c r="PPI88" s="132"/>
      <c r="PPJ88" s="164"/>
      <c r="PPK88" s="132"/>
      <c r="PPL88" s="165"/>
      <c r="PPM88" s="140"/>
      <c r="PPN88" s="141"/>
      <c r="PPO88" s="142"/>
      <c r="PPP88" s="143"/>
      <c r="PPQ88" s="138"/>
      <c r="PPR88" s="132"/>
      <c r="PPS88" s="164"/>
      <c r="PPT88" s="132"/>
      <c r="PPU88" s="165"/>
      <c r="PPV88" s="140"/>
      <c r="PPW88" s="141"/>
      <c r="PPX88" s="142"/>
      <c r="PPY88" s="143"/>
      <c r="PPZ88" s="138"/>
      <c r="PQA88" s="132"/>
      <c r="PQB88" s="164"/>
      <c r="PQC88" s="132"/>
      <c r="PQD88" s="165"/>
      <c r="PQE88" s="140"/>
      <c r="PQF88" s="141"/>
      <c r="PQG88" s="142"/>
      <c r="PQH88" s="143"/>
      <c r="PQI88" s="138"/>
      <c r="PQJ88" s="132"/>
      <c r="PQK88" s="164"/>
      <c r="PQL88" s="132"/>
      <c r="PQM88" s="165"/>
      <c r="PQN88" s="140"/>
      <c r="PQO88" s="141"/>
      <c r="PQP88" s="142"/>
      <c r="PQQ88" s="143"/>
      <c r="PQR88" s="138"/>
      <c r="PQS88" s="132"/>
      <c r="PQT88" s="164"/>
      <c r="PQU88" s="132"/>
      <c r="PQV88" s="165"/>
      <c r="PQW88" s="140"/>
      <c r="PQX88" s="141"/>
      <c r="PQY88" s="142"/>
      <c r="PQZ88" s="143"/>
      <c r="PRA88" s="138"/>
      <c r="PRB88" s="132"/>
      <c r="PRC88" s="164"/>
      <c r="PRD88" s="132"/>
      <c r="PRE88" s="165"/>
      <c r="PRF88" s="140"/>
      <c r="PRG88" s="141"/>
      <c r="PRH88" s="142"/>
      <c r="PRI88" s="143"/>
      <c r="PRJ88" s="138"/>
      <c r="PRK88" s="132"/>
      <c r="PRL88" s="164"/>
      <c r="PRM88" s="132"/>
      <c r="PRN88" s="165"/>
      <c r="PRO88" s="140"/>
      <c r="PRP88" s="141"/>
      <c r="PRQ88" s="142"/>
      <c r="PRR88" s="143"/>
      <c r="PRS88" s="138"/>
      <c r="PRT88" s="132"/>
      <c r="PRU88" s="164"/>
      <c r="PRV88" s="132"/>
      <c r="PRW88" s="165"/>
      <c r="PRX88" s="140"/>
      <c r="PRY88" s="141"/>
      <c r="PRZ88" s="142"/>
      <c r="PSA88" s="143"/>
      <c r="PSB88" s="138"/>
      <c r="PSC88" s="132"/>
      <c r="PSD88" s="164"/>
      <c r="PSE88" s="132"/>
      <c r="PSF88" s="165"/>
      <c r="PSG88" s="140"/>
      <c r="PSH88" s="141"/>
      <c r="PSI88" s="142"/>
      <c r="PSJ88" s="143"/>
      <c r="PSK88" s="138"/>
      <c r="PSL88" s="132"/>
      <c r="PSM88" s="164"/>
      <c r="PSN88" s="132"/>
      <c r="PSO88" s="165"/>
      <c r="PSP88" s="140"/>
      <c r="PSQ88" s="141"/>
      <c r="PSR88" s="142"/>
      <c r="PSS88" s="143"/>
      <c r="PST88" s="138"/>
      <c r="PSU88" s="132"/>
      <c r="PSV88" s="164"/>
      <c r="PSW88" s="132"/>
      <c r="PSX88" s="165"/>
      <c r="PSY88" s="140"/>
      <c r="PSZ88" s="141"/>
      <c r="PTA88" s="142"/>
      <c r="PTB88" s="143"/>
      <c r="PTC88" s="138"/>
      <c r="PTD88" s="132"/>
      <c r="PTE88" s="164"/>
      <c r="PTF88" s="132"/>
      <c r="PTG88" s="165"/>
      <c r="PTH88" s="140"/>
      <c r="PTI88" s="141"/>
      <c r="PTJ88" s="142"/>
      <c r="PTK88" s="143"/>
      <c r="PTL88" s="138"/>
      <c r="PTM88" s="132"/>
      <c r="PTN88" s="164"/>
      <c r="PTO88" s="132"/>
      <c r="PTP88" s="165"/>
      <c r="PTQ88" s="140"/>
      <c r="PTR88" s="141"/>
      <c r="PTS88" s="142"/>
      <c r="PTT88" s="143"/>
      <c r="PTU88" s="138"/>
      <c r="PTV88" s="132"/>
      <c r="PTW88" s="164"/>
      <c r="PTX88" s="132"/>
      <c r="PTY88" s="165"/>
      <c r="PTZ88" s="140"/>
      <c r="PUA88" s="141"/>
      <c r="PUB88" s="142"/>
      <c r="PUC88" s="143"/>
      <c r="PUD88" s="138"/>
      <c r="PUE88" s="132"/>
      <c r="PUF88" s="164"/>
      <c r="PUG88" s="132"/>
      <c r="PUH88" s="165"/>
      <c r="PUI88" s="140"/>
      <c r="PUJ88" s="141"/>
      <c r="PUK88" s="142"/>
      <c r="PUL88" s="143"/>
      <c r="PUM88" s="138"/>
      <c r="PUN88" s="132"/>
      <c r="PUO88" s="164"/>
      <c r="PUP88" s="132"/>
      <c r="PUQ88" s="165"/>
      <c r="PUR88" s="140"/>
      <c r="PUS88" s="141"/>
      <c r="PUT88" s="142"/>
      <c r="PUU88" s="143"/>
      <c r="PUV88" s="138"/>
      <c r="PUW88" s="132"/>
      <c r="PUX88" s="164"/>
      <c r="PUY88" s="132"/>
      <c r="PUZ88" s="165"/>
      <c r="PVA88" s="140"/>
      <c r="PVB88" s="141"/>
      <c r="PVC88" s="142"/>
      <c r="PVD88" s="143"/>
      <c r="PVE88" s="138"/>
      <c r="PVF88" s="132"/>
      <c r="PVG88" s="164"/>
      <c r="PVH88" s="132"/>
      <c r="PVI88" s="165"/>
      <c r="PVJ88" s="140"/>
      <c r="PVK88" s="141"/>
      <c r="PVL88" s="142"/>
      <c r="PVM88" s="143"/>
      <c r="PVN88" s="138"/>
      <c r="PVO88" s="132"/>
      <c r="PVP88" s="164"/>
      <c r="PVQ88" s="132"/>
      <c r="PVR88" s="165"/>
      <c r="PVS88" s="140"/>
      <c r="PVT88" s="141"/>
      <c r="PVU88" s="142"/>
      <c r="PVV88" s="143"/>
      <c r="PVW88" s="138"/>
      <c r="PVX88" s="132"/>
      <c r="PVY88" s="164"/>
      <c r="PVZ88" s="132"/>
      <c r="PWA88" s="165"/>
      <c r="PWB88" s="140"/>
      <c r="PWC88" s="141"/>
      <c r="PWD88" s="142"/>
      <c r="PWE88" s="143"/>
      <c r="PWF88" s="138"/>
      <c r="PWG88" s="132"/>
      <c r="PWH88" s="164"/>
      <c r="PWI88" s="132"/>
      <c r="PWJ88" s="165"/>
      <c r="PWK88" s="140"/>
      <c r="PWL88" s="141"/>
      <c r="PWM88" s="142"/>
      <c r="PWN88" s="143"/>
      <c r="PWO88" s="138"/>
      <c r="PWP88" s="132"/>
      <c r="PWQ88" s="164"/>
      <c r="PWR88" s="132"/>
      <c r="PWS88" s="165"/>
      <c r="PWT88" s="140"/>
      <c r="PWU88" s="141"/>
      <c r="PWV88" s="142"/>
      <c r="PWW88" s="143"/>
      <c r="PWX88" s="138"/>
      <c r="PWY88" s="132"/>
      <c r="PWZ88" s="164"/>
      <c r="PXA88" s="132"/>
      <c r="PXB88" s="165"/>
      <c r="PXC88" s="140"/>
      <c r="PXD88" s="141"/>
      <c r="PXE88" s="142"/>
      <c r="PXF88" s="143"/>
      <c r="PXG88" s="138"/>
      <c r="PXH88" s="132"/>
      <c r="PXI88" s="164"/>
      <c r="PXJ88" s="132"/>
      <c r="PXK88" s="165"/>
      <c r="PXL88" s="140"/>
      <c r="PXM88" s="141"/>
      <c r="PXN88" s="142"/>
      <c r="PXO88" s="143"/>
      <c r="PXP88" s="138"/>
      <c r="PXQ88" s="132"/>
      <c r="PXR88" s="164"/>
      <c r="PXS88" s="132"/>
      <c r="PXT88" s="165"/>
      <c r="PXU88" s="140"/>
      <c r="PXV88" s="141"/>
      <c r="PXW88" s="142"/>
      <c r="PXX88" s="143"/>
      <c r="PXY88" s="138"/>
      <c r="PXZ88" s="132"/>
      <c r="PYA88" s="164"/>
      <c r="PYB88" s="132"/>
      <c r="PYC88" s="165"/>
      <c r="PYD88" s="140"/>
      <c r="PYE88" s="141"/>
      <c r="PYF88" s="142"/>
      <c r="PYG88" s="143"/>
      <c r="PYH88" s="138"/>
      <c r="PYI88" s="132"/>
      <c r="PYJ88" s="164"/>
      <c r="PYK88" s="132"/>
      <c r="PYL88" s="165"/>
      <c r="PYM88" s="140"/>
      <c r="PYN88" s="141"/>
      <c r="PYO88" s="142"/>
      <c r="PYP88" s="143"/>
      <c r="PYQ88" s="138"/>
      <c r="PYR88" s="132"/>
      <c r="PYS88" s="164"/>
      <c r="PYT88" s="132"/>
      <c r="PYU88" s="165"/>
      <c r="PYV88" s="140"/>
      <c r="PYW88" s="141"/>
      <c r="PYX88" s="142"/>
      <c r="PYY88" s="143"/>
      <c r="PYZ88" s="138"/>
      <c r="PZA88" s="132"/>
      <c r="PZB88" s="164"/>
      <c r="PZC88" s="132"/>
      <c r="PZD88" s="165"/>
      <c r="PZE88" s="140"/>
      <c r="PZF88" s="141"/>
      <c r="PZG88" s="142"/>
      <c r="PZH88" s="143"/>
      <c r="PZI88" s="138"/>
      <c r="PZJ88" s="132"/>
      <c r="PZK88" s="164"/>
      <c r="PZL88" s="132"/>
      <c r="PZM88" s="165"/>
      <c r="PZN88" s="140"/>
      <c r="PZO88" s="141"/>
      <c r="PZP88" s="142"/>
      <c r="PZQ88" s="143"/>
      <c r="PZR88" s="138"/>
      <c r="PZS88" s="132"/>
      <c r="PZT88" s="164"/>
      <c r="PZU88" s="132"/>
      <c r="PZV88" s="165"/>
      <c r="PZW88" s="140"/>
      <c r="PZX88" s="141"/>
      <c r="PZY88" s="142"/>
      <c r="PZZ88" s="143"/>
      <c r="QAA88" s="138"/>
      <c r="QAB88" s="132"/>
      <c r="QAC88" s="164"/>
      <c r="QAD88" s="132"/>
      <c r="QAE88" s="165"/>
      <c r="QAF88" s="140"/>
      <c r="QAG88" s="141"/>
      <c r="QAH88" s="142"/>
      <c r="QAI88" s="143"/>
      <c r="QAJ88" s="138"/>
      <c r="QAK88" s="132"/>
      <c r="QAL88" s="164"/>
      <c r="QAM88" s="132"/>
      <c r="QAN88" s="165"/>
      <c r="QAO88" s="140"/>
      <c r="QAP88" s="141"/>
      <c r="QAQ88" s="142"/>
      <c r="QAR88" s="143"/>
      <c r="QAS88" s="138"/>
      <c r="QAT88" s="132"/>
      <c r="QAU88" s="164"/>
      <c r="QAV88" s="132"/>
      <c r="QAW88" s="165"/>
      <c r="QAX88" s="140"/>
      <c r="QAY88" s="141"/>
      <c r="QAZ88" s="142"/>
      <c r="QBA88" s="143"/>
      <c r="QBB88" s="138"/>
      <c r="QBC88" s="132"/>
      <c r="QBD88" s="164"/>
      <c r="QBE88" s="132"/>
      <c r="QBF88" s="165"/>
      <c r="QBG88" s="140"/>
      <c r="QBH88" s="141"/>
      <c r="QBI88" s="142"/>
      <c r="QBJ88" s="143"/>
      <c r="QBK88" s="138"/>
      <c r="QBL88" s="132"/>
      <c r="QBM88" s="164"/>
      <c r="QBN88" s="132"/>
      <c r="QBO88" s="165"/>
      <c r="QBP88" s="140"/>
      <c r="QBQ88" s="141"/>
      <c r="QBR88" s="142"/>
      <c r="QBS88" s="143"/>
      <c r="QBT88" s="138"/>
      <c r="QBU88" s="132"/>
      <c r="QBV88" s="164"/>
      <c r="QBW88" s="132"/>
      <c r="QBX88" s="165"/>
      <c r="QBY88" s="140"/>
      <c r="QBZ88" s="141"/>
      <c r="QCA88" s="142"/>
      <c r="QCB88" s="143"/>
      <c r="QCC88" s="138"/>
      <c r="QCD88" s="132"/>
      <c r="QCE88" s="164"/>
      <c r="QCF88" s="132"/>
      <c r="QCG88" s="165"/>
      <c r="QCH88" s="140"/>
      <c r="QCI88" s="141"/>
      <c r="QCJ88" s="142"/>
      <c r="QCK88" s="143"/>
      <c r="QCL88" s="138"/>
      <c r="QCM88" s="132"/>
      <c r="QCN88" s="164"/>
      <c r="QCO88" s="132"/>
      <c r="QCP88" s="165"/>
      <c r="QCQ88" s="140"/>
      <c r="QCR88" s="141"/>
      <c r="QCS88" s="142"/>
      <c r="QCT88" s="143"/>
      <c r="QCU88" s="138"/>
      <c r="QCV88" s="132"/>
      <c r="QCW88" s="164"/>
      <c r="QCX88" s="132"/>
      <c r="QCY88" s="165"/>
      <c r="QCZ88" s="140"/>
      <c r="QDA88" s="141"/>
      <c r="QDB88" s="142"/>
      <c r="QDC88" s="143"/>
      <c r="QDD88" s="138"/>
      <c r="QDE88" s="132"/>
      <c r="QDF88" s="164"/>
      <c r="QDG88" s="132"/>
      <c r="QDH88" s="165"/>
      <c r="QDI88" s="140"/>
      <c r="QDJ88" s="141"/>
      <c r="QDK88" s="142"/>
      <c r="QDL88" s="143"/>
      <c r="QDM88" s="138"/>
      <c r="QDN88" s="132"/>
      <c r="QDO88" s="164"/>
      <c r="QDP88" s="132"/>
      <c r="QDQ88" s="165"/>
      <c r="QDR88" s="140"/>
      <c r="QDS88" s="141"/>
      <c r="QDT88" s="142"/>
      <c r="QDU88" s="143"/>
      <c r="QDV88" s="138"/>
      <c r="QDW88" s="132"/>
      <c r="QDX88" s="164"/>
      <c r="QDY88" s="132"/>
      <c r="QDZ88" s="165"/>
      <c r="QEA88" s="140"/>
      <c r="QEB88" s="141"/>
      <c r="QEC88" s="142"/>
      <c r="QED88" s="143"/>
      <c r="QEE88" s="138"/>
      <c r="QEF88" s="132"/>
      <c r="QEG88" s="164"/>
      <c r="QEH88" s="132"/>
      <c r="QEI88" s="165"/>
      <c r="QEJ88" s="140"/>
      <c r="QEK88" s="141"/>
      <c r="QEL88" s="142"/>
      <c r="QEM88" s="143"/>
      <c r="QEN88" s="138"/>
      <c r="QEO88" s="132"/>
      <c r="QEP88" s="164"/>
      <c r="QEQ88" s="132"/>
      <c r="QER88" s="165"/>
      <c r="QES88" s="140"/>
      <c r="QET88" s="141"/>
      <c r="QEU88" s="142"/>
      <c r="QEV88" s="143"/>
      <c r="QEW88" s="138"/>
      <c r="QEX88" s="132"/>
      <c r="QEY88" s="164"/>
      <c r="QEZ88" s="132"/>
      <c r="QFA88" s="165"/>
      <c r="QFB88" s="140"/>
      <c r="QFC88" s="141"/>
      <c r="QFD88" s="142"/>
      <c r="QFE88" s="143"/>
      <c r="QFF88" s="138"/>
      <c r="QFG88" s="132"/>
      <c r="QFH88" s="164"/>
      <c r="QFI88" s="132"/>
      <c r="QFJ88" s="165"/>
      <c r="QFK88" s="140"/>
      <c r="QFL88" s="141"/>
      <c r="QFM88" s="142"/>
      <c r="QFN88" s="143"/>
      <c r="QFO88" s="138"/>
      <c r="QFP88" s="132"/>
      <c r="QFQ88" s="164"/>
      <c r="QFR88" s="132"/>
      <c r="QFS88" s="165"/>
      <c r="QFT88" s="140"/>
      <c r="QFU88" s="141"/>
      <c r="QFV88" s="142"/>
      <c r="QFW88" s="143"/>
      <c r="QFX88" s="138"/>
      <c r="QFY88" s="132"/>
      <c r="QFZ88" s="164"/>
      <c r="QGA88" s="132"/>
      <c r="QGB88" s="165"/>
      <c r="QGC88" s="140"/>
      <c r="QGD88" s="141"/>
      <c r="QGE88" s="142"/>
      <c r="QGF88" s="143"/>
      <c r="QGG88" s="138"/>
      <c r="QGH88" s="132"/>
      <c r="QGI88" s="164"/>
      <c r="QGJ88" s="132"/>
      <c r="QGK88" s="165"/>
      <c r="QGL88" s="140"/>
      <c r="QGM88" s="141"/>
      <c r="QGN88" s="142"/>
      <c r="QGO88" s="143"/>
      <c r="QGP88" s="138"/>
      <c r="QGQ88" s="132"/>
      <c r="QGR88" s="164"/>
      <c r="QGS88" s="132"/>
      <c r="QGT88" s="165"/>
      <c r="QGU88" s="140"/>
      <c r="QGV88" s="141"/>
      <c r="QGW88" s="142"/>
      <c r="QGX88" s="143"/>
      <c r="QGY88" s="138"/>
      <c r="QGZ88" s="132"/>
      <c r="QHA88" s="164"/>
      <c r="QHB88" s="132"/>
      <c r="QHC88" s="165"/>
      <c r="QHD88" s="140"/>
      <c r="QHE88" s="141"/>
      <c r="QHF88" s="142"/>
      <c r="QHG88" s="143"/>
      <c r="QHH88" s="138"/>
      <c r="QHI88" s="132"/>
      <c r="QHJ88" s="164"/>
      <c r="QHK88" s="132"/>
      <c r="QHL88" s="165"/>
      <c r="QHM88" s="140"/>
      <c r="QHN88" s="141"/>
      <c r="QHO88" s="142"/>
      <c r="QHP88" s="143"/>
      <c r="QHQ88" s="138"/>
      <c r="QHR88" s="132"/>
      <c r="QHS88" s="164"/>
      <c r="QHT88" s="132"/>
      <c r="QHU88" s="165"/>
      <c r="QHV88" s="140"/>
      <c r="QHW88" s="141"/>
      <c r="QHX88" s="142"/>
      <c r="QHY88" s="143"/>
      <c r="QHZ88" s="138"/>
      <c r="QIA88" s="132"/>
      <c r="QIB88" s="164"/>
      <c r="QIC88" s="132"/>
      <c r="QID88" s="165"/>
      <c r="QIE88" s="140"/>
      <c r="QIF88" s="141"/>
      <c r="QIG88" s="142"/>
      <c r="QIH88" s="143"/>
      <c r="QII88" s="138"/>
      <c r="QIJ88" s="132"/>
      <c r="QIK88" s="164"/>
      <c r="QIL88" s="132"/>
      <c r="QIM88" s="165"/>
      <c r="QIN88" s="140"/>
      <c r="QIO88" s="141"/>
      <c r="QIP88" s="142"/>
      <c r="QIQ88" s="143"/>
      <c r="QIR88" s="138"/>
      <c r="QIS88" s="132"/>
      <c r="QIT88" s="164"/>
      <c r="QIU88" s="132"/>
      <c r="QIV88" s="165"/>
      <c r="QIW88" s="140"/>
      <c r="QIX88" s="141"/>
      <c r="QIY88" s="142"/>
      <c r="QIZ88" s="143"/>
      <c r="QJA88" s="138"/>
      <c r="QJB88" s="132"/>
      <c r="QJC88" s="164"/>
      <c r="QJD88" s="132"/>
      <c r="QJE88" s="165"/>
      <c r="QJF88" s="140"/>
      <c r="QJG88" s="141"/>
      <c r="QJH88" s="142"/>
      <c r="QJI88" s="143"/>
      <c r="QJJ88" s="138"/>
      <c r="QJK88" s="132"/>
      <c r="QJL88" s="164"/>
      <c r="QJM88" s="132"/>
      <c r="QJN88" s="165"/>
      <c r="QJO88" s="140"/>
      <c r="QJP88" s="141"/>
      <c r="QJQ88" s="142"/>
      <c r="QJR88" s="143"/>
      <c r="QJS88" s="138"/>
      <c r="QJT88" s="132"/>
      <c r="QJU88" s="164"/>
      <c r="QJV88" s="132"/>
      <c r="QJW88" s="165"/>
      <c r="QJX88" s="140"/>
      <c r="QJY88" s="141"/>
      <c r="QJZ88" s="142"/>
      <c r="QKA88" s="143"/>
      <c r="QKB88" s="138"/>
      <c r="QKC88" s="132"/>
      <c r="QKD88" s="164"/>
      <c r="QKE88" s="132"/>
      <c r="QKF88" s="165"/>
      <c r="QKG88" s="140"/>
      <c r="QKH88" s="141"/>
      <c r="QKI88" s="142"/>
      <c r="QKJ88" s="143"/>
      <c r="QKK88" s="138"/>
      <c r="QKL88" s="132"/>
      <c r="QKM88" s="164"/>
      <c r="QKN88" s="132"/>
      <c r="QKO88" s="165"/>
      <c r="QKP88" s="140"/>
      <c r="QKQ88" s="141"/>
      <c r="QKR88" s="142"/>
      <c r="QKS88" s="143"/>
      <c r="QKT88" s="138"/>
      <c r="QKU88" s="132"/>
      <c r="QKV88" s="164"/>
      <c r="QKW88" s="132"/>
      <c r="QKX88" s="165"/>
      <c r="QKY88" s="140"/>
      <c r="QKZ88" s="141"/>
      <c r="QLA88" s="142"/>
      <c r="QLB88" s="143"/>
      <c r="QLC88" s="138"/>
      <c r="QLD88" s="132"/>
      <c r="QLE88" s="164"/>
      <c r="QLF88" s="132"/>
      <c r="QLG88" s="165"/>
      <c r="QLH88" s="140"/>
      <c r="QLI88" s="141"/>
      <c r="QLJ88" s="142"/>
      <c r="QLK88" s="143"/>
      <c r="QLL88" s="138"/>
      <c r="QLM88" s="132"/>
      <c r="QLN88" s="164"/>
      <c r="QLO88" s="132"/>
      <c r="QLP88" s="165"/>
      <c r="QLQ88" s="140"/>
      <c r="QLR88" s="141"/>
      <c r="QLS88" s="142"/>
      <c r="QLT88" s="143"/>
      <c r="QLU88" s="138"/>
      <c r="QLV88" s="132"/>
      <c r="QLW88" s="164"/>
      <c r="QLX88" s="132"/>
      <c r="QLY88" s="165"/>
      <c r="QLZ88" s="140"/>
      <c r="QMA88" s="141"/>
      <c r="QMB88" s="142"/>
      <c r="QMC88" s="143"/>
      <c r="QMD88" s="138"/>
      <c r="QME88" s="132"/>
      <c r="QMF88" s="164"/>
      <c r="QMG88" s="132"/>
      <c r="QMH88" s="165"/>
      <c r="QMI88" s="140"/>
      <c r="QMJ88" s="141"/>
      <c r="QMK88" s="142"/>
      <c r="QML88" s="143"/>
      <c r="QMM88" s="138"/>
      <c r="QMN88" s="132"/>
      <c r="QMO88" s="164"/>
      <c r="QMP88" s="132"/>
      <c r="QMQ88" s="165"/>
      <c r="QMR88" s="140"/>
      <c r="QMS88" s="141"/>
      <c r="QMT88" s="142"/>
      <c r="QMU88" s="143"/>
      <c r="QMV88" s="138"/>
      <c r="QMW88" s="132"/>
      <c r="QMX88" s="164"/>
      <c r="QMY88" s="132"/>
      <c r="QMZ88" s="165"/>
      <c r="QNA88" s="140"/>
      <c r="QNB88" s="141"/>
      <c r="QNC88" s="142"/>
      <c r="QND88" s="143"/>
      <c r="QNE88" s="138"/>
      <c r="QNF88" s="132"/>
      <c r="QNG88" s="164"/>
      <c r="QNH88" s="132"/>
      <c r="QNI88" s="165"/>
      <c r="QNJ88" s="140"/>
      <c r="QNK88" s="141"/>
      <c r="QNL88" s="142"/>
      <c r="QNM88" s="143"/>
      <c r="QNN88" s="138"/>
      <c r="QNO88" s="132"/>
      <c r="QNP88" s="164"/>
      <c r="QNQ88" s="132"/>
      <c r="QNR88" s="165"/>
      <c r="QNS88" s="140"/>
      <c r="QNT88" s="141"/>
      <c r="QNU88" s="142"/>
      <c r="QNV88" s="143"/>
      <c r="QNW88" s="138"/>
      <c r="QNX88" s="132"/>
      <c r="QNY88" s="164"/>
      <c r="QNZ88" s="132"/>
      <c r="QOA88" s="165"/>
      <c r="QOB88" s="140"/>
      <c r="QOC88" s="141"/>
      <c r="QOD88" s="142"/>
      <c r="QOE88" s="143"/>
      <c r="QOF88" s="138"/>
      <c r="QOG88" s="132"/>
      <c r="QOH88" s="164"/>
      <c r="QOI88" s="132"/>
      <c r="QOJ88" s="165"/>
      <c r="QOK88" s="140"/>
      <c r="QOL88" s="141"/>
      <c r="QOM88" s="142"/>
      <c r="QON88" s="143"/>
      <c r="QOO88" s="138"/>
      <c r="QOP88" s="132"/>
      <c r="QOQ88" s="164"/>
      <c r="QOR88" s="132"/>
      <c r="QOS88" s="165"/>
      <c r="QOT88" s="140"/>
      <c r="QOU88" s="141"/>
      <c r="QOV88" s="142"/>
      <c r="QOW88" s="143"/>
      <c r="QOX88" s="138"/>
      <c r="QOY88" s="132"/>
      <c r="QOZ88" s="164"/>
      <c r="QPA88" s="132"/>
      <c r="QPB88" s="165"/>
      <c r="QPC88" s="140"/>
      <c r="QPD88" s="141"/>
      <c r="QPE88" s="142"/>
      <c r="QPF88" s="143"/>
      <c r="QPG88" s="138"/>
      <c r="QPH88" s="132"/>
      <c r="QPI88" s="164"/>
      <c r="QPJ88" s="132"/>
      <c r="QPK88" s="165"/>
      <c r="QPL88" s="140"/>
      <c r="QPM88" s="141"/>
      <c r="QPN88" s="142"/>
      <c r="QPO88" s="143"/>
      <c r="QPP88" s="138"/>
      <c r="QPQ88" s="132"/>
      <c r="QPR88" s="164"/>
      <c r="QPS88" s="132"/>
      <c r="QPT88" s="165"/>
      <c r="QPU88" s="140"/>
      <c r="QPV88" s="141"/>
      <c r="QPW88" s="142"/>
      <c r="QPX88" s="143"/>
      <c r="QPY88" s="138"/>
      <c r="QPZ88" s="132"/>
      <c r="QQA88" s="164"/>
      <c r="QQB88" s="132"/>
      <c r="QQC88" s="165"/>
      <c r="QQD88" s="140"/>
      <c r="QQE88" s="141"/>
      <c r="QQF88" s="142"/>
      <c r="QQG88" s="143"/>
      <c r="QQH88" s="138"/>
      <c r="QQI88" s="132"/>
      <c r="QQJ88" s="164"/>
      <c r="QQK88" s="132"/>
      <c r="QQL88" s="165"/>
      <c r="QQM88" s="140"/>
      <c r="QQN88" s="141"/>
      <c r="QQO88" s="142"/>
      <c r="QQP88" s="143"/>
      <c r="QQQ88" s="138"/>
      <c r="QQR88" s="132"/>
      <c r="QQS88" s="164"/>
      <c r="QQT88" s="132"/>
      <c r="QQU88" s="165"/>
      <c r="QQV88" s="140"/>
      <c r="QQW88" s="141"/>
      <c r="QQX88" s="142"/>
      <c r="QQY88" s="143"/>
      <c r="QQZ88" s="138"/>
      <c r="QRA88" s="132"/>
      <c r="QRB88" s="164"/>
      <c r="QRC88" s="132"/>
      <c r="QRD88" s="165"/>
      <c r="QRE88" s="140"/>
      <c r="QRF88" s="141"/>
      <c r="QRG88" s="142"/>
      <c r="QRH88" s="143"/>
      <c r="QRI88" s="138"/>
      <c r="QRJ88" s="132"/>
      <c r="QRK88" s="164"/>
      <c r="QRL88" s="132"/>
      <c r="QRM88" s="165"/>
      <c r="QRN88" s="140"/>
      <c r="QRO88" s="141"/>
      <c r="QRP88" s="142"/>
      <c r="QRQ88" s="143"/>
      <c r="QRR88" s="138"/>
      <c r="QRS88" s="132"/>
      <c r="QRT88" s="164"/>
      <c r="QRU88" s="132"/>
      <c r="QRV88" s="165"/>
      <c r="QRW88" s="140"/>
      <c r="QRX88" s="141"/>
      <c r="QRY88" s="142"/>
      <c r="QRZ88" s="143"/>
      <c r="QSA88" s="138"/>
      <c r="QSB88" s="132"/>
      <c r="QSC88" s="164"/>
      <c r="QSD88" s="132"/>
      <c r="QSE88" s="165"/>
      <c r="QSF88" s="140"/>
      <c r="QSG88" s="141"/>
      <c r="QSH88" s="142"/>
      <c r="QSI88" s="143"/>
      <c r="QSJ88" s="138"/>
      <c r="QSK88" s="132"/>
      <c r="QSL88" s="164"/>
      <c r="QSM88" s="132"/>
      <c r="QSN88" s="165"/>
      <c r="QSO88" s="140"/>
      <c r="QSP88" s="141"/>
      <c r="QSQ88" s="142"/>
      <c r="QSR88" s="143"/>
      <c r="QSS88" s="138"/>
      <c r="QST88" s="132"/>
      <c r="QSU88" s="164"/>
      <c r="QSV88" s="132"/>
      <c r="QSW88" s="165"/>
      <c r="QSX88" s="140"/>
      <c r="QSY88" s="141"/>
      <c r="QSZ88" s="142"/>
      <c r="QTA88" s="143"/>
      <c r="QTB88" s="138"/>
      <c r="QTC88" s="132"/>
      <c r="QTD88" s="164"/>
      <c r="QTE88" s="132"/>
      <c r="QTF88" s="165"/>
      <c r="QTG88" s="140"/>
      <c r="QTH88" s="141"/>
      <c r="QTI88" s="142"/>
      <c r="QTJ88" s="143"/>
      <c r="QTK88" s="138"/>
      <c r="QTL88" s="132"/>
      <c r="QTM88" s="164"/>
      <c r="QTN88" s="132"/>
      <c r="QTO88" s="165"/>
      <c r="QTP88" s="140"/>
      <c r="QTQ88" s="141"/>
      <c r="QTR88" s="142"/>
      <c r="QTS88" s="143"/>
      <c r="QTT88" s="138"/>
      <c r="QTU88" s="132"/>
      <c r="QTV88" s="164"/>
      <c r="QTW88" s="132"/>
      <c r="QTX88" s="165"/>
      <c r="QTY88" s="140"/>
      <c r="QTZ88" s="141"/>
      <c r="QUA88" s="142"/>
      <c r="QUB88" s="143"/>
      <c r="QUC88" s="138"/>
      <c r="QUD88" s="132"/>
      <c r="QUE88" s="164"/>
      <c r="QUF88" s="132"/>
      <c r="QUG88" s="165"/>
      <c r="QUH88" s="140"/>
      <c r="QUI88" s="141"/>
      <c r="QUJ88" s="142"/>
      <c r="QUK88" s="143"/>
      <c r="QUL88" s="138"/>
      <c r="QUM88" s="132"/>
      <c r="QUN88" s="164"/>
      <c r="QUO88" s="132"/>
      <c r="QUP88" s="165"/>
      <c r="QUQ88" s="140"/>
      <c r="QUR88" s="141"/>
      <c r="QUS88" s="142"/>
      <c r="QUT88" s="143"/>
      <c r="QUU88" s="138"/>
      <c r="QUV88" s="132"/>
      <c r="QUW88" s="164"/>
      <c r="QUX88" s="132"/>
      <c r="QUY88" s="165"/>
      <c r="QUZ88" s="140"/>
      <c r="QVA88" s="141"/>
      <c r="QVB88" s="142"/>
      <c r="QVC88" s="143"/>
      <c r="QVD88" s="138"/>
      <c r="QVE88" s="132"/>
      <c r="QVF88" s="164"/>
      <c r="QVG88" s="132"/>
      <c r="QVH88" s="165"/>
      <c r="QVI88" s="140"/>
      <c r="QVJ88" s="141"/>
      <c r="QVK88" s="142"/>
      <c r="QVL88" s="143"/>
      <c r="QVM88" s="138"/>
      <c r="QVN88" s="132"/>
      <c r="QVO88" s="164"/>
      <c r="QVP88" s="132"/>
      <c r="QVQ88" s="165"/>
      <c r="QVR88" s="140"/>
      <c r="QVS88" s="141"/>
      <c r="QVT88" s="142"/>
      <c r="QVU88" s="143"/>
      <c r="QVV88" s="138"/>
      <c r="QVW88" s="132"/>
      <c r="QVX88" s="164"/>
      <c r="QVY88" s="132"/>
      <c r="QVZ88" s="165"/>
      <c r="QWA88" s="140"/>
      <c r="QWB88" s="141"/>
      <c r="QWC88" s="142"/>
      <c r="QWD88" s="143"/>
      <c r="QWE88" s="138"/>
      <c r="QWF88" s="132"/>
      <c r="QWG88" s="164"/>
      <c r="QWH88" s="132"/>
      <c r="QWI88" s="165"/>
      <c r="QWJ88" s="140"/>
      <c r="QWK88" s="141"/>
      <c r="QWL88" s="142"/>
      <c r="QWM88" s="143"/>
      <c r="QWN88" s="138"/>
      <c r="QWO88" s="132"/>
      <c r="QWP88" s="164"/>
      <c r="QWQ88" s="132"/>
      <c r="QWR88" s="165"/>
      <c r="QWS88" s="140"/>
      <c r="QWT88" s="141"/>
      <c r="QWU88" s="142"/>
      <c r="QWV88" s="143"/>
      <c r="QWW88" s="138"/>
      <c r="QWX88" s="132"/>
      <c r="QWY88" s="164"/>
      <c r="QWZ88" s="132"/>
      <c r="QXA88" s="165"/>
      <c r="QXB88" s="140"/>
      <c r="QXC88" s="141"/>
      <c r="QXD88" s="142"/>
      <c r="QXE88" s="143"/>
      <c r="QXF88" s="138"/>
      <c r="QXG88" s="132"/>
      <c r="QXH88" s="164"/>
      <c r="QXI88" s="132"/>
      <c r="QXJ88" s="165"/>
      <c r="QXK88" s="140"/>
      <c r="QXL88" s="141"/>
      <c r="QXM88" s="142"/>
      <c r="QXN88" s="143"/>
      <c r="QXO88" s="138"/>
      <c r="QXP88" s="132"/>
      <c r="QXQ88" s="164"/>
      <c r="QXR88" s="132"/>
      <c r="QXS88" s="165"/>
      <c r="QXT88" s="140"/>
      <c r="QXU88" s="141"/>
      <c r="QXV88" s="142"/>
      <c r="QXW88" s="143"/>
      <c r="QXX88" s="138"/>
      <c r="QXY88" s="132"/>
      <c r="QXZ88" s="164"/>
      <c r="QYA88" s="132"/>
      <c r="QYB88" s="165"/>
      <c r="QYC88" s="140"/>
      <c r="QYD88" s="141"/>
      <c r="QYE88" s="142"/>
      <c r="QYF88" s="143"/>
      <c r="QYG88" s="138"/>
      <c r="QYH88" s="132"/>
      <c r="QYI88" s="164"/>
      <c r="QYJ88" s="132"/>
      <c r="QYK88" s="165"/>
      <c r="QYL88" s="140"/>
      <c r="QYM88" s="141"/>
      <c r="QYN88" s="142"/>
      <c r="QYO88" s="143"/>
      <c r="QYP88" s="138"/>
      <c r="QYQ88" s="132"/>
      <c r="QYR88" s="164"/>
      <c r="QYS88" s="132"/>
      <c r="QYT88" s="165"/>
      <c r="QYU88" s="140"/>
      <c r="QYV88" s="141"/>
      <c r="QYW88" s="142"/>
      <c r="QYX88" s="143"/>
      <c r="QYY88" s="138"/>
      <c r="QYZ88" s="132"/>
      <c r="QZA88" s="164"/>
      <c r="QZB88" s="132"/>
      <c r="QZC88" s="165"/>
      <c r="QZD88" s="140"/>
      <c r="QZE88" s="141"/>
      <c r="QZF88" s="142"/>
      <c r="QZG88" s="143"/>
      <c r="QZH88" s="138"/>
      <c r="QZI88" s="132"/>
      <c r="QZJ88" s="164"/>
      <c r="QZK88" s="132"/>
      <c r="QZL88" s="165"/>
      <c r="QZM88" s="140"/>
      <c r="QZN88" s="141"/>
      <c r="QZO88" s="142"/>
      <c r="QZP88" s="143"/>
      <c r="QZQ88" s="138"/>
      <c r="QZR88" s="132"/>
      <c r="QZS88" s="164"/>
      <c r="QZT88" s="132"/>
      <c r="QZU88" s="165"/>
      <c r="QZV88" s="140"/>
      <c r="QZW88" s="141"/>
      <c r="QZX88" s="142"/>
      <c r="QZY88" s="143"/>
      <c r="QZZ88" s="138"/>
      <c r="RAA88" s="132"/>
      <c r="RAB88" s="164"/>
      <c r="RAC88" s="132"/>
      <c r="RAD88" s="165"/>
      <c r="RAE88" s="140"/>
      <c r="RAF88" s="141"/>
      <c r="RAG88" s="142"/>
      <c r="RAH88" s="143"/>
      <c r="RAI88" s="138"/>
      <c r="RAJ88" s="132"/>
      <c r="RAK88" s="164"/>
      <c r="RAL88" s="132"/>
      <c r="RAM88" s="165"/>
      <c r="RAN88" s="140"/>
      <c r="RAO88" s="141"/>
      <c r="RAP88" s="142"/>
      <c r="RAQ88" s="143"/>
      <c r="RAR88" s="138"/>
      <c r="RAS88" s="132"/>
      <c r="RAT88" s="164"/>
      <c r="RAU88" s="132"/>
      <c r="RAV88" s="165"/>
      <c r="RAW88" s="140"/>
      <c r="RAX88" s="141"/>
      <c r="RAY88" s="142"/>
      <c r="RAZ88" s="143"/>
      <c r="RBA88" s="138"/>
      <c r="RBB88" s="132"/>
      <c r="RBC88" s="164"/>
      <c r="RBD88" s="132"/>
      <c r="RBE88" s="165"/>
      <c r="RBF88" s="140"/>
      <c r="RBG88" s="141"/>
      <c r="RBH88" s="142"/>
      <c r="RBI88" s="143"/>
      <c r="RBJ88" s="138"/>
      <c r="RBK88" s="132"/>
      <c r="RBL88" s="164"/>
      <c r="RBM88" s="132"/>
      <c r="RBN88" s="165"/>
      <c r="RBO88" s="140"/>
      <c r="RBP88" s="141"/>
      <c r="RBQ88" s="142"/>
      <c r="RBR88" s="143"/>
      <c r="RBS88" s="138"/>
      <c r="RBT88" s="132"/>
      <c r="RBU88" s="164"/>
      <c r="RBV88" s="132"/>
      <c r="RBW88" s="165"/>
      <c r="RBX88" s="140"/>
      <c r="RBY88" s="141"/>
      <c r="RBZ88" s="142"/>
      <c r="RCA88" s="143"/>
      <c r="RCB88" s="138"/>
      <c r="RCC88" s="132"/>
      <c r="RCD88" s="164"/>
      <c r="RCE88" s="132"/>
      <c r="RCF88" s="165"/>
      <c r="RCG88" s="140"/>
      <c r="RCH88" s="141"/>
      <c r="RCI88" s="142"/>
      <c r="RCJ88" s="143"/>
      <c r="RCK88" s="138"/>
      <c r="RCL88" s="132"/>
      <c r="RCM88" s="164"/>
      <c r="RCN88" s="132"/>
      <c r="RCO88" s="165"/>
      <c r="RCP88" s="140"/>
      <c r="RCQ88" s="141"/>
      <c r="RCR88" s="142"/>
      <c r="RCS88" s="143"/>
      <c r="RCT88" s="138"/>
      <c r="RCU88" s="132"/>
      <c r="RCV88" s="164"/>
      <c r="RCW88" s="132"/>
      <c r="RCX88" s="165"/>
      <c r="RCY88" s="140"/>
      <c r="RCZ88" s="141"/>
      <c r="RDA88" s="142"/>
      <c r="RDB88" s="143"/>
      <c r="RDC88" s="138"/>
      <c r="RDD88" s="132"/>
      <c r="RDE88" s="164"/>
      <c r="RDF88" s="132"/>
      <c r="RDG88" s="165"/>
      <c r="RDH88" s="140"/>
      <c r="RDI88" s="141"/>
      <c r="RDJ88" s="142"/>
      <c r="RDK88" s="143"/>
      <c r="RDL88" s="138"/>
      <c r="RDM88" s="132"/>
      <c r="RDN88" s="164"/>
      <c r="RDO88" s="132"/>
      <c r="RDP88" s="165"/>
      <c r="RDQ88" s="140"/>
      <c r="RDR88" s="141"/>
      <c r="RDS88" s="142"/>
      <c r="RDT88" s="143"/>
      <c r="RDU88" s="138"/>
      <c r="RDV88" s="132"/>
      <c r="RDW88" s="164"/>
      <c r="RDX88" s="132"/>
      <c r="RDY88" s="165"/>
      <c r="RDZ88" s="140"/>
      <c r="REA88" s="141"/>
      <c r="REB88" s="142"/>
      <c r="REC88" s="143"/>
      <c r="RED88" s="138"/>
      <c r="REE88" s="132"/>
      <c r="REF88" s="164"/>
      <c r="REG88" s="132"/>
      <c r="REH88" s="165"/>
      <c r="REI88" s="140"/>
      <c r="REJ88" s="141"/>
      <c r="REK88" s="142"/>
      <c r="REL88" s="143"/>
      <c r="REM88" s="138"/>
      <c r="REN88" s="132"/>
      <c r="REO88" s="164"/>
      <c r="REP88" s="132"/>
      <c r="REQ88" s="165"/>
      <c r="RER88" s="140"/>
      <c r="RES88" s="141"/>
      <c r="RET88" s="142"/>
      <c r="REU88" s="143"/>
      <c r="REV88" s="138"/>
      <c r="REW88" s="132"/>
      <c r="REX88" s="164"/>
      <c r="REY88" s="132"/>
      <c r="REZ88" s="165"/>
      <c r="RFA88" s="140"/>
      <c r="RFB88" s="141"/>
      <c r="RFC88" s="142"/>
      <c r="RFD88" s="143"/>
      <c r="RFE88" s="138"/>
      <c r="RFF88" s="132"/>
      <c r="RFG88" s="164"/>
      <c r="RFH88" s="132"/>
      <c r="RFI88" s="165"/>
      <c r="RFJ88" s="140"/>
      <c r="RFK88" s="141"/>
      <c r="RFL88" s="142"/>
      <c r="RFM88" s="143"/>
      <c r="RFN88" s="138"/>
      <c r="RFO88" s="132"/>
      <c r="RFP88" s="164"/>
      <c r="RFQ88" s="132"/>
      <c r="RFR88" s="165"/>
      <c r="RFS88" s="140"/>
      <c r="RFT88" s="141"/>
      <c r="RFU88" s="142"/>
      <c r="RFV88" s="143"/>
      <c r="RFW88" s="138"/>
      <c r="RFX88" s="132"/>
      <c r="RFY88" s="164"/>
      <c r="RFZ88" s="132"/>
      <c r="RGA88" s="165"/>
      <c r="RGB88" s="140"/>
      <c r="RGC88" s="141"/>
      <c r="RGD88" s="142"/>
      <c r="RGE88" s="143"/>
      <c r="RGF88" s="138"/>
      <c r="RGG88" s="132"/>
      <c r="RGH88" s="164"/>
      <c r="RGI88" s="132"/>
      <c r="RGJ88" s="165"/>
      <c r="RGK88" s="140"/>
      <c r="RGL88" s="141"/>
      <c r="RGM88" s="142"/>
      <c r="RGN88" s="143"/>
      <c r="RGO88" s="138"/>
      <c r="RGP88" s="132"/>
      <c r="RGQ88" s="164"/>
      <c r="RGR88" s="132"/>
      <c r="RGS88" s="165"/>
      <c r="RGT88" s="140"/>
      <c r="RGU88" s="141"/>
      <c r="RGV88" s="142"/>
      <c r="RGW88" s="143"/>
      <c r="RGX88" s="138"/>
      <c r="RGY88" s="132"/>
      <c r="RGZ88" s="164"/>
      <c r="RHA88" s="132"/>
      <c r="RHB88" s="165"/>
      <c r="RHC88" s="140"/>
      <c r="RHD88" s="141"/>
      <c r="RHE88" s="142"/>
      <c r="RHF88" s="143"/>
      <c r="RHG88" s="138"/>
      <c r="RHH88" s="132"/>
      <c r="RHI88" s="164"/>
      <c r="RHJ88" s="132"/>
      <c r="RHK88" s="165"/>
      <c r="RHL88" s="140"/>
      <c r="RHM88" s="141"/>
      <c r="RHN88" s="142"/>
      <c r="RHO88" s="143"/>
      <c r="RHP88" s="138"/>
      <c r="RHQ88" s="132"/>
      <c r="RHR88" s="164"/>
      <c r="RHS88" s="132"/>
      <c r="RHT88" s="165"/>
      <c r="RHU88" s="140"/>
      <c r="RHV88" s="141"/>
      <c r="RHW88" s="142"/>
      <c r="RHX88" s="143"/>
      <c r="RHY88" s="138"/>
      <c r="RHZ88" s="132"/>
      <c r="RIA88" s="164"/>
      <c r="RIB88" s="132"/>
      <c r="RIC88" s="165"/>
      <c r="RID88" s="140"/>
      <c r="RIE88" s="141"/>
      <c r="RIF88" s="142"/>
      <c r="RIG88" s="143"/>
      <c r="RIH88" s="138"/>
      <c r="RII88" s="132"/>
      <c r="RIJ88" s="164"/>
      <c r="RIK88" s="132"/>
      <c r="RIL88" s="165"/>
      <c r="RIM88" s="140"/>
      <c r="RIN88" s="141"/>
      <c r="RIO88" s="142"/>
      <c r="RIP88" s="143"/>
      <c r="RIQ88" s="138"/>
      <c r="RIR88" s="132"/>
      <c r="RIS88" s="164"/>
      <c r="RIT88" s="132"/>
      <c r="RIU88" s="165"/>
      <c r="RIV88" s="140"/>
      <c r="RIW88" s="141"/>
      <c r="RIX88" s="142"/>
      <c r="RIY88" s="143"/>
      <c r="RIZ88" s="138"/>
      <c r="RJA88" s="132"/>
      <c r="RJB88" s="164"/>
      <c r="RJC88" s="132"/>
      <c r="RJD88" s="165"/>
      <c r="RJE88" s="140"/>
      <c r="RJF88" s="141"/>
      <c r="RJG88" s="142"/>
      <c r="RJH88" s="143"/>
      <c r="RJI88" s="138"/>
      <c r="RJJ88" s="132"/>
      <c r="RJK88" s="164"/>
      <c r="RJL88" s="132"/>
      <c r="RJM88" s="165"/>
      <c r="RJN88" s="140"/>
      <c r="RJO88" s="141"/>
      <c r="RJP88" s="142"/>
      <c r="RJQ88" s="143"/>
      <c r="RJR88" s="138"/>
      <c r="RJS88" s="132"/>
      <c r="RJT88" s="164"/>
      <c r="RJU88" s="132"/>
      <c r="RJV88" s="165"/>
      <c r="RJW88" s="140"/>
      <c r="RJX88" s="141"/>
      <c r="RJY88" s="142"/>
      <c r="RJZ88" s="143"/>
      <c r="RKA88" s="138"/>
      <c r="RKB88" s="132"/>
      <c r="RKC88" s="164"/>
      <c r="RKD88" s="132"/>
      <c r="RKE88" s="165"/>
      <c r="RKF88" s="140"/>
      <c r="RKG88" s="141"/>
      <c r="RKH88" s="142"/>
      <c r="RKI88" s="143"/>
      <c r="RKJ88" s="138"/>
      <c r="RKK88" s="132"/>
      <c r="RKL88" s="164"/>
      <c r="RKM88" s="132"/>
      <c r="RKN88" s="165"/>
      <c r="RKO88" s="140"/>
      <c r="RKP88" s="141"/>
      <c r="RKQ88" s="142"/>
      <c r="RKR88" s="143"/>
      <c r="RKS88" s="138"/>
      <c r="RKT88" s="132"/>
      <c r="RKU88" s="164"/>
      <c r="RKV88" s="132"/>
      <c r="RKW88" s="165"/>
      <c r="RKX88" s="140"/>
      <c r="RKY88" s="141"/>
      <c r="RKZ88" s="142"/>
      <c r="RLA88" s="143"/>
      <c r="RLB88" s="138"/>
      <c r="RLC88" s="132"/>
      <c r="RLD88" s="164"/>
      <c r="RLE88" s="132"/>
      <c r="RLF88" s="165"/>
      <c r="RLG88" s="140"/>
      <c r="RLH88" s="141"/>
      <c r="RLI88" s="142"/>
      <c r="RLJ88" s="143"/>
      <c r="RLK88" s="138"/>
      <c r="RLL88" s="132"/>
      <c r="RLM88" s="164"/>
      <c r="RLN88" s="132"/>
      <c r="RLO88" s="165"/>
      <c r="RLP88" s="140"/>
      <c r="RLQ88" s="141"/>
      <c r="RLR88" s="142"/>
      <c r="RLS88" s="143"/>
      <c r="RLT88" s="138"/>
      <c r="RLU88" s="132"/>
      <c r="RLV88" s="164"/>
      <c r="RLW88" s="132"/>
      <c r="RLX88" s="165"/>
      <c r="RLY88" s="140"/>
      <c r="RLZ88" s="141"/>
      <c r="RMA88" s="142"/>
      <c r="RMB88" s="143"/>
      <c r="RMC88" s="138"/>
      <c r="RMD88" s="132"/>
      <c r="RME88" s="164"/>
      <c r="RMF88" s="132"/>
      <c r="RMG88" s="165"/>
      <c r="RMH88" s="140"/>
      <c r="RMI88" s="141"/>
      <c r="RMJ88" s="142"/>
      <c r="RMK88" s="143"/>
      <c r="RML88" s="138"/>
      <c r="RMM88" s="132"/>
      <c r="RMN88" s="164"/>
      <c r="RMO88" s="132"/>
      <c r="RMP88" s="165"/>
      <c r="RMQ88" s="140"/>
      <c r="RMR88" s="141"/>
      <c r="RMS88" s="142"/>
      <c r="RMT88" s="143"/>
      <c r="RMU88" s="138"/>
      <c r="RMV88" s="132"/>
      <c r="RMW88" s="164"/>
      <c r="RMX88" s="132"/>
      <c r="RMY88" s="165"/>
      <c r="RMZ88" s="140"/>
      <c r="RNA88" s="141"/>
      <c r="RNB88" s="142"/>
      <c r="RNC88" s="143"/>
      <c r="RND88" s="138"/>
      <c r="RNE88" s="132"/>
      <c r="RNF88" s="164"/>
      <c r="RNG88" s="132"/>
      <c r="RNH88" s="165"/>
      <c r="RNI88" s="140"/>
      <c r="RNJ88" s="141"/>
      <c r="RNK88" s="142"/>
      <c r="RNL88" s="143"/>
      <c r="RNM88" s="138"/>
      <c r="RNN88" s="132"/>
      <c r="RNO88" s="164"/>
      <c r="RNP88" s="132"/>
      <c r="RNQ88" s="165"/>
      <c r="RNR88" s="140"/>
      <c r="RNS88" s="141"/>
      <c r="RNT88" s="142"/>
      <c r="RNU88" s="143"/>
      <c r="RNV88" s="138"/>
      <c r="RNW88" s="132"/>
      <c r="RNX88" s="164"/>
      <c r="RNY88" s="132"/>
      <c r="RNZ88" s="165"/>
      <c r="ROA88" s="140"/>
      <c r="ROB88" s="141"/>
      <c r="ROC88" s="142"/>
      <c r="ROD88" s="143"/>
      <c r="ROE88" s="138"/>
      <c r="ROF88" s="132"/>
      <c r="ROG88" s="164"/>
      <c r="ROH88" s="132"/>
      <c r="ROI88" s="165"/>
      <c r="ROJ88" s="140"/>
      <c r="ROK88" s="141"/>
      <c r="ROL88" s="142"/>
      <c r="ROM88" s="143"/>
      <c r="RON88" s="138"/>
      <c r="ROO88" s="132"/>
      <c r="ROP88" s="164"/>
      <c r="ROQ88" s="132"/>
      <c r="ROR88" s="165"/>
      <c r="ROS88" s="140"/>
      <c r="ROT88" s="141"/>
      <c r="ROU88" s="142"/>
      <c r="ROV88" s="143"/>
      <c r="ROW88" s="138"/>
      <c r="ROX88" s="132"/>
      <c r="ROY88" s="164"/>
      <c r="ROZ88" s="132"/>
      <c r="RPA88" s="165"/>
      <c r="RPB88" s="140"/>
      <c r="RPC88" s="141"/>
      <c r="RPD88" s="142"/>
      <c r="RPE88" s="143"/>
      <c r="RPF88" s="138"/>
      <c r="RPG88" s="132"/>
      <c r="RPH88" s="164"/>
      <c r="RPI88" s="132"/>
      <c r="RPJ88" s="165"/>
      <c r="RPK88" s="140"/>
      <c r="RPL88" s="141"/>
      <c r="RPM88" s="142"/>
      <c r="RPN88" s="143"/>
      <c r="RPO88" s="138"/>
      <c r="RPP88" s="132"/>
      <c r="RPQ88" s="164"/>
      <c r="RPR88" s="132"/>
      <c r="RPS88" s="165"/>
      <c r="RPT88" s="140"/>
      <c r="RPU88" s="141"/>
      <c r="RPV88" s="142"/>
      <c r="RPW88" s="143"/>
      <c r="RPX88" s="138"/>
      <c r="RPY88" s="132"/>
      <c r="RPZ88" s="164"/>
      <c r="RQA88" s="132"/>
      <c r="RQB88" s="165"/>
      <c r="RQC88" s="140"/>
      <c r="RQD88" s="141"/>
      <c r="RQE88" s="142"/>
      <c r="RQF88" s="143"/>
      <c r="RQG88" s="138"/>
      <c r="RQH88" s="132"/>
      <c r="RQI88" s="164"/>
      <c r="RQJ88" s="132"/>
      <c r="RQK88" s="165"/>
      <c r="RQL88" s="140"/>
      <c r="RQM88" s="141"/>
      <c r="RQN88" s="142"/>
      <c r="RQO88" s="143"/>
      <c r="RQP88" s="138"/>
      <c r="RQQ88" s="132"/>
      <c r="RQR88" s="164"/>
      <c r="RQS88" s="132"/>
      <c r="RQT88" s="165"/>
      <c r="RQU88" s="140"/>
      <c r="RQV88" s="141"/>
      <c r="RQW88" s="142"/>
      <c r="RQX88" s="143"/>
      <c r="RQY88" s="138"/>
      <c r="RQZ88" s="132"/>
      <c r="RRA88" s="164"/>
      <c r="RRB88" s="132"/>
      <c r="RRC88" s="165"/>
      <c r="RRD88" s="140"/>
      <c r="RRE88" s="141"/>
      <c r="RRF88" s="142"/>
      <c r="RRG88" s="143"/>
      <c r="RRH88" s="138"/>
      <c r="RRI88" s="132"/>
      <c r="RRJ88" s="164"/>
      <c r="RRK88" s="132"/>
      <c r="RRL88" s="165"/>
      <c r="RRM88" s="140"/>
      <c r="RRN88" s="141"/>
      <c r="RRO88" s="142"/>
      <c r="RRP88" s="143"/>
      <c r="RRQ88" s="138"/>
      <c r="RRR88" s="132"/>
      <c r="RRS88" s="164"/>
      <c r="RRT88" s="132"/>
      <c r="RRU88" s="165"/>
      <c r="RRV88" s="140"/>
      <c r="RRW88" s="141"/>
      <c r="RRX88" s="142"/>
      <c r="RRY88" s="143"/>
      <c r="RRZ88" s="138"/>
      <c r="RSA88" s="132"/>
      <c r="RSB88" s="164"/>
      <c r="RSC88" s="132"/>
      <c r="RSD88" s="165"/>
      <c r="RSE88" s="140"/>
      <c r="RSF88" s="141"/>
      <c r="RSG88" s="142"/>
      <c r="RSH88" s="143"/>
      <c r="RSI88" s="138"/>
      <c r="RSJ88" s="132"/>
      <c r="RSK88" s="164"/>
      <c r="RSL88" s="132"/>
      <c r="RSM88" s="165"/>
      <c r="RSN88" s="140"/>
      <c r="RSO88" s="141"/>
      <c r="RSP88" s="142"/>
      <c r="RSQ88" s="143"/>
      <c r="RSR88" s="138"/>
      <c r="RSS88" s="132"/>
      <c r="RST88" s="164"/>
      <c r="RSU88" s="132"/>
      <c r="RSV88" s="165"/>
      <c r="RSW88" s="140"/>
      <c r="RSX88" s="141"/>
      <c r="RSY88" s="142"/>
      <c r="RSZ88" s="143"/>
      <c r="RTA88" s="138"/>
      <c r="RTB88" s="132"/>
      <c r="RTC88" s="164"/>
      <c r="RTD88" s="132"/>
      <c r="RTE88" s="165"/>
      <c r="RTF88" s="140"/>
      <c r="RTG88" s="141"/>
      <c r="RTH88" s="142"/>
      <c r="RTI88" s="143"/>
      <c r="RTJ88" s="138"/>
      <c r="RTK88" s="132"/>
      <c r="RTL88" s="164"/>
      <c r="RTM88" s="132"/>
      <c r="RTN88" s="165"/>
      <c r="RTO88" s="140"/>
      <c r="RTP88" s="141"/>
      <c r="RTQ88" s="142"/>
      <c r="RTR88" s="143"/>
      <c r="RTS88" s="138"/>
      <c r="RTT88" s="132"/>
      <c r="RTU88" s="164"/>
      <c r="RTV88" s="132"/>
      <c r="RTW88" s="165"/>
      <c r="RTX88" s="140"/>
      <c r="RTY88" s="141"/>
      <c r="RTZ88" s="142"/>
      <c r="RUA88" s="143"/>
      <c r="RUB88" s="138"/>
      <c r="RUC88" s="132"/>
      <c r="RUD88" s="164"/>
      <c r="RUE88" s="132"/>
      <c r="RUF88" s="165"/>
      <c r="RUG88" s="140"/>
      <c r="RUH88" s="141"/>
      <c r="RUI88" s="142"/>
      <c r="RUJ88" s="143"/>
      <c r="RUK88" s="138"/>
      <c r="RUL88" s="132"/>
      <c r="RUM88" s="164"/>
      <c r="RUN88" s="132"/>
      <c r="RUO88" s="165"/>
      <c r="RUP88" s="140"/>
      <c r="RUQ88" s="141"/>
      <c r="RUR88" s="142"/>
      <c r="RUS88" s="143"/>
      <c r="RUT88" s="138"/>
      <c r="RUU88" s="132"/>
      <c r="RUV88" s="164"/>
      <c r="RUW88" s="132"/>
      <c r="RUX88" s="165"/>
      <c r="RUY88" s="140"/>
      <c r="RUZ88" s="141"/>
      <c r="RVA88" s="142"/>
      <c r="RVB88" s="143"/>
      <c r="RVC88" s="138"/>
      <c r="RVD88" s="132"/>
      <c r="RVE88" s="164"/>
      <c r="RVF88" s="132"/>
      <c r="RVG88" s="165"/>
      <c r="RVH88" s="140"/>
      <c r="RVI88" s="141"/>
      <c r="RVJ88" s="142"/>
      <c r="RVK88" s="143"/>
      <c r="RVL88" s="138"/>
      <c r="RVM88" s="132"/>
      <c r="RVN88" s="164"/>
      <c r="RVO88" s="132"/>
      <c r="RVP88" s="165"/>
      <c r="RVQ88" s="140"/>
      <c r="RVR88" s="141"/>
      <c r="RVS88" s="142"/>
      <c r="RVT88" s="143"/>
      <c r="RVU88" s="138"/>
      <c r="RVV88" s="132"/>
      <c r="RVW88" s="164"/>
      <c r="RVX88" s="132"/>
      <c r="RVY88" s="165"/>
      <c r="RVZ88" s="140"/>
      <c r="RWA88" s="141"/>
      <c r="RWB88" s="142"/>
      <c r="RWC88" s="143"/>
      <c r="RWD88" s="138"/>
      <c r="RWE88" s="132"/>
      <c r="RWF88" s="164"/>
      <c r="RWG88" s="132"/>
      <c r="RWH88" s="165"/>
      <c r="RWI88" s="140"/>
      <c r="RWJ88" s="141"/>
      <c r="RWK88" s="142"/>
      <c r="RWL88" s="143"/>
      <c r="RWM88" s="138"/>
      <c r="RWN88" s="132"/>
      <c r="RWO88" s="164"/>
      <c r="RWP88" s="132"/>
      <c r="RWQ88" s="165"/>
      <c r="RWR88" s="140"/>
      <c r="RWS88" s="141"/>
      <c r="RWT88" s="142"/>
      <c r="RWU88" s="143"/>
      <c r="RWV88" s="138"/>
      <c r="RWW88" s="132"/>
      <c r="RWX88" s="164"/>
      <c r="RWY88" s="132"/>
      <c r="RWZ88" s="165"/>
      <c r="RXA88" s="140"/>
      <c r="RXB88" s="141"/>
      <c r="RXC88" s="142"/>
      <c r="RXD88" s="143"/>
      <c r="RXE88" s="138"/>
      <c r="RXF88" s="132"/>
      <c r="RXG88" s="164"/>
      <c r="RXH88" s="132"/>
      <c r="RXI88" s="165"/>
      <c r="RXJ88" s="140"/>
      <c r="RXK88" s="141"/>
      <c r="RXL88" s="142"/>
      <c r="RXM88" s="143"/>
      <c r="RXN88" s="138"/>
      <c r="RXO88" s="132"/>
      <c r="RXP88" s="164"/>
      <c r="RXQ88" s="132"/>
      <c r="RXR88" s="165"/>
      <c r="RXS88" s="140"/>
      <c r="RXT88" s="141"/>
      <c r="RXU88" s="142"/>
      <c r="RXV88" s="143"/>
      <c r="RXW88" s="138"/>
      <c r="RXX88" s="132"/>
      <c r="RXY88" s="164"/>
      <c r="RXZ88" s="132"/>
      <c r="RYA88" s="165"/>
      <c r="RYB88" s="140"/>
      <c r="RYC88" s="141"/>
      <c r="RYD88" s="142"/>
      <c r="RYE88" s="143"/>
      <c r="RYF88" s="138"/>
      <c r="RYG88" s="132"/>
      <c r="RYH88" s="164"/>
      <c r="RYI88" s="132"/>
      <c r="RYJ88" s="165"/>
      <c r="RYK88" s="140"/>
      <c r="RYL88" s="141"/>
      <c r="RYM88" s="142"/>
      <c r="RYN88" s="143"/>
      <c r="RYO88" s="138"/>
      <c r="RYP88" s="132"/>
      <c r="RYQ88" s="164"/>
      <c r="RYR88" s="132"/>
      <c r="RYS88" s="165"/>
      <c r="RYT88" s="140"/>
      <c r="RYU88" s="141"/>
      <c r="RYV88" s="142"/>
      <c r="RYW88" s="143"/>
      <c r="RYX88" s="138"/>
      <c r="RYY88" s="132"/>
      <c r="RYZ88" s="164"/>
      <c r="RZA88" s="132"/>
      <c r="RZB88" s="165"/>
      <c r="RZC88" s="140"/>
      <c r="RZD88" s="141"/>
      <c r="RZE88" s="142"/>
      <c r="RZF88" s="143"/>
      <c r="RZG88" s="138"/>
      <c r="RZH88" s="132"/>
      <c r="RZI88" s="164"/>
      <c r="RZJ88" s="132"/>
      <c r="RZK88" s="165"/>
      <c r="RZL88" s="140"/>
      <c r="RZM88" s="141"/>
      <c r="RZN88" s="142"/>
      <c r="RZO88" s="143"/>
      <c r="RZP88" s="138"/>
      <c r="RZQ88" s="132"/>
      <c r="RZR88" s="164"/>
      <c r="RZS88" s="132"/>
      <c r="RZT88" s="165"/>
      <c r="RZU88" s="140"/>
      <c r="RZV88" s="141"/>
      <c r="RZW88" s="142"/>
      <c r="RZX88" s="143"/>
      <c r="RZY88" s="138"/>
      <c r="RZZ88" s="132"/>
      <c r="SAA88" s="164"/>
      <c r="SAB88" s="132"/>
      <c r="SAC88" s="165"/>
      <c r="SAD88" s="140"/>
      <c r="SAE88" s="141"/>
      <c r="SAF88" s="142"/>
      <c r="SAG88" s="143"/>
      <c r="SAH88" s="138"/>
      <c r="SAI88" s="132"/>
      <c r="SAJ88" s="164"/>
      <c r="SAK88" s="132"/>
      <c r="SAL88" s="165"/>
      <c r="SAM88" s="140"/>
      <c r="SAN88" s="141"/>
      <c r="SAO88" s="142"/>
      <c r="SAP88" s="143"/>
      <c r="SAQ88" s="138"/>
      <c r="SAR88" s="132"/>
      <c r="SAS88" s="164"/>
      <c r="SAT88" s="132"/>
      <c r="SAU88" s="165"/>
      <c r="SAV88" s="140"/>
      <c r="SAW88" s="141"/>
      <c r="SAX88" s="142"/>
      <c r="SAY88" s="143"/>
      <c r="SAZ88" s="138"/>
      <c r="SBA88" s="132"/>
      <c r="SBB88" s="164"/>
      <c r="SBC88" s="132"/>
      <c r="SBD88" s="165"/>
      <c r="SBE88" s="140"/>
      <c r="SBF88" s="141"/>
      <c r="SBG88" s="142"/>
      <c r="SBH88" s="143"/>
      <c r="SBI88" s="138"/>
      <c r="SBJ88" s="132"/>
      <c r="SBK88" s="164"/>
      <c r="SBL88" s="132"/>
      <c r="SBM88" s="165"/>
      <c r="SBN88" s="140"/>
      <c r="SBO88" s="141"/>
      <c r="SBP88" s="142"/>
      <c r="SBQ88" s="143"/>
      <c r="SBR88" s="138"/>
      <c r="SBS88" s="132"/>
      <c r="SBT88" s="164"/>
      <c r="SBU88" s="132"/>
      <c r="SBV88" s="165"/>
      <c r="SBW88" s="140"/>
      <c r="SBX88" s="141"/>
      <c r="SBY88" s="142"/>
      <c r="SBZ88" s="143"/>
      <c r="SCA88" s="138"/>
      <c r="SCB88" s="132"/>
      <c r="SCC88" s="164"/>
      <c r="SCD88" s="132"/>
      <c r="SCE88" s="165"/>
      <c r="SCF88" s="140"/>
      <c r="SCG88" s="141"/>
      <c r="SCH88" s="142"/>
      <c r="SCI88" s="143"/>
      <c r="SCJ88" s="138"/>
      <c r="SCK88" s="132"/>
      <c r="SCL88" s="164"/>
      <c r="SCM88" s="132"/>
      <c r="SCN88" s="165"/>
      <c r="SCO88" s="140"/>
      <c r="SCP88" s="141"/>
      <c r="SCQ88" s="142"/>
      <c r="SCR88" s="143"/>
      <c r="SCS88" s="138"/>
      <c r="SCT88" s="132"/>
      <c r="SCU88" s="164"/>
      <c r="SCV88" s="132"/>
      <c r="SCW88" s="165"/>
      <c r="SCX88" s="140"/>
      <c r="SCY88" s="141"/>
      <c r="SCZ88" s="142"/>
      <c r="SDA88" s="143"/>
      <c r="SDB88" s="138"/>
      <c r="SDC88" s="132"/>
      <c r="SDD88" s="164"/>
      <c r="SDE88" s="132"/>
      <c r="SDF88" s="165"/>
      <c r="SDG88" s="140"/>
      <c r="SDH88" s="141"/>
      <c r="SDI88" s="142"/>
      <c r="SDJ88" s="143"/>
      <c r="SDK88" s="138"/>
      <c r="SDL88" s="132"/>
      <c r="SDM88" s="164"/>
      <c r="SDN88" s="132"/>
      <c r="SDO88" s="165"/>
      <c r="SDP88" s="140"/>
      <c r="SDQ88" s="141"/>
      <c r="SDR88" s="142"/>
      <c r="SDS88" s="143"/>
      <c r="SDT88" s="138"/>
      <c r="SDU88" s="132"/>
      <c r="SDV88" s="164"/>
      <c r="SDW88" s="132"/>
      <c r="SDX88" s="165"/>
      <c r="SDY88" s="140"/>
      <c r="SDZ88" s="141"/>
      <c r="SEA88" s="142"/>
      <c r="SEB88" s="143"/>
      <c r="SEC88" s="138"/>
      <c r="SED88" s="132"/>
      <c r="SEE88" s="164"/>
      <c r="SEF88" s="132"/>
      <c r="SEG88" s="165"/>
      <c r="SEH88" s="140"/>
      <c r="SEI88" s="141"/>
      <c r="SEJ88" s="142"/>
      <c r="SEK88" s="143"/>
      <c r="SEL88" s="138"/>
      <c r="SEM88" s="132"/>
      <c r="SEN88" s="164"/>
      <c r="SEO88" s="132"/>
      <c r="SEP88" s="165"/>
      <c r="SEQ88" s="140"/>
      <c r="SER88" s="141"/>
      <c r="SES88" s="142"/>
      <c r="SET88" s="143"/>
      <c r="SEU88" s="138"/>
      <c r="SEV88" s="132"/>
      <c r="SEW88" s="164"/>
      <c r="SEX88" s="132"/>
      <c r="SEY88" s="165"/>
      <c r="SEZ88" s="140"/>
      <c r="SFA88" s="141"/>
      <c r="SFB88" s="142"/>
      <c r="SFC88" s="143"/>
      <c r="SFD88" s="138"/>
      <c r="SFE88" s="132"/>
      <c r="SFF88" s="164"/>
      <c r="SFG88" s="132"/>
      <c r="SFH88" s="165"/>
      <c r="SFI88" s="140"/>
      <c r="SFJ88" s="141"/>
      <c r="SFK88" s="142"/>
      <c r="SFL88" s="143"/>
      <c r="SFM88" s="138"/>
      <c r="SFN88" s="132"/>
      <c r="SFO88" s="164"/>
      <c r="SFP88" s="132"/>
      <c r="SFQ88" s="165"/>
      <c r="SFR88" s="140"/>
      <c r="SFS88" s="141"/>
      <c r="SFT88" s="142"/>
      <c r="SFU88" s="143"/>
      <c r="SFV88" s="138"/>
      <c r="SFW88" s="132"/>
      <c r="SFX88" s="164"/>
      <c r="SFY88" s="132"/>
      <c r="SFZ88" s="165"/>
      <c r="SGA88" s="140"/>
      <c r="SGB88" s="141"/>
      <c r="SGC88" s="142"/>
      <c r="SGD88" s="143"/>
      <c r="SGE88" s="138"/>
      <c r="SGF88" s="132"/>
      <c r="SGG88" s="164"/>
      <c r="SGH88" s="132"/>
      <c r="SGI88" s="165"/>
      <c r="SGJ88" s="140"/>
      <c r="SGK88" s="141"/>
      <c r="SGL88" s="142"/>
      <c r="SGM88" s="143"/>
      <c r="SGN88" s="138"/>
      <c r="SGO88" s="132"/>
      <c r="SGP88" s="164"/>
      <c r="SGQ88" s="132"/>
      <c r="SGR88" s="165"/>
      <c r="SGS88" s="140"/>
      <c r="SGT88" s="141"/>
      <c r="SGU88" s="142"/>
      <c r="SGV88" s="143"/>
      <c r="SGW88" s="138"/>
      <c r="SGX88" s="132"/>
      <c r="SGY88" s="164"/>
      <c r="SGZ88" s="132"/>
      <c r="SHA88" s="165"/>
      <c r="SHB88" s="140"/>
      <c r="SHC88" s="141"/>
      <c r="SHD88" s="142"/>
      <c r="SHE88" s="143"/>
      <c r="SHF88" s="138"/>
      <c r="SHG88" s="132"/>
      <c r="SHH88" s="164"/>
      <c r="SHI88" s="132"/>
      <c r="SHJ88" s="165"/>
      <c r="SHK88" s="140"/>
      <c r="SHL88" s="141"/>
      <c r="SHM88" s="142"/>
      <c r="SHN88" s="143"/>
      <c r="SHO88" s="138"/>
      <c r="SHP88" s="132"/>
      <c r="SHQ88" s="164"/>
      <c r="SHR88" s="132"/>
      <c r="SHS88" s="165"/>
      <c r="SHT88" s="140"/>
      <c r="SHU88" s="141"/>
      <c r="SHV88" s="142"/>
      <c r="SHW88" s="143"/>
      <c r="SHX88" s="138"/>
      <c r="SHY88" s="132"/>
      <c r="SHZ88" s="164"/>
      <c r="SIA88" s="132"/>
      <c r="SIB88" s="165"/>
      <c r="SIC88" s="140"/>
      <c r="SID88" s="141"/>
      <c r="SIE88" s="142"/>
      <c r="SIF88" s="143"/>
      <c r="SIG88" s="138"/>
      <c r="SIH88" s="132"/>
      <c r="SII88" s="164"/>
      <c r="SIJ88" s="132"/>
      <c r="SIK88" s="165"/>
      <c r="SIL88" s="140"/>
      <c r="SIM88" s="141"/>
      <c r="SIN88" s="142"/>
      <c r="SIO88" s="143"/>
      <c r="SIP88" s="138"/>
      <c r="SIQ88" s="132"/>
      <c r="SIR88" s="164"/>
      <c r="SIS88" s="132"/>
      <c r="SIT88" s="165"/>
      <c r="SIU88" s="140"/>
      <c r="SIV88" s="141"/>
      <c r="SIW88" s="142"/>
      <c r="SIX88" s="143"/>
      <c r="SIY88" s="138"/>
      <c r="SIZ88" s="132"/>
      <c r="SJA88" s="164"/>
      <c r="SJB88" s="132"/>
      <c r="SJC88" s="165"/>
      <c r="SJD88" s="140"/>
      <c r="SJE88" s="141"/>
      <c r="SJF88" s="142"/>
      <c r="SJG88" s="143"/>
      <c r="SJH88" s="138"/>
      <c r="SJI88" s="132"/>
      <c r="SJJ88" s="164"/>
      <c r="SJK88" s="132"/>
      <c r="SJL88" s="165"/>
      <c r="SJM88" s="140"/>
      <c r="SJN88" s="141"/>
      <c r="SJO88" s="142"/>
      <c r="SJP88" s="143"/>
      <c r="SJQ88" s="138"/>
      <c r="SJR88" s="132"/>
      <c r="SJS88" s="164"/>
      <c r="SJT88" s="132"/>
      <c r="SJU88" s="165"/>
      <c r="SJV88" s="140"/>
      <c r="SJW88" s="141"/>
      <c r="SJX88" s="142"/>
      <c r="SJY88" s="143"/>
      <c r="SJZ88" s="138"/>
      <c r="SKA88" s="132"/>
      <c r="SKB88" s="164"/>
      <c r="SKC88" s="132"/>
      <c r="SKD88" s="165"/>
      <c r="SKE88" s="140"/>
      <c r="SKF88" s="141"/>
      <c r="SKG88" s="142"/>
      <c r="SKH88" s="143"/>
      <c r="SKI88" s="138"/>
      <c r="SKJ88" s="132"/>
      <c r="SKK88" s="164"/>
      <c r="SKL88" s="132"/>
      <c r="SKM88" s="165"/>
      <c r="SKN88" s="140"/>
      <c r="SKO88" s="141"/>
      <c r="SKP88" s="142"/>
      <c r="SKQ88" s="143"/>
      <c r="SKR88" s="138"/>
      <c r="SKS88" s="132"/>
      <c r="SKT88" s="164"/>
      <c r="SKU88" s="132"/>
      <c r="SKV88" s="165"/>
      <c r="SKW88" s="140"/>
      <c r="SKX88" s="141"/>
      <c r="SKY88" s="142"/>
      <c r="SKZ88" s="143"/>
      <c r="SLA88" s="138"/>
      <c r="SLB88" s="132"/>
      <c r="SLC88" s="164"/>
      <c r="SLD88" s="132"/>
      <c r="SLE88" s="165"/>
      <c r="SLF88" s="140"/>
      <c r="SLG88" s="141"/>
      <c r="SLH88" s="142"/>
      <c r="SLI88" s="143"/>
      <c r="SLJ88" s="138"/>
      <c r="SLK88" s="132"/>
      <c r="SLL88" s="164"/>
      <c r="SLM88" s="132"/>
      <c r="SLN88" s="165"/>
      <c r="SLO88" s="140"/>
      <c r="SLP88" s="141"/>
      <c r="SLQ88" s="142"/>
      <c r="SLR88" s="143"/>
      <c r="SLS88" s="138"/>
      <c r="SLT88" s="132"/>
      <c r="SLU88" s="164"/>
      <c r="SLV88" s="132"/>
      <c r="SLW88" s="165"/>
      <c r="SLX88" s="140"/>
      <c r="SLY88" s="141"/>
      <c r="SLZ88" s="142"/>
      <c r="SMA88" s="143"/>
      <c r="SMB88" s="138"/>
      <c r="SMC88" s="132"/>
      <c r="SMD88" s="164"/>
      <c r="SME88" s="132"/>
      <c r="SMF88" s="165"/>
      <c r="SMG88" s="140"/>
      <c r="SMH88" s="141"/>
      <c r="SMI88" s="142"/>
      <c r="SMJ88" s="143"/>
      <c r="SMK88" s="138"/>
      <c r="SML88" s="132"/>
      <c r="SMM88" s="164"/>
      <c r="SMN88" s="132"/>
      <c r="SMO88" s="165"/>
      <c r="SMP88" s="140"/>
      <c r="SMQ88" s="141"/>
      <c r="SMR88" s="142"/>
      <c r="SMS88" s="143"/>
      <c r="SMT88" s="138"/>
      <c r="SMU88" s="132"/>
      <c r="SMV88" s="164"/>
      <c r="SMW88" s="132"/>
      <c r="SMX88" s="165"/>
      <c r="SMY88" s="140"/>
      <c r="SMZ88" s="141"/>
      <c r="SNA88" s="142"/>
      <c r="SNB88" s="143"/>
      <c r="SNC88" s="138"/>
      <c r="SND88" s="132"/>
      <c r="SNE88" s="164"/>
      <c r="SNF88" s="132"/>
      <c r="SNG88" s="165"/>
      <c r="SNH88" s="140"/>
      <c r="SNI88" s="141"/>
      <c r="SNJ88" s="142"/>
      <c r="SNK88" s="143"/>
      <c r="SNL88" s="138"/>
      <c r="SNM88" s="132"/>
      <c r="SNN88" s="164"/>
      <c r="SNO88" s="132"/>
      <c r="SNP88" s="165"/>
      <c r="SNQ88" s="140"/>
      <c r="SNR88" s="141"/>
      <c r="SNS88" s="142"/>
      <c r="SNT88" s="143"/>
      <c r="SNU88" s="138"/>
      <c r="SNV88" s="132"/>
      <c r="SNW88" s="164"/>
      <c r="SNX88" s="132"/>
      <c r="SNY88" s="165"/>
      <c r="SNZ88" s="140"/>
      <c r="SOA88" s="141"/>
      <c r="SOB88" s="142"/>
      <c r="SOC88" s="143"/>
      <c r="SOD88" s="138"/>
      <c r="SOE88" s="132"/>
      <c r="SOF88" s="164"/>
      <c r="SOG88" s="132"/>
      <c r="SOH88" s="165"/>
      <c r="SOI88" s="140"/>
      <c r="SOJ88" s="141"/>
      <c r="SOK88" s="142"/>
      <c r="SOL88" s="143"/>
      <c r="SOM88" s="138"/>
      <c r="SON88" s="132"/>
      <c r="SOO88" s="164"/>
      <c r="SOP88" s="132"/>
      <c r="SOQ88" s="165"/>
      <c r="SOR88" s="140"/>
      <c r="SOS88" s="141"/>
      <c r="SOT88" s="142"/>
      <c r="SOU88" s="143"/>
      <c r="SOV88" s="138"/>
      <c r="SOW88" s="132"/>
      <c r="SOX88" s="164"/>
      <c r="SOY88" s="132"/>
      <c r="SOZ88" s="165"/>
      <c r="SPA88" s="140"/>
      <c r="SPB88" s="141"/>
      <c r="SPC88" s="142"/>
      <c r="SPD88" s="143"/>
      <c r="SPE88" s="138"/>
      <c r="SPF88" s="132"/>
      <c r="SPG88" s="164"/>
      <c r="SPH88" s="132"/>
      <c r="SPI88" s="165"/>
      <c r="SPJ88" s="140"/>
      <c r="SPK88" s="141"/>
      <c r="SPL88" s="142"/>
      <c r="SPM88" s="143"/>
      <c r="SPN88" s="138"/>
      <c r="SPO88" s="132"/>
      <c r="SPP88" s="164"/>
      <c r="SPQ88" s="132"/>
      <c r="SPR88" s="165"/>
      <c r="SPS88" s="140"/>
      <c r="SPT88" s="141"/>
      <c r="SPU88" s="142"/>
      <c r="SPV88" s="143"/>
      <c r="SPW88" s="138"/>
      <c r="SPX88" s="132"/>
      <c r="SPY88" s="164"/>
      <c r="SPZ88" s="132"/>
      <c r="SQA88" s="165"/>
      <c r="SQB88" s="140"/>
      <c r="SQC88" s="141"/>
      <c r="SQD88" s="142"/>
      <c r="SQE88" s="143"/>
      <c r="SQF88" s="138"/>
      <c r="SQG88" s="132"/>
      <c r="SQH88" s="164"/>
      <c r="SQI88" s="132"/>
      <c r="SQJ88" s="165"/>
      <c r="SQK88" s="140"/>
      <c r="SQL88" s="141"/>
      <c r="SQM88" s="142"/>
      <c r="SQN88" s="143"/>
      <c r="SQO88" s="138"/>
      <c r="SQP88" s="132"/>
      <c r="SQQ88" s="164"/>
      <c r="SQR88" s="132"/>
      <c r="SQS88" s="165"/>
      <c r="SQT88" s="140"/>
      <c r="SQU88" s="141"/>
      <c r="SQV88" s="142"/>
      <c r="SQW88" s="143"/>
      <c r="SQX88" s="138"/>
      <c r="SQY88" s="132"/>
      <c r="SQZ88" s="164"/>
      <c r="SRA88" s="132"/>
      <c r="SRB88" s="165"/>
      <c r="SRC88" s="140"/>
      <c r="SRD88" s="141"/>
      <c r="SRE88" s="142"/>
      <c r="SRF88" s="143"/>
      <c r="SRG88" s="138"/>
      <c r="SRH88" s="132"/>
      <c r="SRI88" s="164"/>
      <c r="SRJ88" s="132"/>
      <c r="SRK88" s="165"/>
      <c r="SRL88" s="140"/>
      <c r="SRM88" s="141"/>
      <c r="SRN88" s="142"/>
      <c r="SRO88" s="143"/>
      <c r="SRP88" s="138"/>
      <c r="SRQ88" s="132"/>
      <c r="SRR88" s="164"/>
      <c r="SRS88" s="132"/>
      <c r="SRT88" s="165"/>
      <c r="SRU88" s="140"/>
      <c r="SRV88" s="141"/>
      <c r="SRW88" s="142"/>
      <c r="SRX88" s="143"/>
      <c r="SRY88" s="138"/>
      <c r="SRZ88" s="132"/>
      <c r="SSA88" s="164"/>
      <c r="SSB88" s="132"/>
      <c r="SSC88" s="165"/>
      <c r="SSD88" s="140"/>
      <c r="SSE88" s="141"/>
      <c r="SSF88" s="142"/>
      <c r="SSG88" s="143"/>
      <c r="SSH88" s="138"/>
      <c r="SSI88" s="132"/>
      <c r="SSJ88" s="164"/>
      <c r="SSK88" s="132"/>
      <c r="SSL88" s="165"/>
      <c r="SSM88" s="140"/>
      <c r="SSN88" s="141"/>
      <c r="SSO88" s="142"/>
      <c r="SSP88" s="143"/>
      <c r="SSQ88" s="138"/>
      <c r="SSR88" s="132"/>
      <c r="SSS88" s="164"/>
      <c r="SST88" s="132"/>
      <c r="SSU88" s="165"/>
      <c r="SSV88" s="140"/>
      <c r="SSW88" s="141"/>
      <c r="SSX88" s="142"/>
      <c r="SSY88" s="143"/>
      <c r="SSZ88" s="138"/>
      <c r="STA88" s="132"/>
      <c r="STB88" s="164"/>
      <c r="STC88" s="132"/>
      <c r="STD88" s="165"/>
      <c r="STE88" s="140"/>
      <c r="STF88" s="141"/>
      <c r="STG88" s="142"/>
      <c r="STH88" s="143"/>
      <c r="STI88" s="138"/>
      <c r="STJ88" s="132"/>
      <c r="STK88" s="164"/>
      <c r="STL88" s="132"/>
      <c r="STM88" s="165"/>
      <c r="STN88" s="140"/>
      <c r="STO88" s="141"/>
      <c r="STP88" s="142"/>
      <c r="STQ88" s="143"/>
      <c r="STR88" s="138"/>
      <c r="STS88" s="132"/>
      <c r="STT88" s="164"/>
      <c r="STU88" s="132"/>
      <c r="STV88" s="165"/>
      <c r="STW88" s="140"/>
      <c r="STX88" s="141"/>
      <c r="STY88" s="142"/>
      <c r="STZ88" s="143"/>
      <c r="SUA88" s="138"/>
      <c r="SUB88" s="132"/>
      <c r="SUC88" s="164"/>
      <c r="SUD88" s="132"/>
      <c r="SUE88" s="165"/>
      <c r="SUF88" s="140"/>
      <c r="SUG88" s="141"/>
      <c r="SUH88" s="142"/>
      <c r="SUI88" s="143"/>
      <c r="SUJ88" s="138"/>
      <c r="SUK88" s="132"/>
      <c r="SUL88" s="164"/>
      <c r="SUM88" s="132"/>
      <c r="SUN88" s="165"/>
      <c r="SUO88" s="140"/>
      <c r="SUP88" s="141"/>
      <c r="SUQ88" s="142"/>
      <c r="SUR88" s="143"/>
      <c r="SUS88" s="138"/>
      <c r="SUT88" s="132"/>
      <c r="SUU88" s="164"/>
      <c r="SUV88" s="132"/>
      <c r="SUW88" s="165"/>
      <c r="SUX88" s="140"/>
      <c r="SUY88" s="141"/>
      <c r="SUZ88" s="142"/>
      <c r="SVA88" s="143"/>
      <c r="SVB88" s="138"/>
      <c r="SVC88" s="132"/>
      <c r="SVD88" s="164"/>
      <c r="SVE88" s="132"/>
      <c r="SVF88" s="165"/>
      <c r="SVG88" s="140"/>
      <c r="SVH88" s="141"/>
      <c r="SVI88" s="142"/>
      <c r="SVJ88" s="143"/>
      <c r="SVK88" s="138"/>
      <c r="SVL88" s="132"/>
      <c r="SVM88" s="164"/>
      <c r="SVN88" s="132"/>
      <c r="SVO88" s="165"/>
      <c r="SVP88" s="140"/>
      <c r="SVQ88" s="141"/>
      <c r="SVR88" s="142"/>
      <c r="SVS88" s="143"/>
      <c r="SVT88" s="138"/>
      <c r="SVU88" s="132"/>
      <c r="SVV88" s="164"/>
      <c r="SVW88" s="132"/>
      <c r="SVX88" s="165"/>
      <c r="SVY88" s="140"/>
      <c r="SVZ88" s="141"/>
      <c r="SWA88" s="142"/>
      <c r="SWB88" s="143"/>
      <c r="SWC88" s="138"/>
      <c r="SWD88" s="132"/>
      <c r="SWE88" s="164"/>
      <c r="SWF88" s="132"/>
      <c r="SWG88" s="165"/>
      <c r="SWH88" s="140"/>
      <c r="SWI88" s="141"/>
      <c r="SWJ88" s="142"/>
      <c r="SWK88" s="143"/>
      <c r="SWL88" s="138"/>
      <c r="SWM88" s="132"/>
      <c r="SWN88" s="164"/>
      <c r="SWO88" s="132"/>
      <c r="SWP88" s="165"/>
      <c r="SWQ88" s="140"/>
      <c r="SWR88" s="141"/>
      <c r="SWS88" s="142"/>
      <c r="SWT88" s="143"/>
      <c r="SWU88" s="138"/>
      <c r="SWV88" s="132"/>
      <c r="SWW88" s="164"/>
      <c r="SWX88" s="132"/>
      <c r="SWY88" s="165"/>
      <c r="SWZ88" s="140"/>
      <c r="SXA88" s="141"/>
      <c r="SXB88" s="142"/>
      <c r="SXC88" s="143"/>
      <c r="SXD88" s="138"/>
      <c r="SXE88" s="132"/>
      <c r="SXF88" s="164"/>
      <c r="SXG88" s="132"/>
      <c r="SXH88" s="165"/>
      <c r="SXI88" s="140"/>
      <c r="SXJ88" s="141"/>
      <c r="SXK88" s="142"/>
      <c r="SXL88" s="143"/>
      <c r="SXM88" s="138"/>
      <c r="SXN88" s="132"/>
      <c r="SXO88" s="164"/>
      <c r="SXP88" s="132"/>
      <c r="SXQ88" s="165"/>
      <c r="SXR88" s="140"/>
      <c r="SXS88" s="141"/>
      <c r="SXT88" s="142"/>
      <c r="SXU88" s="143"/>
      <c r="SXV88" s="138"/>
      <c r="SXW88" s="132"/>
      <c r="SXX88" s="164"/>
      <c r="SXY88" s="132"/>
      <c r="SXZ88" s="165"/>
      <c r="SYA88" s="140"/>
      <c r="SYB88" s="141"/>
      <c r="SYC88" s="142"/>
      <c r="SYD88" s="143"/>
      <c r="SYE88" s="138"/>
      <c r="SYF88" s="132"/>
      <c r="SYG88" s="164"/>
      <c r="SYH88" s="132"/>
      <c r="SYI88" s="165"/>
      <c r="SYJ88" s="140"/>
      <c r="SYK88" s="141"/>
      <c r="SYL88" s="142"/>
      <c r="SYM88" s="143"/>
      <c r="SYN88" s="138"/>
      <c r="SYO88" s="132"/>
      <c r="SYP88" s="164"/>
      <c r="SYQ88" s="132"/>
      <c r="SYR88" s="165"/>
      <c r="SYS88" s="140"/>
      <c r="SYT88" s="141"/>
      <c r="SYU88" s="142"/>
      <c r="SYV88" s="143"/>
      <c r="SYW88" s="138"/>
      <c r="SYX88" s="132"/>
      <c r="SYY88" s="164"/>
      <c r="SYZ88" s="132"/>
      <c r="SZA88" s="165"/>
      <c r="SZB88" s="140"/>
      <c r="SZC88" s="141"/>
      <c r="SZD88" s="142"/>
      <c r="SZE88" s="143"/>
      <c r="SZF88" s="138"/>
      <c r="SZG88" s="132"/>
      <c r="SZH88" s="164"/>
      <c r="SZI88" s="132"/>
      <c r="SZJ88" s="165"/>
      <c r="SZK88" s="140"/>
      <c r="SZL88" s="141"/>
      <c r="SZM88" s="142"/>
      <c r="SZN88" s="143"/>
      <c r="SZO88" s="138"/>
      <c r="SZP88" s="132"/>
      <c r="SZQ88" s="164"/>
      <c r="SZR88" s="132"/>
      <c r="SZS88" s="165"/>
      <c r="SZT88" s="140"/>
      <c r="SZU88" s="141"/>
      <c r="SZV88" s="142"/>
      <c r="SZW88" s="143"/>
      <c r="SZX88" s="138"/>
      <c r="SZY88" s="132"/>
      <c r="SZZ88" s="164"/>
      <c r="TAA88" s="132"/>
      <c r="TAB88" s="165"/>
      <c r="TAC88" s="140"/>
      <c r="TAD88" s="141"/>
      <c r="TAE88" s="142"/>
      <c r="TAF88" s="143"/>
      <c r="TAG88" s="138"/>
      <c r="TAH88" s="132"/>
      <c r="TAI88" s="164"/>
      <c r="TAJ88" s="132"/>
      <c r="TAK88" s="165"/>
      <c r="TAL88" s="140"/>
      <c r="TAM88" s="141"/>
      <c r="TAN88" s="142"/>
      <c r="TAO88" s="143"/>
      <c r="TAP88" s="138"/>
      <c r="TAQ88" s="132"/>
      <c r="TAR88" s="164"/>
      <c r="TAS88" s="132"/>
      <c r="TAT88" s="165"/>
      <c r="TAU88" s="140"/>
      <c r="TAV88" s="141"/>
      <c r="TAW88" s="142"/>
      <c r="TAX88" s="143"/>
      <c r="TAY88" s="138"/>
      <c r="TAZ88" s="132"/>
      <c r="TBA88" s="164"/>
      <c r="TBB88" s="132"/>
      <c r="TBC88" s="165"/>
      <c r="TBD88" s="140"/>
      <c r="TBE88" s="141"/>
      <c r="TBF88" s="142"/>
      <c r="TBG88" s="143"/>
      <c r="TBH88" s="138"/>
      <c r="TBI88" s="132"/>
      <c r="TBJ88" s="164"/>
      <c r="TBK88" s="132"/>
      <c r="TBL88" s="165"/>
      <c r="TBM88" s="140"/>
      <c r="TBN88" s="141"/>
      <c r="TBO88" s="142"/>
      <c r="TBP88" s="143"/>
      <c r="TBQ88" s="138"/>
      <c r="TBR88" s="132"/>
      <c r="TBS88" s="164"/>
      <c r="TBT88" s="132"/>
      <c r="TBU88" s="165"/>
      <c r="TBV88" s="140"/>
      <c r="TBW88" s="141"/>
      <c r="TBX88" s="142"/>
      <c r="TBY88" s="143"/>
      <c r="TBZ88" s="138"/>
      <c r="TCA88" s="132"/>
      <c r="TCB88" s="164"/>
      <c r="TCC88" s="132"/>
      <c r="TCD88" s="165"/>
      <c r="TCE88" s="140"/>
      <c r="TCF88" s="141"/>
      <c r="TCG88" s="142"/>
      <c r="TCH88" s="143"/>
      <c r="TCI88" s="138"/>
      <c r="TCJ88" s="132"/>
      <c r="TCK88" s="164"/>
      <c r="TCL88" s="132"/>
      <c r="TCM88" s="165"/>
      <c r="TCN88" s="140"/>
      <c r="TCO88" s="141"/>
      <c r="TCP88" s="142"/>
      <c r="TCQ88" s="143"/>
      <c r="TCR88" s="138"/>
      <c r="TCS88" s="132"/>
      <c r="TCT88" s="164"/>
      <c r="TCU88" s="132"/>
      <c r="TCV88" s="165"/>
      <c r="TCW88" s="140"/>
      <c r="TCX88" s="141"/>
      <c r="TCY88" s="142"/>
      <c r="TCZ88" s="143"/>
      <c r="TDA88" s="138"/>
      <c r="TDB88" s="132"/>
      <c r="TDC88" s="164"/>
      <c r="TDD88" s="132"/>
      <c r="TDE88" s="165"/>
      <c r="TDF88" s="140"/>
      <c r="TDG88" s="141"/>
      <c r="TDH88" s="142"/>
      <c r="TDI88" s="143"/>
      <c r="TDJ88" s="138"/>
      <c r="TDK88" s="132"/>
      <c r="TDL88" s="164"/>
      <c r="TDM88" s="132"/>
      <c r="TDN88" s="165"/>
      <c r="TDO88" s="140"/>
      <c r="TDP88" s="141"/>
      <c r="TDQ88" s="142"/>
      <c r="TDR88" s="143"/>
      <c r="TDS88" s="138"/>
      <c r="TDT88" s="132"/>
      <c r="TDU88" s="164"/>
      <c r="TDV88" s="132"/>
      <c r="TDW88" s="165"/>
      <c r="TDX88" s="140"/>
      <c r="TDY88" s="141"/>
      <c r="TDZ88" s="142"/>
      <c r="TEA88" s="143"/>
      <c r="TEB88" s="138"/>
      <c r="TEC88" s="132"/>
      <c r="TED88" s="164"/>
      <c r="TEE88" s="132"/>
      <c r="TEF88" s="165"/>
      <c r="TEG88" s="140"/>
      <c r="TEH88" s="141"/>
      <c r="TEI88" s="142"/>
      <c r="TEJ88" s="143"/>
      <c r="TEK88" s="138"/>
      <c r="TEL88" s="132"/>
      <c r="TEM88" s="164"/>
      <c r="TEN88" s="132"/>
      <c r="TEO88" s="165"/>
      <c r="TEP88" s="140"/>
      <c r="TEQ88" s="141"/>
      <c r="TER88" s="142"/>
      <c r="TES88" s="143"/>
      <c r="TET88" s="138"/>
      <c r="TEU88" s="132"/>
      <c r="TEV88" s="164"/>
      <c r="TEW88" s="132"/>
      <c r="TEX88" s="165"/>
      <c r="TEY88" s="140"/>
      <c r="TEZ88" s="141"/>
      <c r="TFA88" s="142"/>
      <c r="TFB88" s="143"/>
      <c r="TFC88" s="138"/>
      <c r="TFD88" s="132"/>
      <c r="TFE88" s="164"/>
      <c r="TFF88" s="132"/>
      <c r="TFG88" s="165"/>
      <c r="TFH88" s="140"/>
      <c r="TFI88" s="141"/>
      <c r="TFJ88" s="142"/>
      <c r="TFK88" s="143"/>
      <c r="TFL88" s="138"/>
      <c r="TFM88" s="132"/>
      <c r="TFN88" s="164"/>
      <c r="TFO88" s="132"/>
      <c r="TFP88" s="165"/>
      <c r="TFQ88" s="140"/>
      <c r="TFR88" s="141"/>
      <c r="TFS88" s="142"/>
      <c r="TFT88" s="143"/>
      <c r="TFU88" s="138"/>
      <c r="TFV88" s="132"/>
      <c r="TFW88" s="164"/>
      <c r="TFX88" s="132"/>
      <c r="TFY88" s="165"/>
      <c r="TFZ88" s="140"/>
      <c r="TGA88" s="141"/>
      <c r="TGB88" s="142"/>
      <c r="TGC88" s="143"/>
      <c r="TGD88" s="138"/>
      <c r="TGE88" s="132"/>
      <c r="TGF88" s="164"/>
      <c r="TGG88" s="132"/>
      <c r="TGH88" s="165"/>
      <c r="TGI88" s="140"/>
      <c r="TGJ88" s="141"/>
      <c r="TGK88" s="142"/>
      <c r="TGL88" s="143"/>
      <c r="TGM88" s="138"/>
      <c r="TGN88" s="132"/>
      <c r="TGO88" s="164"/>
      <c r="TGP88" s="132"/>
      <c r="TGQ88" s="165"/>
      <c r="TGR88" s="140"/>
      <c r="TGS88" s="141"/>
      <c r="TGT88" s="142"/>
      <c r="TGU88" s="143"/>
      <c r="TGV88" s="138"/>
      <c r="TGW88" s="132"/>
      <c r="TGX88" s="164"/>
      <c r="TGY88" s="132"/>
      <c r="TGZ88" s="165"/>
      <c r="THA88" s="140"/>
      <c r="THB88" s="141"/>
      <c r="THC88" s="142"/>
      <c r="THD88" s="143"/>
      <c r="THE88" s="138"/>
      <c r="THF88" s="132"/>
      <c r="THG88" s="164"/>
      <c r="THH88" s="132"/>
      <c r="THI88" s="165"/>
      <c r="THJ88" s="140"/>
      <c r="THK88" s="141"/>
      <c r="THL88" s="142"/>
      <c r="THM88" s="143"/>
      <c r="THN88" s="138"/>
      <c r="THO88" s="132"/>
      <c r="THP88" s="164"/>
      <c r="THQ88" s="132"/>
      <c r="THR88" s="165"/>
      <c r="THS88" s="140"/>
      <c r="THT88" s="141"/>
      <c r="THU88" s="142"/>
      <c r="THV88" s="143"/>
      <c r="THW88" s="138"/>
      <c r="THX88" s="132"/>
      <c r="THY88" s="164"/>
      <c r="THZ88" s="132"/>
      <c r="TIA88" s="165"/>
      <c r="TIB88" s="140"/>
      <c r="TIC88" s="141"/>
      <c r="TID88" s="142"/>
      <c r="TIE88" s="143"/>
      <c r="TIF88" s="138"/>
      <c r="TIG88" s="132"/>
      <c r="TIH88" s="164"/>
      <c r="TII88" s="132"/>
      <c r="TIJ88" s="165"/>
      <c r="TIK88" s="140"/>
      <c r="TIL88" s="141"/>
      <c r="TIM88" s="142"/>
      <c r="TIN88" s="143"/>
      <c r="TIO88" s="138"/>
      <c r="TIP88" s="132"/>
      <c r="TIQ88" s="164"/>
      <c r="TIR88" s="132"/>
      <c r="TIS88" s="165"/>
      <c r="TIT88" s="140"/>
      <c r="TIU88" s="141"/>
      <c r="TIV88" s="142"/>
      <c r="TIW88" s="143"/>
      <c r="TIX88" s="138"/>
      <c r="TIY88" s="132"/>
      <c r="TIZ88" s="164"/>
      <c r="TJA88" s="132"/>
      <c r="TJB88" s="165"/>
      <c r="TJC88" s="140"/>
      <c r="TJD88" s="141"/>
      <c r="TJE88" s="142"/>
      <c r="TJF88" s="143"/>
      <c r="TJG88" s="138"/>
      <c r="TJH88" s="132"/>
      <c r="TJI88" s="164"/>
      <c r="TJJ88" s="132"/>
      <c r="TJK88" s="165"/>
      <c r="TJL88" s="140"/>
      <c r="TJM88" s="141"/>
      <c r="TJN88" s="142"/>
      <c r="TJO88" s="143"/>
      <c r="TJP88" s="138"/>
      <c r="TJQ88" s="132"/>
      <c r="TJR88" s="164"/>
      <c r="TJS88" s="132"/>
      <c r="TJT88" s="165"/>
      <c r="TJU88" s="140"/>
      <c r="TJV88" s="141"/>
      <c r="TJW88" s="142"/>
      <c r="TJX88" s="143"/>
      <c r="TJY88" s="138"/>
      <c r="TJZ88" s="132"/>
      <c r="TKA88" s="164"/>
      <c r="TKB88" s="132"/>
      <c r="TKC88" s="165"/>
      <c r="TKD88" s="140"/>
      <c r="TKE88" s="141"/>
      <c r="TKF88" s="142"/>
      <c r="TKG88" s="143"/>
      <c r="TKH88" s="138"/>
      <c r="TKI88" s="132"/>
      <c r="TKJ88" s="164"/>
      <c r="TKK88" s="132"/>
      <c r="TKL88" s="165"/>
      <c r="TKM88" s="140"/>
      <c r="TKN88" s="141"/>
      <c r="TKO88" s="142"/>
      <c r="TKP88" s="143"/>
      <c r="TKQ88" s="138"/>
      <c r="TKR88" s="132"/>
      <c r="TKS88" s="164"/>
      <c r="TKT88" s="132"/>
      <c r="TKU88" s="165"/>
      <c r="TKV88" s="140"/>
      <c r="TKW88" s="141"/>
      <c r="TKX88" s="142"/>
      <c r="TKY88" s="143"/>
      <c r="TKZ88" s="138"/>
      <c r="TLA88" s="132"/>
      <c r="TLB88" s="164"/>
      <c r="TLC88" s="132"/>
      <c r="TLD88" s="165"/>
      <c r="TLE88" s="140"/>
      <c r="TLF88" s="141"/>
      <c r="TLG88" s="142"/>
      <c r="TLH88" s="143"/>
      <c r="TLI88" s="138"/>
      <c r="TLJ88" s="132"/>
      <c r="TLK88" s="164"/>
      <c r="TLL88" s="132"/>
      <c r="TLM88" s="165"/>
      <c r="TLN88" s="140"/>
      <c r="TLO88" s="141"/>
      <c r="TLP88" s="142"/>
      <c r="TLQ88" s="143"/>
      <c r="TLR88" s="138"/>
      <c r="TLS88" s="132"/>
      <c r="TLT88" s="164"/>
      <c r="TLU88" s="132"/>
      <c r="TLV88" s="165"/>
      <c r="TLW88" s="140"/>
      <c r="TLX88" s="141"/>
      <c r="TLY88" s="142"/>
      <c r="TLZ88" s="143"/>
      <c r="TMA88" s="138"/>
      <c r="TMB88" s="132"/>
      <c r="TMC88" s="164"/>
      <c r="TMD88" s="132"/>
      <c r="TME88" s="165"/>
      <c r="TMF88" s="140"/>
      <c r="TMG88" s="141"/>
      <c r="TMH88" s="142"/>
      <c r="TMI88" s="143"/>
      <c r="TMJ88" s="138"/>
      <c r="TMK88" s="132"/>
      <c r="TML88" s="164"/>
      <c r="TMM88" s="132"/>
      <c r="TMN88" s="165"/>
      <c r="TMO88" s="140"/>
      <c r="TMP88" s="141"/>
      <c r="TMQ88" s="142"/>
      <c r="TMR88" s="143"/>
      <c r="TMS88" s="138"/>
      <c r="TMT88" s="132"/>
      <c r="TMU88" s="164"/>
      <c r="TMV88" s="132"/>
      <c r="TMW88" s="165"/>
      <c r="TMX88" s="140"/>
      <c r="TMY88" s="141"/>
      <c r="TMZ88" s="142"/>
      <c r="TNA88" s="143"/>
      <c r="TNB88" s="138"/>
      <c r="TNC88" s="132"/>
      <c r="TND88" s="164"/>
      <c r="TNE88" s="132"/>
      <c r="TNF88" s="165"/>
      <c r="TNG88" s="140"/>
      <c r="TNH88" s="141"/>
      <c r="TNI88" s="142"/>
      <c r="TNJ88" s="143"/>
      <c r="TNK88" s="138"/>
      <c r="TNL88" s="132"/>
      <c r="TNM88" s="164"/>
      <c r="TNN88" s="132"/>
      <c r="TNO88" s="165"/>
      <c r="TNP88" s="140"/>
      <c r="TNQ88" s="141"/>
      <c r="TNR88" s="142"/>
      <c r="TNS88" s="143"/>
      <c r="TNT88" s="138"/>
      <c r="TNU88" s="132"/>
      <c r="TNV88" s="164"/>
      <c r="TNW88" s="132"/>
      <c r="TNX88" s="165"/>
      <c r="TNY88" s="140"/>
      <c r="TNZ88" s="141"/>
      <c r="TOA88" s="142"/>
      <c r="TOB88" s="143"/>
      <c r="TOC88" s="138"/>
      <c r="TOD88" s="132"/>
      <c r="TOE88" s="164"/>
      <c r="TOF88" s="132"/>
      <c r="TOG88" s="165"/>
      <c r="TOH88" s="140"/>
      <c r="TOI88" s="141"/>
      <c r="TOJ88" s="142"/>
      <c r="TOK88" s="143"/>
      <c r="TOL88" s="138"/>
      <c r="TOM88" s="132"/>
      <c r="TON88" s="164"/>
      <c r="TOO88" s="132"/>
      <c r="TOP88" s="165"/>
      <c r="TOQ88" s="140"/>
      <c r="TOR88" s="141"/>
      <c r="TOS88" s="142"/>
      <c r="TOT88" s="143"/>
      <c r="TOU88" s="138"/>
      <c r="TOV88" s="132"/>
      <c r="TOW88" s="164"/>
      <c r="TOX88" s="132"/>
      <c r="TOY88" s="165"/>
      <c r="TOZ88" s="140"/>
      <c r="TPA88" s="141"/>
      <c r="TPB88" s="142"/>
      <c r="TPC88" s="143"/>
      <c r="TPD88" s="138"/>
      <c r="TPE88" s="132"/>
      <c r="TPF88" s="164"/>
      <c r="TPG88" s="132"/>
      <c r="TPH88" s="165"/>
      <c r="TPI88" s="140"/>
      <c r="TPJ88" s="141"/>
      <c r="TPK88" s="142"/>
      <c r="TPL88" s="143"/>
      <c r="TPM88" s="138"/>
      <c r="TPN88" s="132"/>
      <c r="TPO88" s="164"/>
      <c r="TPP88" s="132"/>
      <c r="TPQ88" s="165"/>
      <c r="TPR88" s="140"/>
      <c r="TPS88" s="141"/>
      <c r="TPT88" s="142"/>
      <c r="TPU88" s="143"/>
      <c r="TPV88" s="138"/>
      <c r="TPW88" s="132"/>
      <c r="TPX88" s="164"/>
      <c r="TPY88" s="132"/>
      <c r="TPZ88" s="165"/>
      <c r="TQA88" s="140"/>
      <c r="TQB88" s="141"/>
      <c r="TQC88" s="142"/>
      <c r="TQD88" s="143"/>
      <c r="TQE88" s="138"/>
      <c r="TQF88" s="132"/>
      <c r="TQG88" s="164"/>
      <c r="TQH88" s="132"/>
      <c r="TQI88" s="165"/>
      <c r="TQJ88" s="140"/>
      <c r="TQK88" s="141"/>
      <c r="TQL88" s="142"/>
      <c r="TQM88" s="143"/>
      <c r="TQN88" s="138"/>
      <c r="TQO88" s="132"/>
      <c r="TQP88" s="164"/>
      <c r="TQQ88" s="132"/>
      <c r="TQR88" s="165"/>
      <c r="TQS88" s="140"/>
      <c r="TQT88" s="141"/>
      <c r="TQU88" s="142"/>
      <c r="TQV88" s="143"/>
      <c r="TQW88" s="138"/>
      <c r="TQX88" s="132"/>
      <c r="TQY88" s="164"/>
      <c r="TQZ88" s="132"/>
      <c r="TRA88" s="165"/>
      <c r="TRB88" s="140"/>
      <c r="TRC88" s="141"/>
      <c r="TRD88" s="142"/>
      <c r="TRE88" s="143"/>
      <c r="TRF88" s="138"/>
      <c r="TRG88" s="132"/>
      <c r="TRH88" s="164"/>
      <c r="TRI88" s="132"/>
      <c r="TRJ88" s="165"/>
      <c r="TRK88" s="140"/>
      <c r="TRL88" s="141"/>
      <c r="TRM88" s="142"/>
      <c r="TRN88" s="143"/>
      <c r="TRO88" s="138"/>
      <c r="TRP88" s="132"/>
      <c r="TRQ88" s="164"/>
      <c r="TRR88" s="132"/>
      <c r="TRS88" s="165"/>
      <c r="TRT88" s="140"/>
      <c r="TRU88" s="141"/>
      <c r="TRV88" s="142"/>
      <c r="TRW88" s="143"/>
      <c r="TRX88" s="138"/>
      <c r="TRY88" s="132"/>
      <c r="TRZ88" s="164"/>
      <c r="TSA88" s="132"/>
      <c r="TSB88" s="165"/>
      <c r="TSC88" s="140"/>
      <c r="TSD88" s="141"/>
      <c r="TSE88" s="142"/>
      <c r="TSF88" s="143"/>
      <c r="TSG88" s="138"/>
      <c r="TSH88" s="132"/>
      <c r="TSI88" s="164"/>
      <c r="TSJ88" s="132"/>
      <c r="TSK88" s="165"/>
      <c r="TSL88" s="140"/>
      <c r="TSM88" s="141"/>
      <c r="TSN88" s="142"/>
      <c r="TSO88" s="143"/>
      <c r="TSP88" s="138"/>
      <c r="TSQ88" s="132"/>
      <c r="TSR88" s="164"/>
      <c r="TSS88" s="132"/>
      <c r="TST88" s="165"/>
      <c r="TSU88" s="140"/>
      <c r="TSV88" s="141"/>
      <c r="TSW88" s="142"/>
      <c r="TSX88" s="143"/>
      <c r="TSY88" s="138"/>
      <c r="TSZ88" s="132"/>
      <c r="TTA88" s="164"/>
      <c r="TTB88" s="132"/>
      <c r="TTC88" s="165"/>
      <c r="TTD88" s="140"/>
      <c r="TTE88" s="141"/>
      <c r="TTF88" s="142"/>
      <c r="TTG88" s="143"/>
      <c r="TTH88" s="138"/>
      <c r="TTI88" s="132"/>
      <c r="TTJ88" s="164"/>
      <c r="TTK88" s="132"/>
      <c r="TTL88" s="165"/>
      <c r="TTM88" s="140"/>
      <c r="TTN88" s="141"/>
      <c r="TTO88" s="142"/>
      <c r="TTP88" s="143"/>
      <c r="TTQ88" s="138"/>
      <c r="TTR88" s="132"/>
      <c r="TTS88" s="164"/>
      <c r="TTT88" s="132"/>
      <c r="TTU88" s="165"/>
      <c r="TTV88" s="140"/>
      <c r="TTW88" s="141"/>
      <c r="TTX88" s="142"/>
      <c r="TTY88" s="143"/>
      <c r="TTZ88" s="138"/>
      <c r="TUA88" s="132"/>
      <c r="TUB88" s="164"/>
      <c r="TUC88" s="132"/>
      <c r="TUD88" s="165"/>
      <c r="TUE88" s="140"/>
      <c r="TUF88" s="141"/>
      <c r="TUG88" s="142"/>
      <c r="TUH88" s="143"/>
      <c r="TUI88" s="138"/>
      <c r="TUJ88" s="132"/>
      <c r="TUK88" s="164"/>
      <c r="TUL88" s="132"/>
      <c r="TUM88" s="165"/>
      <c r="TUN88" s="140"/>
      <c r="TUO88" s="141"/>
      <c r="TUP88" s="142"/>
      <c r="TUQ88" s="143"/>
      <c r="TUR88" s="138"/>
      <c r="TUS88" s="132"/>
      <c r="TUT88" s="164"/>
      <c r="TUU88" s="132"/>
      <c r="TUV88" s="165"/>
      <c r="TUW88" s="140"/>
      <c r="TUX88" s="141"/>
      <c r="TUY88" s="142"/>
      <c r="TUZ88" s="143"/>
      <c r="TVA88" s="138"/>
      <c r="TVB88" s="132"/>
      <c r="TVC88" s="164"/>
      <c r="TVD88" s="132"/>
      <c r="TVE88" s="165"/>
      <c r="TVF88" s="140"/>
      <c r="TVG88" s="141"/>
      <c r="TVH88" s="142"/>
      <c r="TVI88" s="143"/>
      <c r="TVJ88" s="138"/>
      <c r="TVK88" s="132"/>
      <c r="TVL88" s="164"/>
      <c r="TVM88" s="132"/>
      <c r="TVN88" s="165"/>
      <c r="TVO88" s="140"/>
      <c r="TVP88" s="141"/>
      <c r="TVQ88" s="142"/>
      <c r="TVR88" s="143"/>
      <c r="TVS88" s="138"/>
      <c r="TVT88" s="132"/>
      <c r="TVU88" s="164"/>
      <c r="TVV88" s="132"/>
      <c r="TVW88" s="165"/>
      <c r="TVX88" s="140"/>
      <c r="TVY88" s="141"/>
      <c r="TVZ88" s="142"/>
      <c r="TWA88" s="143"/>
      <c r="TWB88" s="138"/>
      <c r="TWC88" s="132"/>
      <c r="TWD88" s="164"/>
      <c r="TWE88" s="132"/>
      <c r="TWF88" s="165"/>
      <c r="TWG88" s="140"/>
      <c r="TWH88" s="141"/>
      <c r="TWI88" s="142"/>
      <c r="TWJ88" s="143"/>
      <c r="TWK88" s="138"/>
      <c r="TWL88" s="132"/>
      <c r="TWM88" s="164"/>
      <c r="TWN88" s="132"/>
      <c r="TWO88" s="165"/>
      <c r="TWP88" s="140"/>
      <c r="TWQ88" s="141"/>
      <c r="TWR88" s="142"/>
      <c r="TWS88" s="143"/>
      <c r="TWT88" s="138"/>
      <c r="TWU88" s="132"/>
      <c r="TWV88" s="164"/>
      <c r="TWW88" s="132"/>
      <c r="TWX88" s="165"/>
      <c r="TWY88" s="140"/>
      <c r="TWZ88" s="141"/>
      <c r="TXA88" s="142"/>
      <c r="TXB88" s="143"/>
      <c r="TXC88" s="138"/>
      <c r="TXD88" s="132"/>
      <c r="TXE88" s="164"/>
      <c r="TXF88" s="132"/>
      <c r="TXG88" s="165"/>
      <c r="TXH88" s="140"/>
      <c r="TXI88" s="141"/>
      <c r="TXJ88" s="142"/>
      <c r="TXK88" s="143"/>
      <c r="TXL88" s="138"/>
      <c r="TXM88" s="132"/>
      <c r="TXN88" s="164"/>
      <c r="TXO88" s="132"/>
      <c r="TXP88" s="165"/>
      <c r="TXQ88" s="140"/>
      <c r="TXR88" s="141"/>
      <c r="TXS88" s="142"/>
      <c r="TXT88" s="143"/>
      <c r="TXU88" s="138"/>
      <c r="TXV88" s="132"/>
      <c r="TXW88" s="164"/>
      <c r="TXX88" s="132"/>
      <c r="TXY88" s="165"/>
      <c r="TXZ88" s="140"/>
      <c r="TYA88" s="141"/>
      <c r="TYB88" s="142"/>
      <c r="TYC88" s="143"/>
      <c r="TYD88" s="138"/>
      <c r="TYE88" s="132"/>
      <c r="TYF88" s="164"/>
      <c r="TYG88" s="132"/>
      <c r="TYH88" s="165"/>
      <c r="TYI88" s="140"/>
      <c r="TYJ88" s="141"/>
      <c r="TYK88" s="142"/>
      <c r="TYL88" s="143"/>
      <c r="TYM88" s="138"/>
      <c r="TYN88" s="132"/>
      <c r="TYO88" s="164"/>
      <c r="TYP88" s="132"/>
      <c r="TYQ88" s="165"/>
      <c r="TYR88" s="140"/>
      <c r="TYS88" s="141"/>
      <c r="TYT88" s="142"/>
      <c r="TYU88" s="143"/>
      <c r="TYV88" s="138"/>
      <c r="TYW88" s="132"/>
      <c r="TYX88" s="164"/>
      <c r="TYY88" s="132"/>
      <c r="TYZ88" s="165"/>
      <c r="TZA88" s="140"/>
      <c r="TZB88" s="141"/>
      <c r="TZC88" s="142"/>
      <c r="TZD88" s="143"/>
      <c r="TZE88" s="138"/>
      <c r="TZF88" s="132"/>
      <c r="TZG88" s="164"/>
      <c r="TZH88" s="132"/>
      <c r="TZI88" s="165"/>
      <c r="TZJ88" s="140"/>
      <c r="TZK88" s="141"/>
      <c r="TZL88" s="142"/>
      <c r="TZM88" s="143"/>
      <c r="TZN88" s="138"/>
      <c r="TZO88" s="132"/>
      <c r="TZP88" s="164"/>
      <c r="TZQ88" s="132"/>
      <c r="TZR88" s="165"/>
      <c r="TZS88" s="140"/>
      <c r="TZT88" s="141"/>
      <c r="TZU88" s="142"/>
      <c r="TZV88" s="143"/>
      <c r="TZW88" s="138"/>
      <c r="TZX88" s="132"/>
      <c r="TZY88" s="164"/>
      <c r="TZZ88" s="132"/>
      <c r="UAA88" s="165"/>
      <c r="UAB88" s="140"/>
      <c r="UAC88" s="141"/>
      <c r="UAD88" s="142"/>
      <c r="UAE88" s="143"/>
      <c r="UAF88" s="138"/>
      <c r="UAG88" s="132"/>
      <c r="UAH88" s="164"/>
      <c r="UAI88" s="132"/>
      <c r="UAJ88" s="165"/>
      <c r="UAK88" s="140"/>
      <c r="UAL88" s="141"/>
      <c r="UAM88" s="142"/>
      <c r="UAN88" s="143"/>
      <c r="UAO88" s="138"/>
      <c r="UAP88" s="132"/>
      <c r="UAQ88" s="164"/>
      <c r="UAR88" s="132"/>
      <c r="UAS88" s="165"/>
      <c r="UAT88" s="140"/>
      <c r="UAU88" s="141"/>
      <c r="UAV88" s="142"/>
      <c r="UAW88" s="143"/>
      <c r="UAX88" s="138"/>
      <c r="UAY88" s="132"/>
      <c r="UAZ88" s="164"/>
      <c r="UBA88" s="132"/>
      <c r="UBB88" s="165"/>
      <c r="UBC88" s="140"/>
      <c r="UBD88" s="141"/>
      <c r="UBE88" s="142"/>
      <c r="UBF88" s="143"/>
      <c r="UBG88" s="138"/>
      <c r="UBH88" s="132"/>
      <c r="UBI88" s="164"/>
      <c r="UBJ88" s="132"/>
      <c r="UBK88" s="165"/>
      <c r="UBL88" s="140"/>
      <c r="UBM88" s="141"/>
      <c r="UBN88" s="142"/>
      <c r="UBO88" s="143"/>
      <c r="UBP88" s="138"/>
      <c r="UBQ88" s="132"/>
      <c r="UBR88" s="164"/>
      <c r="UBS88" s="132"/>
      <c r="UBT88" s="165"/>
      <c r="UBU88" s="140"/>
      <c r="UBV88" s="141"/>
      <c r="UBW88" s="142"/>
      <c r="UBX88" s="143"/>
      <c r="UBY88" s="138"/>
      <c r="UBZ88" s="132"/>
      <c r="UCA88" s="164"/>
      <c r="UCB88" s="132"/>
      <c r="UCC88" s="165"/>
      <c r="UCD88" s="140"/>
      <c r="UCE88" s="141"/>
      <c r="UCF88" s="142"/>
      <c r="UCG88" s="143"/>
      <c r="UCH88" s="138"/>
      <c r="UCI88" s="132"/>
      <c r="UCJ88" s="164"/>
      <c r="UCK88" s="132"/>
      <c r="UCL88" s="165"/>
      <c r="UCM88" s="140"/>
      <c r="UCN88" s="141"/>
      <c r="UCO88" s="142"/>
      <c r="UCP88" s="143"/>
      <c r="UCQ88" s="138"/>
      <c r="UCR88" s="132"/>
      <c r="UCS88" s="164"/>
      <c r="UCT88" s="132"/>
      <c r="UCU88" s="165"/>
      <c r="UCV88" s="140"/>
      <c r="UCW88" s="141"/>
      <c r="UCX88" s="142"/>
      <c r="UCY88" s="143"/>
      <c r="UCZ88" s="138"/>
      <c r="UDA88" s="132"/>
      <c r="UDB88" s="164"/>
      <c r="UDC88" s="132"/>
      <c r="UDD88" s="165"/>
      <c r="UDE88" s="140"/>
      <c r="UDF88" s="141"/>
      <c r="UDG88" s="142"/>
      <c r="UDH88" s="143"/>
      <c r="UDI88" s="138"/>
      <c r="UDJ88" s="132"/>
      <c r="UDK88" s="164"/>
      <c r="UDL88" s="132"/>
      <c r="UDM88" s="165"/>
      <c r="UDN88" s="140"/>
      <c r="UDO88" s="141"/>
      <c r="UDP88" s="142"/>
      <c r="UDQ88" s="143"/>
      <c r="UDR88" s="138"/>
      <c r="UDS88" s="132"/>
      <c r="UDT88" s="164"/>
      <c r="UDU88" s="132"/>
      <c r="UDV88" s="165"/>
      <c r="UDW88" s="140"/>
      <c r="UDX88" s="141"/>
      <c r="UDY88" s="142"/>
      <c r="UDZ88" s="143"/>
      <c r="UEA88" s="138"/>
      <c r="UEB88" s="132"/>
      <c r="UEC88" s="164"/>
      <c r="UED88" s="132"/>
      <c r="UEE88" s="165"/>
      <c r="UEF88" s="140"/>
      <c r="UEG88" s="141"/>
      <c r="UEH88" s="142"/>
      <c r="UEI88" s="143"/>
      <c r="UEJ88" s="138"/>
      <c r="UEK88" s="132"/>
      <c r="UEL88" s="164"/>
      <c r="UEM88" s="132"/>
      <c r="UEN88" s="165"/>
      <c r="UEO88" s="140"/>
      <c r="UEP88" s="141"/>
      <c r="UEQ88" s="142"/>
      <c r="UER88" s="143"/>
      <c r="UES88" s="138"/>
      <c r="UET88" s="132"/>
      <c r="UEU88" s="164"/>
      <c r="UEV88" s="132"/>
      <c r="UEW88" s="165"/>
      <c r="UEX88" s="140"/>
      <c r="UEY88" s="141"/>
      <c r="UEZ88" s="142"/>
      <c r="UFA88" s="143"/>
      <c r="UFB88" s="138"/>
      <c r="UFC88" s="132"/>
      <c r="UFD88" s="164"/>
      <c r="UFE88" s="132"/>
      <c r="UFF88" s="165"/>
      <c r="UFG88" s="140"/>
      <c r="UFH88" s="141"/>
      <c r="UFI88" s="142"/>
      <c r="UFJ88" s="143"/>
      <c r="UFK88" s="138"/>
      <c r="UFL88" s="132"/>
      <c r="UFM88" s="164"/>
      <c r="UFN88" s="132"/>
      <c r="UFO88" s="165"/>
      <c r="UFP88" s="140"/>
      <c r="UFQ88" s="141"/>
      <c r="UFR88" s="142"/>
      <c r="UFS88" s="143"/>
      <c r="UFT88" s="138"/>
      <c r="UFU88" s="132"/>
      <c r="UFV88" s="164"/>
      <c r="UFW88" s="132"/>
      <c r="UFX88" s="165"/>
      <c r="UFY88" s="140"/>
      <c r="UFZ88" s="141"/>
      <c r="UGA88" s="142"/>
      <c r="UGB88" s="143"/>
      <c r="UGC88" s="138"/>
      <c r="UGD88" s="132"/>
      <c r="UGE88" s="164"/>
      <c r="UGF88" s="132"/>
      <c r="UGG88" s="165"/>
      <c r="UGH88" s="140"/>
      <c r="UGI88" s="141"/>
      <c r="UGJ88" s="142"/>
      <c r="UGK88" s="143"/>
      <c r="UGL88" s="138"/>
      <c r="UGM88" s="132"/>
      <c r="UGN88" s="164"/>
      <c r="UGO88" s="132"/>
      <c r="UGP88" s="165"/>
      <c r="UGQ88" s="140"/>
      <c r="UGR88" s="141"/>
      <c r="UGS88" s="142"/>
      <c r="UGT88" s="143"/>
      <c r="UGU88" s="138"/>
      <c r="UGV88" s="132"/>
      <c r="UGW88" s="164"/>
      <c r="UGX88" s="132"/>
      <c r="UGY88" s="165"/>
      <c r="UGZ88" s="140"/>
      <c r="UHA88" s="141"/>
      <c r="UHB88" s="142"/>
      <c r="UHC88" s="143"/>
      <c r="UHD88" s="138"/>
      <c r="UHE88" s="132"/>
      <c r="UHF88" s="164"/>
      <c r="UHG88" s="132"/>
      <c r="UHH88" s="165"/>
      <c r="UHI88" s="140"/>
      <c r="UHJ88" s="141"/>
      <c r="UHK88" s="142"/>
      <c r="UHL88" s="143"/>
      <c r="UHM88" s="138"/>
      <c r="UHN88" s="132"/>
      <c r="UHO88" s="164"/>
      <c r="UHP88" s="132"/>
      <c r="UHQ88" s="165"/>
      <c r="UHR88" s="140"/>
      <c r="UHS88" s="141"/>
      <c r="UHT88" s="142"/>
      <c r="UHU88" s="143"/>
      <c r="UHV88" s="138"/>
      <c r="UHW88" s="132"/>
      <c r="UHX88" s="164"/>
      <c r="UHY88" s="132"/>
      <c r="UHZ88" s="165"/>
      <c r="UIA88" s="140"/>
      <c r="UIB88" s="141"/>
      <c r="UIC88" s="142"/>
      <c r="UID88" s="143"/>
      <c r="UIE88" s="138"/>
      <c r="UIF88" s="132"/>
      <c r="UIG88" s="164"/>
      <c r="UIH88" s="132"/>
      <c r="UII88" s="165"/>
      <c r="UIJ88" s="140"/>
      <c r="UIK88" s="141"/>
      <c r="UIL88" s="142"/>
      <c r="UIM88" s="143"/>
      <c r="UIN88" s="138"/>
      <c r="UIO88" s="132"/>
      <c r="UIP88" s="164"/>
      <c r="UIQ88" s="132"/>
      <c r="UIR88" s="165"/>
      <c r="UIS88" s="140"/>
      <c r="UIT88" s="141"/>
      <c r="UIU88" s="142"/>
      <c r="UIV88" s="143"/>
      <c r="UIW88" s="138"/>
      <c r="UIX88" s="132"/>
      <c r="UIY88" s="164"/>
      <c r="UIZ88" s="132"/>
      <c r="UJA88" s="165"/>
      <c r="UJB88" s="140"/>
      <c r="UJC88" s="141"/>
      <c r="UJD88" s="142"/>
      <c r="UJE88" s="143"/>
      <c r="UJF88" s="138"/>
      <c r="UJG88" s="132"/>
      <c r="UJH88" s="164"/>
      <c r="UJI88" s="132"/>
      <c r="UJJ88" s="165"/>
      <c r="UJK88" s="140"/>
      <c r="UJL88" s="141"/>
      <c r="UJM88" s="142"/>
      <c r="UJN88" s="143"/>
      <c r="UJO88" s="138"/>
      <c r="UJP88" s="132"/>
      <c r="UJQ88" s="164"/>
      <c r="UJR88" s="132"/>
      <c r="UJS88" s="165"/>
      <c r="UJT88" s="140"/>
      <c r="UJU88" s="141"/>
      <c r="UJV88" s="142"/>
      <c r="UJW88" s="143"/>
      <c r="UJX88" s="138"/>
      <c r="UJY88" s="132"/>
      <c r="UJZ88" s="164"/>
      <c r="UKA88" s="132"/>
      <c r="UKB88" s="165"/>
      <c r="UKC88" s="140"/>
      <c r="UKD88" s="141"/>
      <c r="UKE88" s="142"/>
      <c r="UKF88" s="143"/>
      <c r="UKG88" s="138"/>
      <c r="UKH88" s="132"/>
      <c r="UKI88" s="164"/>
      <c r="UKJ88" s="132"/>
      <c r="UKK88" s="165"/>
      <c r="UKL88" s="140"/>
      <c r="UKM88" s="141"/>
      <c r="UKN88" s="142"/>
      <c r="UKO88" s="143"/>
      <c r="UKP88" s="138"/>
      <c r="UKQ88" s="132"/>
      <c r="UKR88" s="164"/>
      <c r="UKS88" s="132"/>
      <c r="UKT88" s="165"/>
      <c r="UKU88" s="140"/>
      <c r="UKV88" s="141"/>
      <c r="UKW88" s="142"/>
      <c r="UKX88" s="143"/>
      <c r="UKY88" s="138"/>
      <c r="UKZ88" s="132"/>
      <c r="ULA88" s="164"/>
      <c r="ULB88" s="132"/>
      <c r="ULC88" s="165"/>
      <c r="ULD88" s="140"/>
      <c r="ULE88" s="141"/>
      <c r="ULF88" s="142"/>
      <c r="ULG88" s="143"/>
      <c r="ULH88" s="138"/>
      <c r="ULI88" s="132"/>
      <c r="ULJ88" s="164"/>
      <c r="ULK88" s="132"/>
      <c r="ULL88" s="165"/>
      <c r="ULM88" s="140"/>
      <c r="ULN88" s="141"/>
      <c r="ULO88" s="142"/>
      <c r="ULP88" s="143"/>
      <c r="ULQ88" s="138"/>
      <c r="ULR88" s="132"/>
      <c r="ULS88" s="164"/>
      <c r="ULT88" s="132"/>
      <c r="ULU88" s="165"/>
      <c r="ULV88" s="140"/>
      <c r="ULW88" s="141"/>
      <c r="ULX88" s="142"/>
      <c r="ULY88" s="143"/>
      <c r="ULZ88" s="138"/>
      <c r="UMA88" s="132"/>
      <c r="UMB88" s="164"/>
      <c r="UMC88" s="132"/>
      <c r="UMD88" s="165"/>
      <c r="UME88" s="140"/>
      <c r="UMF88" s="141"/>
      <c r="UMG88" s="142"/>
      <c r="UMH88" s="143"/>
      <c r="UMI88" s="138"/>
      <c r="UMJ88" s="132"/>
      <c r="UMK88" s="164"/>
      <c r="UML88" s="132"/>
      <c r="UMM88" s="165"/>
      <c r="UMN88" s="140"/>
      <c r="UMO88" s="141"/>
      <c r="UMP88" s="142"/>
      <c r="UMQ88" s="143"/>
      <c r="UMR88" s="138"/>
      <c r="UMS88" s="132"/>
      <c r="UMT88" s="164"/>
      <c r="UMU88" s="132"/>
      <c r="UMV88" s="165"/>
      <c r="UMW88" s="140"/>
      <c r="UMX88" s="141"/>
      <c r="UMY88" s="142"/>
      <c r="UMZ88" s="143"/>
      <c r="UNA88" s="138"/>
      <c r="UNB88" s="132"/>
      <c r="UNC88" s="164"/>
      <c r="UND88" s="132"/>
      <c r="UNE88" s="165"/>
      <c r="UNF88" s="140"/>
      <c r="UNG88" s="141"/>
      <c r="UNH88" s="142"/>
      <c r="UNI88" s="143"/>
      <c r="UNJ88" s="138"/>
      <c r="UNK88" s="132"/>
      <c r="UNL88" s="164"/>
      <c r="UNM88" s="132"/>
      <c r="UNN88" s="165"/>
      <c r="UNO88" s="140"/>
      <c r="UNP88" s="141"/>
      <c r="UNQ88" s="142"/>
      <c r="UNR88" s="143"/>
      <c r="UNS88" s="138"/>
      <c r="UNT88" s="132"/>
      <c r="UNU88" s="164"/>
      <c r="UNV88" s="132"/>
      <c r="UNW88" s="165"/>
      <c r="UNX88" s="140"/>
      <c r="UNY88" s="141"/>
      <c r="UNZ88" s="142"/>
      <c r="UOA88" s="143"/>
      <c r="UOB88" s="138"/>
      <c r="UOC88" s="132"/>
      <c r="UOD88" s="164"/>
      <c r="UOE88" s="132"/>
      <c r="UOF88" s="165"/>
      <c r="UOG88" s="140"/>
      <c r="UOH88" s="141"/>
      <c r="UOI88" s="142"/>
      <c r="UOJ88" s="143"/>
      <c r="UOK88" s="138"/>
      <c r="UOL88" s="132"/>
      <c r="UOM88" s="164"/>
      <c r="UON88" s="132"/>
      <c r="UOO88" s="165"/>
      <c r="UOP88" s="140"/>
      <c r="UOQ88" s="141"/>
      <c r="UOR88" s="142"/>
      <c r="UOS88" s="143"/>
      <c r="UOT88" s="138"/>
      <c r="UOU88" s="132"/>
      <c r="UOV88" s="164"/>
      <c r="UOW88" s="132"/>
      <c r="UOX88" s="165"/>
      <c r="UOY88" s="140"/>
      <c r="UOZ88" s="141"/>
      <c r="UPA88" s="142"/>
      <c r="UPB88" s="143"/>
      <c r="UPC88" s="138"/>
      <c r="UPD88" s="132"/>
      <c r="UPE88" s="164"/>
      <c r="UPF88" s="132"/>
      <c r="UPG88" s="165"/>
      <c r="UPH88" s="140"/>
      <c r="UPI88" s="141"/>
      <c r="UPJ88" s="142"/>
      <c r="UPK88" s="143"/>
      <c r="UPL88" s="138"/>
      <c r="UPM88" s="132"/>
      <c r="UPN88" s="164"/>
      <c r="UPO88" s="132"/>
      <c r="UPP88" s="165"/>
      <c r="UPQ88" s="140"/>
      <c r="UPR88" s="141"/>
      <c r="UPS88" s="142"/>
      <c r="UPT88" s="143"/>
      <c r="UPU88" s="138"/>
      <c r="UPV88" s="132"/>
      <c r="UPW88" s="164"/>
      <c r="UPX88" s="132"/>
      <c r="UPY88" s="165"/>
      <c r="UPZ88" s="140"/>
      <c r="UQA88" s="141"/>
      <c r="UQB88" s="142"/>
      <c r="UQC88" s="143"/>
      <c r="UQD88" s="138"/>
      <c r="UQE88" s="132"/>
      <c r="UQF88" s="164"/>
      <c r="UQG88" s="132"/>
      <c r="UQH88" s="165"/>
      <c r="UQI88" s="140"/>
      <c r="UQJ88" s="141"/>
      <c r="UQK88" s="142"/>
      <c r="UQL88" s="143"/>
      <c r="UQM88" s="138"/>
      <c r="UQN88" s="132"/>
      <c r="UQO88" s="164"/>
      <c r="UQP88" s="132"/>
      <c r="UQQ88" s="165"/>
      <c r="UQR88" s="140"/>
      <c r="UQS88" s="141"/>
      <c r="UQT88" s="142"/>
      <c r="UQU88" s="143"/>
      <c r="UQV88" s="138"/>
      <c r="UQW88" s="132"/>
      <c r="UQX88" s="164"/>
      <c r="UQY88" s="132"/>
      <c r="UQZ88" s="165"/>
      <c r="URA88" s="140"/>
      <c r="URB88" s="141"/>
      <c r="URC88" s="142"/>
      <c r="URD88" s="143"/>
      <c r="URE88" s="138"/>
      <c r="URF88" s="132"/>
      <c r="URG88" s="164"/>
      <c r="URH88" s="132"/>
      <c r="URI88" s="165"/>
      <c r="URJ88" s="140"/>
      <c r="URK88" s="141"/>
      <c r="URL88" s="142"/>
      <c r="URM88" s="143"/>
      <c r="URN88" s="138"/>
      <c r="URO88" s="132"/>
      <c r="URP88" s="164"/>
      <c r="URQ88" s="132"/>
      <c r="URR88" s="165"/>
      <c r="URS88" s="140"/>
      <c r="URT88" s="141"/>
      <c r="URU88" s="142"/>
      <c r="URV88" s="143"/>
      <c r="URW88" s="138"/>
      <c r="URX88" s="132"/>
      <c r="URY88" s="164"/>
      <c r="URZ88" s="132"/>
      <c r="USA88" s="165"/>
      <c r="USB88" s="140"/>
      <c r="USC88" s="141"/>
      <c r="USD88" s="142"/>
      <c r="USE88" s="143"/>
      <c r="USF88" s="138"/>
      <c r="USG88" s="132"/>
      <c r="USH88" s="164"/>
      <c r="USI88" s="132"/>
      <c r="USJ88" s="165"/>
      <c r="USK88" s="140"/>
      <c r="USL88" s="141"/>
      <c r="USM88" s="142"/>
      <c r="USN88" s="143"/>
      <c r="USO88" s="138"/>
      <c r="USP88" s="132"/>
      <c r="USQ88" s="164"/>
      <c r="USR88" s="132"/>
      <c r="USS88" s="165"/>
      <c r="UST88" s="140"/>
      <c r="USU88" s="141"/>
      <c r="USV88" s="142"/>
      <c r="USW88" s="143"/>
      <c r="USX88" s="138"/>
      <c r="USY88" s="132"/>
      <c r="USZ88" s="164"/>
      <c r="UTA88" s="132"/>
      <c r="UTB88" s="165"/>
      <c r="UTC88" s="140"/>
      <c r="UTD88" s="141"/>
      <c r="UTE88" s="142"/>
      <c r="UTF88" s="143"/>
      <c r="UTG88" s="138"/>
      <c r="UTH88" s="132"/>
      <c r="UTI88" s="164"/>
      <c r="UTJ88" s="132"/>
      <c r="UTK88" s="165"/>
      <c r="UTL88" s="140"/>
      <c r="UTM88" s="141"/>
      <c r="UTN88" s="142"/>
      <c r="UTO88" s="143"/>
      <c r="UTP88" s="138"/>
      <c r="UTQ88" s="132"/>
      <c r="UTR88" s="164"/>
      <c r="UTS88" s="132"/>
      <c r="UTT88" s="165"/>
      <c r="UTU88" s="140"/>
      <c r="UTV88" s="141"/>
      <c r="UTW88" s="142"/>
      <c r="UTX88" s="143"/>
      <c r="UTY88" s="138"/>
      <c r="UTZ88" s="132"/>
      <c r="UUA88" s="164"/>
      <c r="UUB88" s="132"/>
      <c r="UUC88" s="165"/>
      <c r="UUD88" s="140"/>
      <c r="UUE88" s="141"/>
      <c r="UUF88" s="142"/>
      <c r="UUG88" s="143"/>
      <c r="UUH88" s="138"/>
      <c r="UUI88" s="132"/>
      <c r="UUJ88" s="164"/>
      <c r="UUK88" s="132"/>
      <c r="UUL88" s="165"/>
      <c r="UUM88" s="140"/>
      <c r="UUN88" s="141"/>
      <c r="UUO88" s="142"/>
      <c r="UUP88" s="143"/>
      <c r="UUQ88" s="138"/>
      <c r="UUR88" s="132"/>
      <c r="UUS88" s="164"/>
      <c r="UUT88" s="132"/>
      <c r="UUU88" s="165"/>
      <c r="UUV88" s="140"/>
      <c r="UUW88" s="141"/>
      <c r="UUX88" s="142"/>
      <c r="UUY88" s="143"/>
      <c r="UUZ88" s="138"/>
      <c r="UVA88" s="132"/>
      <c r="UVB88" s="164"/>
      <c r="UVC88" s="132"/>
      <c r="UVD88" s="165"/>
      <c r="UVE88" s="140"/>
      <c r="UVF88" s="141"/>
      <c r="UVG88" s="142"/>
      <c r="UVH88" s="143"/>
      <c r="UVI88" s="138"/>
      <c r="UVJ88" s="132"/>
      <c r="UVK88" s="164"/>
      <c r="UVL88" s="132"/>
      <c r="UVM88" s="165"/>
      <c r="UVN88" s="140"/>
      <c r="UVO88" s="141"/>
      <c r="UVP88" s="142"/>
      <c r="UVQ88" s="143"/>
      <c r="UVR88" s="138"/>
      <c r="UVS88" s="132"/>
      <c r="UVT88" s="164"/>
      <c r="UVU88" s="132"/>
      <c r="UVV88" s="165"/>
      <c r="UVW88" s="140"/>
      <c r="UVX88" s="141"/>
      <c r="UVY88" s="142"/>
      <c r="UVZ88" s="143"/>
      <c r="UWA88" s="138"/>
      <c r="UWB88" s="132"/>
      <c r="UWC88" s="164"/>
      <c r="UWD88" s="132"/>
      <c r="UWE88" s="165"/>
      <c r="UWF88" s="140"/>
      <c r="UWG88" s="141"/>
      <c r="UWH88" s="142"/>
      <c r="UWI88" s="143"/>
      <c r="UWJ88" s="138"/>
      <c r="UWK88" s="132"/>
      <c r="UWL88" s="164"/>
      <c r="UWM88" s="132"/>
      <c r="UWN88" s="165"/>
      <c r="UWO88" s="140"/>
      <c r="UWP88" s="141"/>
      <c r="UWQ88" s="142"/>
      <c r="UWR88" s="143"/>
      <c r="UWS88" s="138"/>
      <c r="UWT88" s="132"/>
      <c r="UWU88" s="164"/>
      <c r="UWV88" s="132"/>
      <c r="UWW88" s="165"/>
      <c r="UWX88" s="140"/>
      <c r="UWY88" s="141"/>
      <c r="UWZ88" s="142"/>
      <c r="UXA88" s="143"/>
      <c r="UXB88" s="138"/>
      <c r="UXC88" s="132"/>
      <c r="UXD88" s="164"/>
      <c r="UXE88" s="132"/>
      <c r="UXF88" s="165"/>
      <c r="UXG88" s="140"/>
      <c r="UXH88" s="141"/>
      <c r="UXI88" s="142"/>
      <c r="UXJ88" s="143"/>
      <c r="UXK88" s="138"/>
      <c r="UXL88" s="132"/>
      <c r="UXM88" s="164"/>
      <c r="UXN88" s="132"/>
      <c r="UXO88" s="165"/>
      <c r="UXP88" s="140"/>
      <c r="UXQ88" s="141"/>
      <c r="UXR88" s="142"/>
      <c r="UXS88" s="143"/>
      <c r="UXT88" s="138"/>
      <c r="UXU88" s="132"/>
      <c r="UXV88" s="164"/>
      <c r="UXW88" s="132"/>
      <c r="UXX88" s="165"/>
      <c r="UXY88" s="140"/>
      <c r="UXZ88" s="141"/>
      <c r="UYA88" s="142"/>
      <c r="UYB88" s="143"/>
      <c r="UYC88" s="138"/>
      <c r="UYD88" s="132"/>
      <c r="UYE88" s="164"/>
      <c r="UYF88" s="132"/>
      <c r="UYG88" s="165"/>
      <c r="UYH88" s="140"/>
      <c r="UYI88" s="141"/>
      <c r="UYJ88" s="142"/>
      <c r="UYK88" s="143"/>
      <c r="UYL88" s="138"/>
      <c r="UYM88" s="132"/>
      <c r="UYN88" s="164"/>
      <c r="UYO88" s="132"/>
      <c r="UYP88" s="165"/>
      <c r="UYQ88" s="140"/>
      <c r="UYR88" s="141"/>
      <c r="UYS88" s="142"/>
      <c r="UYT88" s="143"/>
      <c r="UYU88" s="138"/>
      <c r="UYV88" s="132"/>
      <c r="UYW88" s="164"/>
      <c r="UYX88" s="132"/>
      <c r="UYY88" s="165"/>
      <c r="UYZ88" s="140"/>
      <c r="UZA88" s="141"/>
      <c r="UZB88" s="142"/>
      <c r="UZC88" s="143"/>
      <c r="UZD88" s="138"/>
      <c r="UZE88" s="132"/>
      <c r="UZF88" s="164"/>
      <c r="UZG88" s="132"/>
      <c r="UZH88" s="165"/>
      <c r="UZI88" s="140"/>
      <c r="UZJ88" s="141"/>
      <c r="UZK88" s="142"/>
      <c r="UZL88" s="143"/>
      <c r="UZM88" s="138"/>
      <c r="UZN88" s="132"/>
      <c r="UZO88" s="164"/>
      <c r="UZP88" s="132"/>
      <c r="UZQ88" s="165"/>
      <c r="UZR88" s="140"/>
      <c r="UZS88" s="141"/>
      <c r="UZT88" s="142"/>
      <c r="UZU88" s="143"/>
      <c r="UZV88" s="138"/>
      <c r="UZW88" s="132"/>
      <c r="UZX88" s="164"/>
      <c r="UZY88" s="132"/>
      <c r="UZZ88" s="165"/>
      <c r="VAA88" s="140"/>
      <c r="VAB88" s="141"/>
      <c r="VAC88" s="142"/>
      <c r="VAD88" s="143"/>
      <c r="VAE88" s="138"/>
      <c r="VAF88" s="132"/>
      <c r="VAG88" s="164"/>
      <c r="VAH88" s="132"/>
      <c r="VAI88" s="165"/>
      <c r="VAJ88" s="140"/>
      <c r="VAK88" s="141"/>
      <c r="VAL88" s="142"/>
      <c r="VAM88" s="143"/>
      <c r="VAN88" s="138"/>
      <c r="VAO88" s="132"/>
      <c r="VAP88" s="164"/>
      <c r="VAQ88" s="132"/>
      <c r="VAR88" s="165"/>
      <c r="VAS88" s="140"/>
      <c r="VAT88" s="141"/>
      <c r="VAU88" s="142"/>
      <c r="VAV88" s="143"/>
      <c r="VAW88" s="138"/>
      <c r="VAX88" s="132"/>
      <c r="VAY88" s="164"/>
      <c r="VAZ88" s="132"/>
      <c r="VBA88" s="165"/>
      <c r="VBB88" s="140"/>
      <c r="VBC88" s="141"/>
      <c r="VBD88" s="142"/>
      <c r="VBE88" s="143"/>
      <c r="VBF88" s="138"/>
      <c r="VBG88" s="132"/>
      <c r="VBH88" s="164"/>
      <c r="VBI88" s="132"/>
      <c r="VBJ88" s="165"/>
      <c r="VBK88" s="140"/>
      <c r="VBL88" s="141"/>
      <c r="VBM88" s="142"/>
      <c r="VBN88" s="143"/>
      <c r="VBO88" s="138"/>
      <c r="VBP88" s="132"/>
      <c r="VBQ88" s="164"/>
      <c r="VBR88" s="132"/>
      <c r="VBS88" s="165"/>
      <c r="VBT88" s="140"/>
      <c r="VBU88" s="141"/>
      <c r="VBV88" s="142"/>
      <c r="VBW88" s="143"/>
      <c r="VBX88" s="138"/>
      <c r="VBY88" s="132"/>
      <c r="VBZ88" s="164"/>
      <c r="VCA88" s="132"/>
      <c r="VCB88" s="165"/>
      <c r="VCC88" s="140"/>
      <c r="VCD88" s="141"/>
      <c r="VCE88" s="142"/>
      <c r="VCF88" s="143"/>
      <c r="VCG88" s="138"/>
      <c r="VCH88" s="132"/>
      <c r="VCI88" s="164"/>
      <c r="VCJ88" s="132"/>
      <c r="VCK88" s="165"/>
      <c r="VCL88" s="140"/>
      <c r="VCM88" s="141"/>
      <c r="VCN88" s="142"/>
      <c r="VCO88" s="143"/>
      <c r="VCP88" s="138"/>
      <c r="VCQ88" s="132"/>
      <c r="VCR88" s="164"/>
      <c r="VCS88" s="132"/>
      <c r="VCT88" s="165"/>
      <c r="VCU88" s="140"/>
      <c r="VCV88" s="141"/>
      <c r="VCW88" s="142"/>
      <c r="VCX88" s="143"/>
      <c r="VCY88" s="138"/>
      <c r="VCZ88" s="132"/>
      <c r="VDA88" s="164"/>
      <c r="VDB88" s="132"/>
      <c r="VDC88" s="165"/>
      <c r="VDD88" s="140"/>
      <c r="VDE88" s="141"/>
      <c r="VDF88" s="142"/>
      <c r="VDG88" s="143"/>
      <c r="VDH88" s="138"/>
      <c r="VDI88" s="132"/>
      <c r="VDJ88" s="164"/>
      <c r="VDK88" s="132"/>
      <c r="VDL88" s="165"/>
      <c r="VDM88" s="140"/>
      <c r="VDN88" s="141"/>
      <c r="VDO88" s="142"/>
      <c r="VDP88" s="143"/>
      <c r="VDQ88" s="138"/>
      <c r="VDR88" s="132"/>
      <c r="VDS88" s="164"/>
      <c r="VDT88" s="132"/>
      <c r="VDU88" s="165"/>
      <c r="VDV88" s="140"/>
      <c r="VDW88" s="141"/>
      <c r="VDX88" s="142"/>
      <c r="VDY88" s="143"/>
      <c r="VDZ88" s="138"/>
      <c r="VEA88" s="132"/>
      <c r="VEB88" s="164"/>
      <c r="VEC88" s="132"/>
      <c r="VED88" s="165"/>
      <c r="VEE88" s="140"/>
      <c r="VEF88" s="141"/>
      <c r="VEG88" s="142"/>
      <c r="VEH88" s="143"/>
      <c r="VEI88" s="138"/>
      <c r="VEJ88" s="132"/>
      <c r="VEK88" s="164"/>
      <c r="VEL88" s="132"/>
      <c r="VEM88" s="165"/>
      <c r="VEN88" s="140"/>
      <c r="VEO88" s="141"/>
      <c r="VEP88" s="142"/>
      <c r="VEQ88" s="143"/>
      <c r="VER88" s="138"/>
      <c r="VES88" s="132"/>
      <c r="VET88" s="164"/>
      <c r="VEU88" s="132"/>
      <c r="VEV88" s="165"/>
      <c r="VEW88" s="140"/>
      <c r="VEX88" s="141"/>
      <c r="VEY88" s="142"/>
      <c r="VEZ88" s="143"/>
      <c r="VFA88" s="138"/>
      <c r="VFB88" s="132"/>
      <c r="VFC88" s="164"/>
      <c r="VFD88" s="132"/>
      <c r="VFE88" s="165"/>
      <c r="VFF88" s="140"/>
      <c r="VFG88" s="141"/>
      <c r="VFH88" s="142"/>
      <c r="VFI88" s="143"/>
      <c r="VFJ88" s="138"/>
      <c r="VFK88" s="132"/>
      <c r="VFL88" s="164"/>
      <c r="VFM88" s="132"/>
      <c r="VFN88" s="165"/>
      <c r="VFO88" s="140"/>
      <c r="VFP88" s="141"/>
      <c r="VFQ88" s="142"/>
      <c r="VFR88" s="143"/>
      <c r="VFS88" s="138"/>
      <c r="VFT88" s="132"/>
      <c r="VFU88" s="164"/>
      <c r="VFV88" s="132"/>
      <c r="VFW88" s="165"/>
      <c r="VFX88" s="140"/>
      <c r="VFY88" s="141"/>
      <c r="VFZ88" s="142"/>
      <c r="VGA88" s="143"/>
      <c r="VGB88" s="138"/>
      <c r="VGC88" s="132"/>
      <c r="VGD88" s="164"/>
      <c r="VGE88" s="132"/>
      <c r="VGF88" s="165"/>
      <c r="VGG88" s="140"/>
      <c r="VGH88" s="141"/>
      <c r="VGI88" s="142"/>
      <c r="VGJ88" s="143"/>
      <c r="VGK88" s="138"/>
      <c r="VGL88" s="132"/>
      <c r="VGM88" s="164"/>
      <c r="VGN88" s="132"/>
      <c r="VGO88" s="165"/>
      <c r="VGP88" s="140"/>
      <c r="VGQ88" s="141"/>
      <c r="VGR88" s="142"/>
      <c r="VGS88" s="143"/>
      <c r="VGT88" s="138"/>
      <c r="VGU88" s="132"/>
      <c r="VGV88" s="164"/>
      <c r="VGW88" s="132"/>
      <c r="VGX88" s="165"/>
      <c r="VGY88" s="140"/>
      <c r="VGZ88" s="141"/>
      <c r="VHA88" s="142"/>
      <c r="VHB88" s="143"/>
      <c r="VHC88" s="138"/>
      <c r="VHD88" s="132"/>
      <c r="VHE88" s="164"/>
      <c r="VHF88" s="132"/>
      <c r="VHG88" s="165"/>
      <c r="VHH88" s="140"/>
      <c r="VHI88" s="141"/>
      <c r="VHJ88" s="142"/>
      <c r="VHK88" s="143"/>
      <c r="VHL88" s="138"/>
      <c r="VHM88" s="132"/>
      <c r="VHN88" s="164"/>
      <c r="VHO88" s="132"/>
      <c r="VHP88" s="165"/>
      <c r="VHQ88" s="140"/>
      <c r="VHR88" s="141"/>
      <c r="VHS88" s="142"/>
      <c r="VHT88" s="143"/>
      <c r="VHU88" s="138"/>
      <c r="VHV88" s="132"/>
      <c r="VHW88" s="164"/>
      <c r="VHX88" s="132"/>
      <c r="VHY88" s="165"/>
      <c r="VHZ88" s="140"/>
      <c r="VIA88" s="141"/>
      <c r="VIB88" s="142"/>
      <c r="VIC88" s="143"/>
      <c r="VID88" s="138"/>
      <c r="VIE88" s="132"/>
      <c r="VIF88" s="164"/>
      <c r="VIG88" s="132"/>
      <c r="VIH88" s="165"/>
      <c r="VII88" s="140"/>
      <c r="VIJ88" s="141"/>
      <c r="VIK88" s="142"/>
      <c r="VIL88" s="143"/>
      <c r="VIM88" s="138"/>
      <c r="VIN88" s="132"/>
      <c r="VIO88" s="164"/>
      <c r="VIP88" s="132"/>
      <c r="VIQ88" s="165"/>
      <c r="VIR88" s="140"/>
      <c r="VIS88" s="141"/>
      <c r="VIT88" s="142"/>
      <c r="VIU88" s="143"/>
      <c r="VIV88" s="138"/>
      <c r="VIW88" s="132"/>
      <c r="VIX88" s="164"/>
      <c r="VIY88" s="132"/>
      <c r="VIZ88" s="165"/>
      <c r="VJA88" s="140"/>
      <c r="VJB88" s="141"/>
      <c r="VJC88" s="142"/>
      <c r="VJD88" s="143"/>
      <c r="VJE88" s="138"/>
      <c r="VJF88" s="132"/>
      <c r="VJG88" s="164"/>
      <c r="VJH88" s="132"/>
      <c r="VJI88" s="165"/>
      <c r="VJJ88" s="140"/>
      <c r="VJK88" s="141"/>
      <c r="VJL88" s="142"/>
      <c r="VJM88" s="143"/>
      <c r="VJN88" s="138"/>
      <c r="VJO88" s="132"/>
      <c r="VJP88" s="164"/>
      <c r="VJQ88" s="132"/>
      <c r="VJR88" s="165"/>
      <c r="VJS88" s="140"/>
      <c r="VJT88" s="141"/>
      <c r="VJU88" s="142"/>
      <c r="VJV88" s="143"/>
      <c r="VJW88" s="138"/>
      <c r="VJX88" s="132"/>
      <c r="VJY88" s="164"/>
      <c r="VJZ88" s="132"/>
      <c r="VKA88" s="165"/>
      <c r="VKB88" s="140"/>
      <c r="VKC88" s="141"/>
      <c r="VKD88" s="142"/>
      <c r="VKE88" s="143"/>
      <c r="VKF88" s="138"/>
      <c r="VKG88" s="132"/>
      <c r="VKH88" s="164"/>
      <c r="VKI88" s="132"/>
      <c r="VKJ88" s="165"/>
      <c r="VKK88" s="140"/>
      <c r="VKL88" s="141"/>
      <c r="VKM88" s="142"/>
      <c r="VKN88" s="143"/>
      <c r="VKO88" s="138"/>
      <c r="VKP88" s="132"/>
      <c r="VKQ88" s="164"/>
      <c r="VKR88" s="132"/>
      <c r="VKS88" s="165"/>
      <c r="VKT88" s="140"/>
      <c r="VKU88" s="141"/>
      <c r="VKV88" s="142"/>
      <c r="VKW88" s="143"/>
      <c r="VKX88" s="138"/>
      <c r="VKY88" s="132"/>
      <c r="VKZ88" s="164"/>
      <c r="VLA88" s="132"/>
      <c r="VLB88" s="165"/>
      <c r="VLC88" s="140"/>
      <c r="VLD88" s="141"/>
      <c r="VLE88" s="142"/>
      <c r="VLF88" s="143"/>
      <c r="VLG88" s="138"/>
      <c r="VLH88" s="132"/>
      <c r="VLI88" s="164"/>
      <c r="VLJ88" s="132"/>
      <c r="VLK88" s="165"/>
      <c r="VLL88" s="140"/>
      <c r="VLM88" s="141"/>
      <c r="VLN88" s="142"/>
      <c r="VLO88" s="143"/>
      <c r="VLP88" s="138"/>
      <c r="VLQ88" s="132"/>
      <c r="VLR88" s="164"/>
      <c r="VLS88" s="132"/>
      <c r="VLT88" s="165"/>
      <c r="VLU88" s="140"/>
      <c r="VLV88" s="141"/>
      <c r="VLW88" s="142"/>
      <c r="VLX88" s="143"/>
      <c r="VLY88" s="138"/>
      <c r="VLZ88" s="132"/>
      <c r="VMA88" s="164"/>
      <c r="VMB88" s="132"/>
      <c r="VMC88" s="165"/>
      <c r="VMD88" s="140"/>
      <c r="VME88" s="141"/>
      <c r="VMF88" s="142"/>
      <c r="VMG88" s="143"/>
      <c r="VMH88" s="138"/>
      <c r="VMI88" s="132"/>
      <c r="VMJ88" s="164"/>
      <c r="VMK88" s="132"/>
      <c r="VML88" s="165"/>
      <c r="VMM88" s="140"/>
      <c r="VMN88" s="141"/>
      <c r="VMO88" s="142"/>
      <c r="VMP88" s="143"/>
      <c r="VMQ88" s="138"/>
      <c r="VMR88" s="132"/>
      <c r="VMS88" s="164"/>
      <c r="VMT88" s="132"/>
      <c r="VMU88" s="165"/>
      <c r="VMV88" s="140"/>
      <c r="VMW88" s="141"/>
      <c r="VMX88" s="142"/>
      <c r="VMY88" s="143"/>
      <c r="VMZ88" s="138"/>
      <c r="VNA88" s="132"/>
      <c r="VNB88" s="164"/>
      <c r="VNC88" s="132"/>
      <c r="VND88" s="165"/>
      <c r="VNE88" s="140"/>
      <c r="VNF88" s="141"/>
      <c r="VNG88" s="142"/>
      <c r="VNH88" s="143"/>
      <c r="VNI88" s="138"/>
      <c r="VNJ88" s="132"/>
      <c r="VNK88" s="164"/>
      <c r="VNL88" s="132"/>
      <c r="VNM88" s="165"/>
      <c r="VNN88" s="140"/>
      <c r="VNO88" s="141"/>
      <c r="VNP88" s="142"/>
      <c r="VNQ88" s="143"/>
      <c r="VNR88" s="138"/>
      <c r="VNS88" s="132"/>
      <c r="VNT88" s="164"/>
      <c r="VNU88" s="132"/>
      <c r="VNV88" s="165"/>
      <c r="VNW88" s="140"/>
      <c r="VNX88" s="141"/>
      <c r="VNY88" s="142"/>
      <c r="VNZ88" s="143"/>
      <c r="VOA88" s="138"/>
      <c r="VOB88" s="132"/>
      <c r="VOC88" s="164"/>
      <c r="VOD88" s="132"/>
      <c r="VOE88" s="165"/>
      <c r="VOF88" s="140"/>
      <c r="VOG88" s="141"/>
      <c r="VOH88" s="142"/>
      <c r="VOI88" s="143"/>
      <c r="VOJ88" s="138"/>
      <c r="VOK88" s="132"/>
      <c r="VOL88" s="164"/>
      <c r="VOM88" s="132"/>
      <c r="VON88" s="165"/>
      <c r="VOO88" s="140"/>
      <c r="VOP88" s="141"/>
      <c r="VOQ88" s="142"/>
      <c r="VOR88" s="143"/>
      <c r="VOS88" s="138"/>
      <c r="VOT88" s="132"/>
      <c r="VOU88" s="164"/>
      <c r="VOV88" s="132"/>
      <c r="VOW88" s="165"/>
      <c r="VOX88" s="140"/>
      <c r="VOY88" s="141"/>
      <c r="VOZ88" s="142"/>
      <c r="VPA88" s="143"/>
      <c r="VPB88" s="138"/>
      <c r="VPC88" s="132"/>
      <c r="VPD88" s="164"/>
      <c r="VPE88" s="132"/>
      <c r="VPF88" s="165"/>
      <c r="VPG88" s="140"/>
      <c r="VPH88" s="141"/>
      <c r="VPI88" s="142"/>
      <c r="VPJ88" s="143"/>
      <c r="VPK88" s="138"/>
      <c r="VPL88" s="132"/>
      <c r="VPM88" s="164"/>
      <c r="VPN88" s="132"/>
      <c r="VPO88" s="165"/>
      <c r="VPP88" s="140"/>
      <c r="VPQ88" s="141"/>
      <c r="VPR88" s="142"/>
      <c r="VPS88" s="143"/>
      <c r="VPT88" s="138"/>
      <c r="VPU88" s="132"/>
      <c r="VPV88" s="164"/>
      <c r="VPW88" s="132"/>
      <c r="VPX88" s="165"/>
      <c r="VPY88" s="140"/>
      <c r="VPZ88" s="141"/>
      <c r="VQA88" s="142"/>
      <c r="VQB88" s="143"/>
      <c r="VQC88" s="138"/>
      <c r="VQD88" s="132"/>
      <c r="VQE88" s="164"/>
      <c r="VQF88" s="132"/>
      <c r="VQG88" s="165"/>
      <c r="VQH88" s="140"/>
      <c r="VQI88" s="141"/>
      <c r="VQJ88" s="142"/>
      <c r="VQK88" s="143"/>
      <c r="VQL88" s="138"/>
      <c r="VQM88" s="132"/>
      <c r="VQN88" s="164"/>
      <c r="VQO88" s="132"/>
      <c r="VQP88" s="165"/>
      <c r="VQQ88" s="140"/>
      <c r="VQR88" s="141"/>
      <c r="VQS88" s="142"/>
      <c r="VQT88" s="143"/>
      <c r="VQU88" s="138"/>
      <c r="VQV88" s="132"/>
      <c r="VQW88" s="164"/>
      <c r="VQX88" s="132"/>
      <c r="VQY88" s="165"/>
      <c r="VQZ88" s="140"/>
      <c r="VRA88" s="141"/>
      <c r="VRB88" s="142"/>
      <c r="VRC88" s="143"/>
      <c r="VRD88" s="138"/>
      <c r="VRE88" s="132"/>
      <c r="VRF88" s="164"/>
      <c r="VRG88" s="132"/>
      <c r="VRH88" s="165"/>
      <c r="VRI88" s="140"/>
      <c r="VRJ88" s="141"/>
      <c r="VRK88" s="142"/>
      <c r="VRL88" s="143"/>
      <c r="VRM88" s="138"/>
      <c r="VRN88" s="132"/>
      <c r="VRO88" s="164"/>
      <c r="VRP88" s="132"/>
      <c r="VRQ88" s="165"/>
      <c r="VRR88" s="140"/>
      <c r="VRS88" s="141"/>
      <c r="VRT88" s="142"/>
      <c r="VRU88" s="143"/>
      <c r="VRV88" s="138"/>
      <c r="VRW88" s="132"/>
      <c r="VRX88" s="164"/>
      <c r="VRY88" s="132"/>
      <c r="VRZ88" s="165"/>
      <c r="VSA88" s="140"/>
      <c r="VSB88" s="141"/>
      <c r="VSC88" s="142"/>
      <c r="VSD88" s="143"/>
      <c r="VSE88" s="138"/>
      <c r="VSF88" s="132"/>
      <c r="VSG88" s="164"/>
      <c r="VSH88" s="132"/>
      <c r="VSI88" s="165"/>
      <c r="VSJ88" s="140"/>
      <c r="VSK88" s="141"/>
      <c r="VSL88" s="142"/>
      <c r="VSM88" s="143"/>
      <c r="VSN88" s="138"/>
      <c r="VSO88" s="132"/>
      <c r="VSP88" s="164"/>
      <c r="VSQ88" s="132"/>
      <c r="VSR88" s="165"/>
      <c r="VSS88" s="140"/>
      <c r="VST88" s="141"/>
      <c r="VSU88" s="142"/>
      <c r="VSV88" s="143"/>
      <c r="VSW88" s="138"/>
      <c r="VSX88" s="132"/>
      <c r="VSY88" s="164"/>
      <c r="VSZ88" s="132"/>
      <c r="VTA88" s="165"/>
      <c r="VTB88" s="140"/>
      <c r="VTC88" s="141"/>
      <c r="VTD88" s="142"/>
      <c r="VTE88" s="143"/>
      <c r="VTF88" s="138"/>
      <c r="VTG88" s="132"/>
      <c r="VTH88" s="164"/>
      <c r="VTI88" s="132"/>
      <c r="VTJ88" s="165"/>
      <c r="VTK88" s="140"/>
      <c r="VTL88" s="141"/>
      <c r="VTM88" s="142"/>
      <c r="VTN88" s="143"/>
      <c r="VTO88" s="138"/>
      <c r="VTP88" s="132"/>
      <c r="VTQ88" s="164"/>
      <c r="VTR88" s="132"/>
      <c r="VTS88" s="165"/>
      <c r="VTT88" s="140"/>
      <c r="VTU88" s="141"/>
      <c r="VTV88" s="142"/>
      <c r="VTW88" s="143"/>
      <c r="VTX88" s="138"/>
      <c r="VTY88" s="132"/>
      <c r="VTZ88" s="164"/>
      <c r="VUA88" s="132"/>
      <c r="VUB88" s="165"/>
      <c r="VUC88" s="140"/>
      <c r="VUD88" s="141"/>
      <c r="VUE88" s="142"/>
      <c r="VUF88" s="143"/>
      <c r="VUG88" s="138"/>
      <c r="VUH88" s="132"/>
      <c r="VUI88" s="164"/>
      <c r="VUJ88" s="132"/>
      <c r="VUK88" s="165"/>
      <c r="VUL88" s="140"/>
      <c r="VUM88" s="141"/>
      <c r="VUN88" s="142"/>
      <c r="VUO88" s="143"/>
      <c r="VUP88" s="138"/>
      <c r="VUQ88" s="132"/>
      <c r="VUR88" s="164"/>
      <c r="VUS88" s="132"/>
      <c r="VUT88" s="165"/>
      <c r="VUU88" s="140"/>
      <c r="VUV88" s="141"/>
      <c r="VUW88" s="142"/>
      <c r="VUX88" s="143"/>
      <c r="VUY88" s="138"/>
      <c r="VUZ88" s="132"/>
      <c r="VVA88" s="164"/>
      <c r="VVB88" s="132"/>
      <c r="VVC88" s="165"/>
      <c r="VVD88" s="140"/>
      <c r="VVE88" s="141"/>
      <c r="VVF88" s="142"/>
      <c r="VVG88" s="143"/>
      <c r="VVH88" s="138"/>
      <c r="VVI88" s="132"/>
      <c r="VVJ88" s="164"/>
      <c r="VVK88" s="132"/>
      <c r="VVL88" s="165"/>
      <c r="VVM88" s="140"/>
      <c r="VVN88" s="141"/>
      <c r="VVO88" s="142"/>
      <c r="VVP88" s="143"/>
      <c r="VVQ88" s="138"/>
      <c r="VVR88" s="132"/>
      <c r="VVS88" s="164"/>
      <c r="VVT88" s="132"/>
      <c r="VVU88" s="165"/>
      <c r="VVV88" s="140"/>
      <c r="VVW88" s="141"/>
      <c r="VVX88" s="142"/>
      <c r="VVY88" s="143"/>
      <c r="VVZ88" s="138"/>
      <c r="VWA88" s="132"/>
      <c r="VWB88" s="164"/>
      <c r="VWC88" s="132"/>
      <c r="VWD88" s="165"/>
      <c r="VWE88" s="140"/>
      <c r="VWF88" s="141"/>
      <c r="VWG88" s="142"/>
      <c r="VWH88" s="143"/>
      <c r="VWI88" s="138"/>
      <c r="VWJ88" s="132"/>
      <c r="VWK88" s="164"/>
      <c r="VWL88" s="132"/>
      <c r="VWM88" s="165"/>
      <c r="VWN88" s="140"/>
      <c r="VWO88" s="141"/>
      <c r="VWP88" s="142"/>
      <c r="VWQ88" s="143"/>
      <c r="VWR88" s="138"/>
      <c r="VWS88" s="132"/>
      <c r="VWT88" s="164"/>
      <c r="VWU88" s="132"/>
      <c r="VWV88" s="165"/>
      <c r="VWW88" s="140"/>
      <c r="VWX88" s="141"/>
      <c r="VWY88" s="142"/>
      <c r="VWZ88" s="143"/>
      <c r="VXA88" s="138"/>
      <c r="VXB88" s="132"/>
      <c r="VXC88" s="164"/>
      <c r="VXD88" s="132"/>
      <c r="VXE88" s="165"/>
      <c r="VXF88" s="140"/>
      <c r="VXG88" s="141"/>
      <c r="VXH88" s="142"/>
      <c r="VXI88" s="143"/>
      <c r="VXJ88" s="138"/>
      <c r="VXK88" s="132"/>
      <c r="VXL88" s="164"/>
      <c r="VXM88" s="132"/>
      <c r="VXN88" s="165"/>
      <c r="VXO88" s="140"/>
      <c r="VXP88" s="141"/>
      <c r="VXQ88" s="142"/>
      <c r="VXR88" s="143"/>
      <c r="VXS88" s="138"/>
      <c r="VXT88" s="132"/>
      <c r="VXU88" s="164"/>
      <c r="VXV88" s="132"/>
      <c r="VXW88" s="165"/>
      <c r="VXX88" s="140"/>
      <c r="VXY88" s="141"/>
      <c r="VXZ88" s="142"/>
      <c r="VYA88" s="143"/>
      <c r="VYB88" s="138"/>
      <c r="VYC88" s="132"/>
      <c r="VYD88" s="164"/>
      <c r="VYE88" s="132"/>
      <c r="VYF88" s="165"/>
      <c r="VYG88" s="140"/>
      <c r="VYH88" s="141"/>
      <c r="VYI88" s="142"/>
      <c r="VYJ88" s="143"/>
      <c r="VYK88" s="138"/>
      <c r="VYL88" s="132"/>
      <c r="VYM88" s="164"/>
      <c r="VYN88" s="132"/>
      <c r="VYO88" s="165"/>
      <c r="VYP88" s="140"/>
      <c r="VYQ88" s="141"/>
      <c r="VYR88" s="142"/>
      <c r="VYS88" s="143"/>
      <c r="VYT88" s="138"/>
      <c r="VYU88" s="132"/>
      <c r="VYV88" s="164"/>
      <c r="VYW88" s="132"/>
      <c r="VYX88" s="165"/>
      <c r="VYY88" s="140"/>
      <c r="VYZ88" s="141"/>
      <c r="VZA88" s="142"/>
      <c r="VZB88" s="143"/>
      <c r="VZC88" s="138"/>
      <c r="VZD88" s="132"/>
      <c r="VZE88" s="164"/>
      <c r="VZF88" s="132"/>
      <c r="VZG88" s="165"/>
      <c r="VZH88" s="140"/>
      <c r="VZI88" s="141"/>
      <c r="VZJ88" s="142"/>
      <c r="VZK88" s="143"/>
      <c r="VZL88" s="138"/>
      <c r="VZM88" s="132"/>
      <c r="VZN88" s="164"/>
      <c r="VZO88" s="132"/>
      <c r="VZP88" s="165"/>
      <c r="VZQ88" s="140"/>
      <c r="VZR88" s="141"/>
      <c r="VZS88" s="142"/>
      <c r="VZT88" s="143"/>
      <c r="VZU88" s="138"/>
      <c r="VZV88" s="132"/>
      <c r="VZW88" s="164"/>
      <c r="VZX88" s="132"/>
      <c r="VZY88" s="165"/>
      <c r="VZZ88" s="140"/>
      <c r="WAA88" s="141"/>
      <c r="WAB88" s="142"/>
      <c r="WAC88" s="143"/>
      <c r="WAD88" s="138"/>
      <c r="WAE88" s="132"/>
      <c r="WAF88" s="164"/>
      <c r="WAG88" s="132"/>
      <c r="WAH88" s="165"/>
      <c r="WAI88" s="140"/>
      <c r="WAJ88" s="141"/>
      <c r="WAK88" s="142"/>
      <c r="WAL88" s="143"/>
      <c r="WAM88" s="138"/>
      <c r="WAN88" s="132"/>
      <c r="WAO88" s="164"/>
      <c r="WAP88" s="132"/>
      <c r="WAQ88" s="165"/>
      <c r="WAR88" s="140"/>
      <c r="WAS88" s="141"/>
      <c r="WAT88" s="142"/>
      <c r="WAU88" s="143"/>
      <c r="WAV88" s="138"/>
      <c r="WAW88" s="132"/>
      <c r="WAX88" s="164"/>
      <c r="WAY88" s="132"/>
      <c r="WAZ88" s="165"/>
      <c r="WBA88" s="140"/>
      <c r="WBB88" s="141"/>
      <c r="WBC88" s="142"/>
      <c r="WBD88" s="143"/>
      <c r="WBE88" s="138"/>
      <c r="WBF88" s="132"/>
      <c r="WBG88" s="164"/>
      <c r="WBH88" s="132"/>
      <c r="WBI88" s="165"/>
      <c r="WBJ88" s="140"/>
      <c r="WBK88" s="141"/>
      <c r="WBL88" s="142"/>
      <c r="WBM88" s="143"/>
      <c r="WBN88" s="138"/>
      <c r="WBO88" s="132"/>
      <c r="WBP88" s="164"/>
      <c r="WBQ88" s="132"/>
      <c r="WBR88" s="165"/>
      <c r="WBS88" s="140"/>
      <c r="WBT88" s="141"/>
      <c r="WBU88" s="142"/>
      <c r="WBV88" s="143"/>
      <c r="WBW88" s="138"/>
      <c r="WBX88" s="132"/>
      <c r="WBY88" s="164"/>
      <c r="WBZ88" s="132"/>
      <c r="WCA88" s="165"/>
      <c r="WCB88" s="140"/>
      <c r="WCC88" s="141"/>
      <c r="WCD88" s="142"/>
      <c r="WCE88" s="143"/>
      <c r="WCF88" s="138"/>
      <c r="WCG88" s="132"/>
      <c r="WCH88" s="164"/>
      <c r="WCI88" s="132"/>
      <c r="WCJ88" s="165"/>
      <c r="WCK88" s="140"/>
      <c r="WCL88" s="141"/>
      <c r="WCM88" s="142"/>
      <c r="WCN88" s="143"/>
      <c r="WCO88" s="138"/>
      <c r="WCP88" s="132"/>
      <c r="WCQ88" s="164"/>
      <c r="WCR88" s="132"/>
      <c r="WCS88" s="165"/>
      <c r="WCT88" s="140"/>
      <c r="WCU88" s="141"/>
      <c r="WCV88" s="142"/>
      <c r="WCW88" s="143"/>
      <c r="WCX88" s="138"/>
      <c r="WCY88" s="132"/>
      <c r="WCZ88" s="164"/>
      <c r="WDA88" s="132"/>
      <c r="WDB88" s="165"/>
      <c r="WDC88" s="140"/>
      <c r="WDD88" s="141"/>
      <c r="WDE88" s="142"/>
      <c r="WDF88" s="143"/>
      <c r="WDG88" s="138"/>
      <c r="WDH88" s="132"/>
      <c r="WDI88" s="164"/>
      <c r="WDJ88" s="132"/>
      <c r="WDK88" s="165"/>
      <c r="WDL88" s="140"/>
      <c r="WDM88" s="141"/>
      <c r="WDN88" s="142"/>
      <c r="WDO88" s="143"/>
      <c r="WDP88" s="138"/>
      <c r="WDQ88" s="132"/>
      <c r="WDR88" s="164"/>
      <c r="WDS88" s="132"/>
      <c r="WDT88" s="165"/>
      <c r="WDU88" s="140"/>
      <c r="WDV88" s="141"/>
      <c r="WDW88" s="142"/>
      <c r="WDX88" s="143"/>
      <c r="WDY88" s="138"/>
      <c r="WDZ88" s="132"/>
      <c r="WEA88" s="164"/>
      <c r="WEB88" s="132"/>
      <c r="WEC88" s="165"/>
      <c r="WED88" s="140"/>
      <c r="WEE88" s="141"/>
      <c r="WEF88" s="142"/>
      <c r="WEG88" s="143"/>
      <c r="WEH88" s="138"/>
      <c r="WEI88" s="132"/>
      <c r="WEJ88" s="164"/>
      <c r="WEK88" s="132"/>
      <c r="WEL88" s="165"/>
      <c r="WEM88" s="140"/>
      <c r="WEN88" s="141"/>
      <c r="WEO88" s="142"/>
      <c r="WEP88" s="143"/>
      <c r="WEQ88" s="138"/>
      <c r="WER88" s="132"/>
      <c r="WES88" s="164"/>
      <c r="WET88" s="132"/>
      <c r="WEU88" s="165"/>
      <c r="WEV88" s="140"/>
      <c r="WEW88" s="141"/>
      <c r="WEX88" s="142"/>
      <c r="WEY88" s="143"/>
      <c r="WEZ88" s="138"/>
      <c r="WFA88" s="132"/>
      <c r="WFB88" s="164"/>
      <c r="WFC88" s="132"/>
      <c r="WFD88" s="165"/>
      <c r="WFE88" s="140"/>
      <c r="WFF88" s="141"/>
      <c r="WFG88" s="142"/>
      <c r="WFH88" s="143"/>
      <c r="WFI88" s="138"/>
      <c r="WFJ88" s="132"/>
      <c r="WFK88" s="164"/>
      <c r="WFL88" s="132"/>
      <c r="WFM88" s="165"/>
      <c r="WFN88" s="140"/>
      <c r="WFO88" s="141"/>
      <c r="WFP88" s="142"/>
      <c r="WFQ88" s="143"/>
      <c r="WFR88" s="138"/>
      <c r="WFS88" s="132"/>
      <c r="WFT88" s="164"/>
      <c r="WFU88" s="132"/>
      <c r="WFV88" s="165"/>
      <c r="WFW88" s="140"/>
      <c r="WFX88" s="141"/>
      <c r="WFY88" s="142"/>
      <c r="WFZ88" s="143"/>
      <c r="WGA88" s="138"/>
      <c r="WGB88" s="132"/>
      <c r="WGC88" s="164"/>
      <c r="WGD88" s="132"/>
      <c r="WGE88" s="165"/>
      <c r="WGF88" s="140"/>
      <c r="WGG88" s="141"/>
      <c r="WGH88" s="142"/>
      <c r="WGI88" s="143"/>
      <c r="WGJ88" s="138"/>
      <c r="WGK88" s="132"/>
      <c r="WGL88" s="164"/>
      <c r="WGM88" s="132"/>
      <c r="WGN88" s="165"/>
      <c r="WGO88" s="140"/>
      <c r="WGP88" s="141"/>
      <c r="WGQ88" s="142"/>
      <c r="WGR88" s="143"/>
      <c r="WGS88" s="138"/>
      <c r="WGT88" s="132"/>
      <c r="WGU88" s="164"/>
      <c r="WGV88" s="132"/>
      <c r="WGW88" s="165"/>
      <c r="WGX88" s="140"/>
      <c r="WGY88" s="141"/>
      <c r="WGZ88" s="142"/>
      <c r="WHA88" s="143"/>
      <c r="WHB88" s="138"/>
      <c r="WHC88" s="132"/>
      <c r="WHD88" s="164"/>
      <c r="WHE88" s="132"/>
      <c r="WHF88" s="165"/>
      <c r="WHG88" s="140"/>
      <c r="WHH88" s="141"/>
      <c r="WHI88" s="142"/>
      <c r="WHJ88" s="143"/>
      <c r="WHK88" s="138"/>
      <c r="WHL88" s="132"/>
      <c r="WHM88" s="164"/>
      <c r="WHN88" s="132"/>
      <c r="WHO88" s="165"/>
      <c r="WHP88" s="140"/>
      <c r="WHQ88" s="141"/>
      <c r="WHR88" s="142"/>
      <c r="WHS88" s="143"/>
      <c r="WHT88" s="138"/>
      <c r="WHU88" s="132"/>
      <c r="WHV88" s="164"/>
      <c r="WHW88" s="132"/>
      <c r="WHX88" s="165"/>
      <c r="WHY88" s="140"/>
      <c r="WHZ88" s="141"/>
      <c r="WIA88" s="142"/>
      <c r="WIB88" s="143"/>
      <c r="WIC88" s="138"/>
      <c r="WID88" s="132"/>
      <c r="WIE88" s="164"/>
      <c r="WIF88" s="132"/>
      <c r="WIG88" s="165"/>
      <c r="WIH88" s="140"/>
      <c r="WII88" s="141"/>
      <c r="WIJ88" s="142"/>
      <c r="WIK88" s="143"/>
      <c r="WIL88" s="138"/>
      <c r="WIM88" s="132"/>
      <c r="WIN88" s="164"/>
      <c r="WIO88" s="132"/>
      <c r="WIP88" s="165"/>
      <c r="WIQ88" s="140"/>
      <c r="WIR88" s="141"/>
      <c r="WIS88" s="142"/>
      <c r="WIT88" s="143"/>
      <c r="WIU88" s="138"/>
      <c r="WIV88" s="132"/>
      <c r="WIW88" s="164"/>
      <c r="WIX88" s="132"/>
      <c r="WIY88" s="165"/>
      <c r="WIZ88" s="140"/>
      <c r="WJA88" s="141"/>
      <c r="WJB88" s="142"/>
      <c r="WJC88" s="143"/>
      <c r="WJD88" s="138"/>
      <c r="WJE88" s="132"/>
      <c r="WJF88" s="164"/>
      <c r="WJG88" s="132"/>
      <c r="WJH88" s="165"/>
      <c r="WJI88" s="140"/>
      <c r="WJJ88" s="141"/>
      <c r="WJK88" s="142"/>
      <c r="WJL88" s="143"/>
      <c r="WJM88" s="138"/>
      <c r="WJN88" s="132"/>
      <c r="WJO88" s="164"/>
      <c r="WJP88" s="132"/>
      <c r="WJQ88" s="165"/>
      <c r="WJR88" s="140"/>
      <c r="WJS88" s="141"/>
      <c r="WJT88" s="142"/>
      <c r="WJU88" s="143"/>
      <c r="WJV88" s="138"/>
      <c r="WJW88" s="132"/>
      <c r="WJX88" s="164"/>
      <c r="WJY88" s="132"/>
      <c r="WJZ88" s="165"/>
      <c r="WKA88" s="140"/>
      <c r="WKB88" s="141"/>
      <c r="WKC88" s="142"/>
      <c r="WKD88" s="143"/>
      <c r="WKE88" s="138"/>
      <c r="WKF88" s="132"/>
      <c r="WKG88" s="164"/>
      <c r="WKH88" s="132"/>
      <c r="WKI88" s="165"/>
      <c r="WKJ88" s="140"/>
      <c r="WKK88" s="141"/>
      <c r="WKL88" s="142"/>
      <c r="WKM88" s="143"/>
      <c r="WKN88" s="138"/>
      <c r="WKO88" s="132"/>
      <c r="WKP88" s="164"/>
      <c r="WKQ88" s="132"/>
      <c r="WKR88" s="165"/>
      <c r="WKS88" s="140"/>
      <c r="WKT88" s="141"/>
      <c r="WKU88" s="142"/>
      <c r="WKV88" s="143"/>
      <c r="WKW88" s="138"/>
      <c r="WKX88" s="132"/>
      <c r="WKY88" s="164"/>
      <c r="WKZ88" s="132"/>
      <c r="WLA88" s="165"/>
      <c r="WLB88" s="140"/>
      <c r="WLC88" s="141"/>
      <c r="WLD88" s="142"/>
      <c r="WLE88" s="143"/>
      <c r="WLF88" s="138"/>
      <c r="WLG88" s="132"/>
      <c r="WLH88" s="164"/>
      <c r="WLI88" s="132"/>
      <c r="WLJ88" s="165"/>
      <c r="WLK88" s="140"/>
      <c r="WLL88" s="141"/>
      <c r="WLM88" s="142"/>
      <c r="WLN88" s="143"/>
      <c r="WLO88" s="138"/>
      <c r="WLP88" s="132"/>
      <c r="WLQ88" s="164"/>
      <c r="WLR88" s="132"/>
      <c r="WLS88" s="165"/>
      <c r="WLT88" s="140"/>
      <c r="WLU88" s="141"/>
      <c r="WLV88" s="142"/>
      <c r="WLW88" s="143"/>
      <c r="WLX88" s="138"/>
      <c r="WLY88" s="132"/>
      <c r="WLZ88" s="164"/>
      <c r="WMA88" s="132"/>
      <c r="WMB88" s="165"/>
      <c r="WMC88" s="140"/>
      <c r="WMD88" s="141"/>
      <c r="WME88" s="142"/>
      <c r="WMF88" s="143"/>
      <c r="WMG88" s="138"/>
      <c r="WMH88" s="132"/>
      <c r="WMI88" s="164"/>
      <c r="WMJ88" s="132"/>
      <c r="WMK88" s="165"/>
      <c r="WML88" s="140"/>
      <c r="WMM88" s="141"/>
      <c r="WMN88" s="142"/>
      <c r="WMO88" s="143"/>
      <c r="WMP88" s="138"/>
      <c r="WMQ88" s="132"/>
      <c r="WMR88" s="164"/>
      <c r="WMS88" s="132"/>
      <c r="WMT88" s="165"/>
      <c r="WMU88" s="140"/>
      <c r="WMV88" s="141"/>
      <c r="WMW88" s="142"/>
      <c r="WMX88" s="143"/>
      <c r="WMY88" s="138"/>
      <c r="WMZ88" s="132"/>
      <c r="WNA88" s="164"/>
      <c r="WNB88" s="132"/>
      <c r="WNC88" s="165"/>
      <c r="WND88" s="140"/>
      <c r="WNE88" s="141"/>
      <c r="WNF88" s="142"/>
      <c r="WNG88" s="143"/>
      <c r="WNH88" s="138"/>
      <c r="WNI88" s="132"/>
      <c r="WNJ88" s="164"/>
      <c r="WNK88" s="132"/>
      <c r="WNL88" s="165"/>
      <c r="WNM88" s="140"/>
      <c r="WNN88" s="141"/>
      <c r="WNO88" s="142"/>
      <c r="WNP88" s="143"/>
      <c r="WNQ88" s="138"/>
      <c r="WNR88" s="132"/>
      <c r="WNS88" s="164"/>
      <c r="WNT88" s="132"/>
      <c r="WNU88" s="165"/>
      <c r="WNV88" s="140"/>
      <c r="WNW88" s="141"/>
      <c r="WNX88" s="142"/>
      <c r="WNY88" s="143"/>
      <c r="WNZ88" s="138"/>
      <c r="WOA88" s="132"/>
      <c r="WOB88" s="164"/>
      <c r="WOC88" s="132"/>
      <c r="WOD88" s="165"/>
      <c r="WOE88" s="140"/>
      <c r="WOF88" s="141"/>
      <c r="WOG88" s="142"/>
      <c r="WOH88" s="143"/>
      <c r="WOI88" s="138"/>
      <c r="WOJ88" s="132"/>
      <c r="WOK88" s="164"/>
      <c r="WOL88" s="132"/>
      <c r="WOM88" s="165"/>
      <c r="WON88" s="140"/>
      <c r="WOO88" s="141"/>
      <c r="WOP88" s="142"/>
      <c r="WOQ88" s="143"/>
      <c r="WOR88" s="138"/>
      <c r="WOS88" s="132"/>
      <c r="WOT88" s="164"/>
      <c r="WOU88" s="132"/>
      <c r="WOV88" s="165"/>
      <c r="WOW88" s="140"/>
      <c r="WOX88" s="141"/>
      <c r="WOY88" s="142"/>
      <c r="WOZ88" s="143"/>
      <c r="WPA88" s="138"/>
      <c r="WPB88" s="132"/>
      <c r="WPC88" s="164"/>
      <c r="WPD88" s="132"/>
      <c r="WPE88" s="165"/>
      <c r="WPF88" s="140"/>
      <c r="WPG88" s="141"/>
      <c r="WPH88" s="142"/>
      <c r="WPI88" s="143"/>
      <c r="WPJ88" s="138"/>
      <c r="WPK88" s="132"/>
      <c r="WPL88" s="164"/>
      <c r="WPM88" s="132"/>
      <c r="WPN88" s="165"/>
      <c r="WPO88" s="140"/>
      <c r="WPP88" s="141"/>
      <c r="WPQ88" s="142"/>
      <c r="WPR88" s="143"/>
      <c r="WPS88" s="138"/>
      <c r="WPT88" s="132"/>
      <c r="WPU88" s="164"/>
      <c r="WPV88" s="132"/>
      <c r="WPW88" s="165"/>
      <c r="WPX88" s="140"/>
      <c r="WPY88" s="141"/>
      <c r="WPZ88" s="142"/>
      <c r="WQA88" s="143"/>
      <c r="WQB88" s="138"/>
      <c r="WQC88" s="132"/>
      <c r="WQD88" s="164"/>
      <c r="WQE88" s="132"/>
      <c r="WQF88" s="165"/>
      <c r="WQG88" s="140"/>
      <c r="WQH88" s="141"/>
      <c r="WQI88" s="142"/>
      <c r="WQJ88" s="143"/>
      <c r="WQK88" s="138"/>
      <c r="WQL88" s="132"/>
      <c r="WQM88" s="164"/>
      <c r="WQN88" s="132"/>
      <c r="WQO88" s="165"/>
      <c r="WQP88" s="140"/>
      <c r="WQQ88" s="141"/>
      <c r="WQR88" s="142"/>
      <c r="WQS88" s="143"/>
      <c r="WQT88" s="138"/>
      <c r="WQU88" s="132"/>
      <c r="WQV88" s="164"/>
      <c r="WQW88" s="132"/>
      <c r="WQX88" s="165"/>
      <c r="WQY88" s="140"/>
      <c r="WQZ88" s="141"/>
      <c r="WRA88" s="142"/>
      <c r="WRB88" s="143"/>
      <c r="WRC88" s="138"/>
      <c r="WRD88" s="132"/>
      <c r="WRE88" s="164"/>
      <c r="WRF88" s="132"/>
      <c r="WRG88" s="165"/>
      <c r="WRH88" s="140"/>
      <c r="WRI88" s="141"/>
      <c r="WRJ88" s="142"/>
      <c r="WRK88" s="143"/>
      <c r="WRL88" s="138"/>
      <c r="WRM88" s="132"/>
      <c r="WRN88" s="164"/>
      <c r="WRO88" s="132"/>
      <c r="WRP88" s="165"/>
      <c r="WRQ88" s="140"/>
      <c r="WRR88" s="141"/>
      <c r="WRS88" s="142"/>
      <c r="WRT88" s="143"/>
      <c r="WRU88" s="138"/>
      <c r="WRV88" s="132"/>
      <c r="WRW88" s="164"/>
      <c r="WRX88" s="132"/>
      <c r="WRY88" s="165"/>
      <c r="WRZ88" s="140"/>
      <c r="WSA88" s="141"/>
      <c r="WSB88" s="142"/>
      <c r="WSC88" s="143"/>
      <c r="WSD88" s="138"/>
      <c r="WSE88" s="132"/>
      <c r="WSF88" s="164"/>
      <c r="WSG88" s="132"/>
      <c r="WSH88" s="165"/>
      <c r="WSI88" s="140"/>
      <c r="WSJ88" s="141"/>
      <c r="WSK88" s="142"/>
      <c r="WSL88" s="143"/>
      <c r="WSM88" s="138"/>
      <c r="WSN88" s="132"/>
      <c r="WSO88" s="164"/>
      <c r="WSP88" s="132"/>
      <c r="WSQ88" s="165"/>
      <c r="WSR88" s="140"/>
      <c r="WSS88" s="141"/>
      <c r="WST88" s="142"/>
      <c r="WSU88" s="143"/>
      <c r="WSV88" s="138"/>
      <c r="WSW88" s="132"/>
      <c r="WSX88" s="164"/>
      <c r="WSY88" s="132"/>
      <c r="WSZ88" s="165"/>
      <c r="WTA88" s="140"/>
      <c r="WTB88" s="141"/>
      <c r="WTC88" s="142"/>
      <c r="WTD88" s="143"/>
      <c r="WTE88" s="138"/>
      <c r="WTF88" s="132"/>
      <c r="WTG88" s="164"/>
      <c r="WTH88" s="132"/>
      <c r="WTI88" s="165"/>
      <c r="WTJ88" s="140"/>
      <c r="WTK88" s="141"/>
      <c r="WTL88" s="142"/>
      <c r="WTM88" s="143"/>
      <c r="WTN88" s="138"/>
      <c r="WTO88" s="132"/>
      <c r="WTP88" s="164"/>
      <c r="WTQ88" s="132"/>
      <c r="WTR88" s="165"/>
      <c r="WTS88" s="140"/>
      <c r="WTT88" s="141"/>
      <c r="WTU88" s="142"/>
      <c r="WTV88" s="143"/>
      <c r="WTW88" s="138"/>
      <c r="WTX88" s="132"/>
      <c r="WTY88" s="164"/>
      <c r="WTZ88" s="132"/>
      <c r="WUA88" s="165"/>
      <c r="WUB88" s="140"/>
      <c r="WUC88" s="141"/>
      <c r="WUD88" s="142"/>
      <c r="WUE88" s="143"/>
      <c r="WUF88" s="138"/>
      <c r="WUG88" s="132"/>
      <c r="WUH88" s="164"/>
      <c r="WUI88" s="132"/>
      <c r="WUJ88" s="165"/>
      <c r="WUK88" s="140"/>
      <c r="WUL88" s="141"/>
      <c r="WUM88" s="142"/>
      <c r="WUN88" s="143"/>
      <c r="WUO88" s="138"/>
      <c r="WUP88" s="132"/>
      <c r="WUQ88" s="164"/>
      <c r="WUR88" s="132"/>
      <c r="WUS88" s="165"/>
      <c r="WUT88" s="140"/>
      <c r="WUU88" s="141"/>
      <c r="WUV88" s="142"/>
      <c r="WUW88" s="143"/>
      <c r="WUX88" s="138"/>
      <c r="WUY88" s="132"/>
      <c r="WUZ88" s="164"/>
      <c r="WVA88" s="132"/>
      <c r="WVB88" s="165"/>
      <c r="WVC88" s="140"/>
      <c r="WVD88" s="141"/>
      <c r="WVE88" s="142"/>
      <c r="WVF88" s="143"/>
      <c r="WVG88" s="138"/>
      <c r="WVH88" s="132"/>
      <c r="WVI88" s="164"/>
      <c r="WVJ88" s="132"/>
      <c r="WVK88" s="165"/>
      <c r="WVL88" s="140"/>
      <c r="WVM88" s="141"/>
      <c r="WVN88" s="142"/>
      <c r="WVO88" s="143"/>
      <c r="WVP88" s="138"/>
      <c r="WVQ88" s="132"/>
      <c r="WVR88" s="164"/>
      <c r="WVS88" s="132"/>
      <c r="WVT88" s="165"/>
      <c r="WVU88" s="140"/>
      <c r="WVV88" s="141"/>
      <c r="WVW88" s="142"/>
      <c r="WVX88" s="143"/>
      <c r="WVY88" s="138"/>
      <c r="WVZ88" s="132"/>
      <c r="WWA88" s="164"/>
      <c r="WWB88" s="132"/>
      <c r="WWC88" s="165"/>
      <c r="WWD88" s="140"/>
      <c r="WWE88" s="141"/>
      <c r="WWF88" s="142"/>
      <c r="WWG88" s="143"/>
      <c r="WWH88" s="138"/>
      <c r="WWI88" s="132"/>
      <c r="WWJ88" s="164"/>
      <c r="WWK88" s="132"/>
      <c r="WWL88" s="165"/>
      <c r="WWM88" s="140"/>
      <c r="WWN88" s="141"/>
      <c r="WWO88" s="142"/>
      <c r="WWP88" s="143"/>
      <c r="WWQ88" s="138"/>
      <c r="WWR88" s="132"/>
      <c r="WWS88" s="164"/>
      <c r="WWT88" s="132"/>
      <c r="WWU88" s="165"/>
      <c r="WWV88" s="140"/>
      <c r="WWW88" s="141"/>
      <c r="WWX88" s="142"/>
      <c r="WWY88" s="143"/>
      <c r="WWZ88" s="138"/>
      <c r="WXA88" s="132"/>
      <c r="WXB88" s="164"/>
      <c r="WXC88" s="132"/>
      <c r="WXD88" s="165"/>
      <c r="WXE88" s="140"/>
      <c r="WXF88" s="141"/>
      <c r="WXG88" s="142"/>
      <c r="WXH88" s="143"/>
      <c r="WXI88" s="138"/>
      <c r="WXJ88" s="132"/>
      <c r="WXK88" s="164"/>
      <c r="WXL88" s="132"/>
      <c r="WXM88" s="165"/>
      <c r="WXN88" s="140"/>
      <c r="WXO88" s="141"/>
      <c r="WXP88" s="142"/>
      <c r="WXQ88" s="143"/>
      <c r="WXR88" s="138"/>
      <c r="WXS88" s="132"/>
      <c r="WXT88" s="164"/>
      <c r="WXU88" s="132"/>
      <c r="WXV88" s="165"/>
      <c r="WXW88" s="140"/>
      <c r="WXX88" s="141"/>
      <c r="WXY88" s="142"/>
      <c r="WXZ88" s="143"/>
      <c r="WYA88" s="138"/>
      <c r="WYB88" s="132"/>
      <c r="WYC88" s="164"/>
      <c r="WYD88" s="132"/>
      <c r="WYE88" s="165"/>
      <c r="WYF88" s="140"/>
      <c r="WYG88" s="141"/>
      <c r="WYH88" s="142"/>
      <c r="WYI88" s="143"/>
      <c r="WYJ88" s="138"/>
      <c r="WYK88" s="132"/>
      <c r="WYL88" s="164"/>
      <c r="WYM88" s="132"/>
      <c r="WYN88" s="165"/>
      <c r="WYO88" s="140"/>
      <c r="WYP88" s="141"/>
      <c r="WYQ88" s="142"/>
      <c r="WYR88" s="143"/>
      <c r="WYS88" s="138"/>
      <c r="WYT88" s="132"/>
      <c r="WYU88" s="164"/>
      <c r="WYV88" s="132"/>
      <c r="WYW88" s="165"/>
      <c r="WYX88" s="140"/>
      <c r="WYY88" s="141"/>
      <c r="WYZ88" s="142"/>
      <c r="WZA88" s="143"/>
      <c r="WZB88" s="138"/>
      <c r="WZC88" s="132"/>
      <c r="WZD88" s="164"/>
      <c r="WZE88" s="132"/>
      <c r="WZF88" s="165"/>
      <c r="WZG88" s="140"/>
      <c r="WZH88" s="141"/>
      <c r="WZI88" s="142"/>
      <c r="WZJ88" s="143"/>
      <c r="WZK88" s="138"/>
      <c r="WZL88" s="132"/>
      <c r="WZM88" s="164"/>
      <c r="WZN88" s="132"/>
      <c r="WZO88" s="165"/>
      <c r="WZP88" s="140"/>
      <c r="WZQ88" s="141"/>
      <c r="WZR88" s="142"/>
      <c r="WZS88" s="143"/>
      <c r="WZT88" s="138"/>
      <c r="WZU88" s="132"/>
      <c r="WZV88" s="164"/>
      <c r="WZW88" s="132"/>
      <c r="WZX88" s="165"/>
      <c r="WZY88" s="140"/>
      <c r="WZZ88" s="141"/>
      <c r="XAA88" s="142"/>
      <c r="XAB88" s="143"/>
      <c r="XAC88" s="138"/>
      <c r="XAD88" s="132"/>
      <c r="XAE88" s="164"/>
      <c r="XAF88" s="132"/>
      <c r="XAG88" s="165"/>
      <c r="XAH88" s="140"/>
      <c r="XAI88" s="141"/>
      <c r="XAJ88" s="142"/>
      <c r="XAK88" s="143"/>
      <c r="XAL88" s="138"/>
      <c r="XAM88" s="132"/>
      <c r="XAN88" s="164"/>
      <c r="XAO88" s="132"/>
      <c r="XAP88" s="165"/>
      <c r="XAQ88" s="140"/>
      <c r="XAR88" s="141"/>
      <c r="XAS88" s="142"/>
      <c r="XAT88" s="143"/>
      <c r="XAU88" s="138"/>
      <c r="XAV88" s="132"/>
      <c r="XAW88" s="164"/>
      <c r="XAX88" s="132"/>
      <c r="XAY88" s="165"/>
      <c r="XAZ88" s="140"/>
      <c r="XBA88" s="141"/>
      <c r="XBB88" s="142"/>
      <c r="XBC88" s="143"/>
      <c r="XBD88" s="138"/>
      <c r="XBE88" s="132"/>
      <c r="XBF88" s="164"/>
      <c r="XBG88" s="132"/>
      <c r="XBH88" s="165"/>
      <c r="XBI88" s="140"/>
      <c r="XBJ88" s="141"/>
      <c r="XBK88" s="142"/>
      <c r="XBL88" s="143"/>
      <c r="XBM88" s="138"/>
      <c r="XBN88" s="132"/>
      <c r="XBO88" s="164"/>
      <c r="XBP88" s="132"/>
      <c r="XBQ88" s="165"/>
      <c r="XBR88" s="140"/>
      <c r="XBS88" s="141"/>
      <c r="XBT88" s="142"/>
      <c r="XBU88" s="143"/>
      <c r="XBV88" s="138"/>
      <c r="XBW88" s="132"/>
      <c r="XBX88" s="164"/>
      <c r="XBY88" s="132"/>
      <c r="XBZ88" s="165"/>
      <c r="XCA88" s="140"/>
      <c r="XCB88" s="141"/>
      <c r="XCC88" s="142"/>
      <c r="XCD88" s="143"/>
      <c r="XCE88" s="138"/>
      <c r="XCF88" s="132"/>
      <c r="XCG88" s="164"/>
      <c r="XCH88" s="132"/>
      <c r="XCI88" s="165"/>
      <c r="XCJ88" s="140"/>
      <c r="XCK88" s="141"/>
      <c r="XCL88" s="142"/>
      <c r="XCM88" s="143"/>
      <c r="XCN88" s="138"/>
      <c r="XCO88" s="132"/>
      <c r="XCP88" s="164"/>
      <c r="XCQ88" s="132"/>
      <c r="XCR88" s="165"/>
      <c r="XCS88" s="140"/>
      <c r="XCT88" s="141"/>
      <c r="XCU88" s="142"/>
      <c r="XCV88" s="143"/>
      <c r="XCW88" s="138"/>
      <c r="XCX88" s="132"/>
      <c r="XCY88" s="164"/>
      <c r="XCZ88" s="132"/>
      <c r="XDA88" s="165"/>
      <c r="XDB88" s="140"/>
      <c r="XDC88" s="141"/>
      <c r="XDD88" s="142"/>
      <c r="XDE88" s="143"/>
      <c r="XDF88" s="138"/>
      <c r="XDG88" s="132"/>
      <c r="XDH88" s="164"/>
      <c r="XDI88" s="132"/>
      <c r="XDJ88" s="165"/>
      <c r="XDK88" s="140"/>
      <c r="XDL88" s="141"/>
      <c r="XDM88" s="142"/>
      <c r="XDN88" s="143"/>
      <c r="XDO88" s="138"/>
      <c r="XDP88" s="132"/>
      <c r="XDQ88" s="164"/>
      <c r="XDR88" s="132"/>
      <c r="XDS88" s="165"/>
      <c r="XDT88" s="140"/>
      <c r="XDU88" s="141"/>
      <c r="XDV88" s="142"/>
      <c r="XDW88" s="143"/>
      <c r="XDX88" s="138"/>
      <c r="XDY88" s="132"/>
      <c r="XDZ88" s="164"/>
      <c r="XEA88" s="132"/>
      <c r="XEB88" s="165"/>
      <c r="XEC88" s="140"/>
      <c r="XED88" s="141"/>
      <c r="XEE88" s="142"/>
      <c r="XEF88" s="143"/>
      <c r="XEG88" s="138"/>
      <c r="XEH88" s="132"/>
      <c r="XEI88" s="164"/>
      <c r="XEJ88" s="132"/>
      <c r="XEK88" s="165"/>
      <c r="XEL88" s="140"/>
      <c r="XEM88" s="141"/>
      <c r="XEN88" s="142"/>
      <c r="XEO88" s="143"/>
      <c r="XEP88" s="138"/>
      <c r="XEQ88" s="132"/>
      <c r="XER88" s="164"/>
      <c r="XES88" s="132"/>
      <c r="XET88" s="165"/>
      <c r="XEU88" s="140"/>
      <c r="XEV88" s="141"/>
      <c r="XEW88" s="142"/>
      <c r="XEX88" s="143"/>
      <c r="XEY88" s="138"/>
      <c r="XEZ88" s="132"/>
      <c r="XFA88" s="164"/>
      <c r="XFB88" s="132"/>
      <c r="XFC88" s="165"/>
      <c r="XFD88" s="140"/>
    </row>
    <row r="89" spans="1:16384" x14ac:dyDescent="0.25">
      <c r="A89" s="177" t="s">
        <v>559</v>
      </c>
      <c r="B89" s="178" t="s">
        <v>560</v>
      </c>
      <c r="C89" s="179">
        <v>24109828</v>
      </c>
      <c r="D89" s="169">
        <v>46379</v>
      </c>
      <c r="E89" s="170">
        <v>0.41666666666666669</v>
      </c>
      <c r="F89" s="169">
        <v>46387</v>
      </c>
      <c r="G89" s="170">
        <v>0.99930555555555556</v>
      </c>
      <c r="H89" s="171">
        <f>Tabel9[[#This Row],[Lukket til dato]]-Tabel9[[#This Row],[Lukket fra dato]]</f>
        <v>8</v>
      </c>
      <c r="I89" s="172">
        <v>2026</v>
      </c>
    </row>
    <row r="90" spans="1:16384" x14ac:dyDescent="0.25">
      <c r="A90" s="177" t="s">
        <v>777</v>
      </c>
      <c r="B90" s="178" t="s">
        <v>778</v>
      </c>
      <c r="C90" s="179">
        <v>29203466</v>
      </c>
      <c r="D90" s="169">
        <v>46376</v>
      </c>
      <c r="E90" s="170">
        <v>0.66666666666666663</v>
      </c>
      <c r="F90" s="169">
        <v>46387</v>
      </c>
      <c r="G90" s="170">
        <v>0.99930555555555556</v>
      </c>
      <c r="H90" s="171">
        <f>Tabel9[[#This Row],[Lukket til dato]]-Tabel9[[#This Row],[Lukket fra dato]]</f>
        <v>11</v>
      </c>
      <c r="I90" s="172">
        <v>2026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DEAEC-0FF3-41A2-BCEB-20D1B86883D3}">
  <dimension ref="A1:I23"/>
  <sheetViews>
    <sheetView workbookViewId="0">
      <selection activeCell="D29" sqref="D29"/>
    </sheetView>
  </sheetViews>
  <sheetFormatPr defaultRowHeight="15" x14ac:dyDescent="0.25"/>
  <cols>
    <col min="1" max="1" width="13.140625" customWidth="1"/>
    <col min="2" max="2" width="26" customWidth="1"/>
    <col min="3" max="3" width="14.5703125" customWidth="1"/>
    <col min="4" max="4" width="16.28515625" customWidth="1"/>
    <col min="5" max="5" width="20.7109375" customWidth="1"/>
    <col min="6" max="6" width="15.7109375" customWidth="1"/>
    <col min="7" max="7" width="20.140625" customWidth="1"/>
    <col min="8" max="8" width="12.5703125" customWidth="1"/>
  </cols>
  <sheetData>
    <row r="1" spans="1:9" ht="15.75" thickBot="1" x14ac:dyDescent="0.3">
      <c r="A1" s="150" t="s">
        <v>12</v>
      </c>
      <c r="B1" s="102" t="s">
        <v>15</v>
      </c>
      <c r="C1" s="105" t="s">
        <v>16</v>
      </c>
      <c r="D1" s="103" t="s">
        <v>1518</v>
      </c>
      <c r="E1" s="104" t="s">
        <v>1519</v>
      </c>
      <c r="F1" s="103" t="s">
        <v>1520</v>
      </c>
      <c r="G1" s="104" t="s">
        <v>1521</v>
      </c>
      <c r="H1" s="102" t="s">
        <v>1522</v>
      </c>
      <c r="I1" s="151" t="s">
        <v>1523</v>
      </c>
    </row>
    <row r="2" spans="1:9" x14ac:dyDescent="0.25">
      <c r="A2" s="152" t="s">
        <v>1397</v>
      </c>
      <c r="B2" s="153" t="s">
        <v>1398</v>
      </c>
      <c r="C2" s="154">
        <v>76718016</v>
      </c>
      <c r="D2" s="155">
        <v>46388</v>
      </c>
      <c r="E2" s="156">
        <v>6.9444444444444447E-4</v>
      </c>
      <c r="F2" s="155">
        <v>46387</v>
      </c>
      <c r="G2" s="156">
        <v>0.99930555555555556</v>
      </c>
      <c r="H2" s="157">
        <f>Tabel9[[#This Row],[Lukket til dato]]-Tabel9[[#This Row],[Lukket fra dato]]</f>
        <v>39</v>
      </c>
      <c r="I2" s="158">
        <v>2027</v>
      </c>
    </row>
    <row r="3" spans="1:9" x14ac:dyDescent="0.25">
      <c r="A3" s="152" t="s">
        <v>945</v>
      </c>
      <c r="B3" s="153" t="s">
        <v>946</v>
      </c>
      <c r="C3" s="154">
        <v>31936330</v>
      </c>
      <c r="D3" s="155">
        <v>46388</v>
      </c>
      <c r="E3" s="156">
        <v>6.9444444444444447E-4</v>
      </c>
      <c r="F3" s="155">
        <v>46391</v>
      </c>
      <c r="G3" s="156">
        <v>0.29166666666666669</v>
      </c>
      <c r="H3" s="157">
        <f>Tabel10[[#This Row],[Lukket til dato]]-Tabel10[[#This Row],[Lukket fra dato]]</f>
        <v>3</v>
      </c>
      <c r="I3" s="158">
        <f>I2</f>
        <v>2027</v>
      </c>
    </row>
    <row r="4" spans="1:9" x14ac:dyDescent="0.25">
      <c r="A4" s="152" t="s">
        <v>559</v>
      </c>
      <c r="B4" s="153" t="s">
        <v>560</v>
      </c>
      <c r="C4" s="154">
        <v>24109828</v>
      </c>
      <c r="D4" s="162">
        <v>46388</v>
      </c>
      <c r="E4" s="163">
        <v>6.9444444444444447E-4</v>
      </c>
      <c r="F4" s="162">
        <v>46391</v>
      </c>
      <c r="G4" s="163">
        <v>0.33333333333333331</v>
      </c>
      <c r="H4" s="157">
        <f>Tabel10[[#This Row],[Lukket til dato]]-Tabel10[[#This Row],[Lukket fra dato]]</f>
        <v>3</v>
      </c>
      <c r="I4" s="158">
        <f t="shared" ref="I4:I23" si="0">I3</f>
        <v>2027</v>
      </c>
    </row>
    <row r="5" spans="1:9" x14ac:dyDescent="0.25">
      <c r="A5" s="164" t="s">
        <v>777</v>
      </c>
      <c r="B5" s="180" t="s">
        <v>778</v>
      </c>
      <c r="C5" s="165">
        <v>29203466</v>
      </c>
      <c r="D5" s="162">
        <v>46388</v>
      </c>
      <c r="E5" s="163">
        <v>6.9444444444444447E-4</v>
      </c>
      <c r="F5" s="162">
        <v>46391</v>
      </c>
      <c r="G5" s="163">
        <v>0.33333333333333331</v>
      </c>
      <c r="H5" s="157">
        <f>Tabel10[[#This Row],[Lukket til dato]]-Tabel10[[#This Row],[Lukket fra dato]]</f>
        <v>3</v>
      </c>
      <c r="I5" s="158">
        <f t="shared" si="0"/>
        <v>2027</v>
      </c>
    </row>
    <row r="6" spans="1:9" x14ac:dyDescent="0.25">
      <c r="A6" s="159"/>
      <c r="B6" s="160"/>
      <c r="C6" s="161"/>
      <c r="D6" s="162"/>
      <c r="E6" s="163"/>
      <c r="F6" s="162"/>
      <c r="G6" s="163"/>
      <c r="H6" s="157">
        <f>Tabel10[[#This Row],[Lukket til dato]]-Tabel10[[#This Row],[Lukket fra dato]]</f>
        <v>0</v>
      </c>
      <c r="I6" s="158">
        <f t="shared" si="0"/>
        <v>2027</v>
      </c>
    </row>
    <row r="7" spans="1:9" x14ac:dyDescent="0.25">
      <c r="A7" s="159"/>
      <c r="B7" s="160"/>
      <c r="C7" s="161"/>
      <c r="D7" s="162"/>
      <c r="E7" s="163"/>
      <c r="F7" s="162"/>
      <c r="G7" s="163"/>
      <c r="H7" s="157">
        <f>Tabel10[[#This Row],[Lukket til dato]]-Tabel10[[#This Row],[Lukket fra dato]]</f>
        <v>0</v>
      </c>
      <c r="I7" s="158">
        <f t="shared" si="0"/>
        <v>2027</v>
      </c>
    </row>
    <row r="8" spans="1:9" x14ac:dyDescent="0.25">
      <c r="A8" s="159"/>
      <c r="B8" s="160"/>
      <c r="C8" s="161"/>
      <c r="D8" s="162"/>
      <c r="E8" s="163"/>
      <c r="F8" s="162"/>
      <c r="G8" s="163"/>
      <c r="H8" s="157">
        <f>Tabel10[[#This Row],[Lukket til dato]]-Tabel10[[#This Row],[Lukket fra dato]]</f>
        <v>0</v>
      </c>
      <c r="I8" s="158">
        <f t="shared" si="0"/>
        <v>2027</v>
      </c>
    </row>
    <row r="9" spans="1:9" x14ac:dyDescent="0.25">
      <c r="A9" s="159"/>
      <c r="B9" s="160"/>
      <c r="C9" s="161"/>
      <c r="D9" s="162"/>
      <c r="E9" s="163"/>
      <c r="F9" s="162"/>
      <c r="G9" s="163"/>
      <c r="H9" s="157">
        <f>Tabel10[[#This Row],[Lukket til dato]]-Tabel10[[#This Row],[Lukket fra dato]]</f>
        <v>0</v>
      </c>
      <c r="I9" s="158">
        <f t="shared" si="0"/>
        <v>2027</v>
      </c>
    </row>
    <row r="10" spans="1:9" x14ac:dyDescent="0.25">
      <c r="A10" s="159"/>
      <c r="B10" s="160"/>
      <c r="C10" s="161"/>
      <c r="D10" s="162"/>
      <c r="E10" s="163"/>
      <c r="F10" s="162"/>
      <c r="G10" s="163"/>
      <c r="H10" s="157">
        <f>Tabel10[[#This Row],[Lukket til dato]]-Tabel10[[#This Row],[Lukket fra dato]]</f>
        <v>0</v>
      </c>
      <c r="I10" s="158">
        <f t="shared" si="0"/>
        <v>2027</v>
      </c>
    </row>
    <row r="11" spans="1:9" x14ac:dyDescent="0.25">
      <c r="A11" s="159"/>
      <c r="B11" s="160"/>
      <c r="C11" s="161"/>
      <c r="D11" s="162"/>
      <c r="E11" s="163"/>
      <c r="F11" s="162"/>
      <c r="G11" s="163"/>
      <c r="H11" s="157">
        <f>Tabel10[[#This Row],[Lukket til dato]]-Tabel10[[#This Row],[Lukket fra dato]]</f>
        <v>0</v>
      </c>
      <c r="I11" s="158">
        <f t="shared" si="0"/>
        <v>2027</v>
      </c>
    </row>
    <row r="12" spans="1:9" x14ac:dyDescent="0.25">
      <c r="A12" s="159"/>
      <c r="B12" s="160"/>
      <c r="C12" s="161"/>
      <c r="D12" s="162"/>
      <c r="E12" s="163"/>
      <c r="F12" s="162"/>
      <c r="G12" s="163"/>
      <c r="H12" s="157">
        <f>Tabel10[[#This Row],[Lukket til dato]]-Tabel10[[#This Row],[Lukket fra dato]]</f>
        <v>0</v>
      </c>
      <c r="I12" s="158">
        <f t="shared" si="0"/>
        <v>2027</v>
      </c>
    </row>
    <row r="13" spans="1:9" x14ac:dyDescent="0.25">
      <c r="A13" s="159"/>
      <c r="B13" s="160"/>
      <c r="C13" s="161"/>
      <c r="D13" s="162"/>
      <c r="E13" s="163"/>
      <c r="F13" s="162"/>
      <c r="G13" s="163"/>
      <c r="H13" s="157">
        <f>Tabel10[[#This Row],[Lukket til dato]]-Tabel10[[#This Row],[Lukket fra dato]]</f>
        <v>0</v>
      </c>
      <c r="I13" s="158">
        <f t="shared" si="0"/>
        <v>2027</v>
      </c>
    </row>
    <row r="14" spans="1:9" x14ac:dyDescent="0.25">
      <c r="A14" s="159"/>
      <c r="B14" s="160"/>
      <c r="C14" s="161"/>
      <c r="D14" s="162"/>
      <c r="E14" s="163"/>
      <c r="F14" s="162"/>
      <c r="G14" s="163"/>
      <c r="H14" s="157">
        <f>Tabel10[[#This Row],[Lukket til dato]]-Tabel10[[#This Row],[Lukket fra dato]]</f>
        <v>0</v>
      </c>
      <c r="I14" s="158">
        <f t="shared" si="0"/>
        <v>2027</v>
      </c>
    </row>
    <row r="15" spans="1:9" x14ac:dyDescent="0.25">
      <c r="A15" s="159"/>
      <c r="B15" s="160"/>
      <c r="C15" s="161"/>
      <c r="D15" s="162"/>
      <c r="E15" s="163"/>
      <c r="F15" s="162"/>
      <c r="G15" s="163"/>
      <c r="H15" s="157">
        <f>Tabel10[[#This Row],[Lukket til dato]]-Tabel10[[#This Row],[Lukket fra dato]]</f>
        <v>0</v>
      </c>
      <c r="I15" s="158">
        <f t="shared" si="0"/>
        <v>2027</v>
      </c>
    </row>
    <row r="16" spans="1:9" x14ac:dyDescent="0.25">
      <c r="A16" s="159"/>
      <c r="B16" s="160"/>
      <c r="C16" s="161"/>
      <c r="D16" s="162"/>
      <c r="E16" s="163"/>
      <c r="F16" s="162"/>
      <c r="G16" s="163"/>
      <c r="H16" s="157">
        <f>Tabel10[[#This Row],[Lukket til dato]]-Tabel10[[#This Row],[Lukket fra dato]]</f>
        <v>0</v>
      </c>
      <c r="I16" s="158">
        <f t="shared" si="0"/>
        <v>2027</v>
      </c>
    </row>
    <row r="17" spans="1:9" x14ac:dyDescent="0.25">
      <c r="A17" s="159"/>
      <c r="B17" s="160"/>
      <c r="C17" s="161"/>
      <c r="D17" s="162"/>
      <c r="E17" s="163"/>
      <c r="F17" s="162"/>
      <c r="G17" s="163"/>
      <c r="H17" s="157">
        <f>Tabel10[[#This Row],[Lukket til dato]]-Tabel10[[#This Row],[Lukket fra dato]]</f>
        <v>0</v>
      </c>
      <c r="I17" s="158">
        <f t="shared" si="0"/>
        <v>2027</v>
      </c>
    </row>
    <row r="18" spans="1:9" x14ac:dyDescent="0.25">
      <c r="A18" s="159"/>
      <c r="B18" s="160"/>
      <c r="C18" s="161"/>
      <c r="D18" s="162"/>
      <c r="E18" s="163"/>
      <c r="F18" s="162"/>
      <c r="G18" s="163"/>
      <c r="H18" s="157">
        <f>Tabel10[[#This Row],[Lukket til dato]]-Tabel10[[#This Row],[Lukket fra dato]]</f>
        <v>0</v>
      </c>
      <c r="I18" s="158">
        <f t="shared" si="0"/>
        <v>2027</v>
      </c>
    </row>
    <row r="19" spans="1:9" x14ac:dyDescent="0.25">
      <c r="A19" s="159"/>
      <c r="B19" s="160"/>
      <c r="C19" s="161"/>
      <c r="D19" s="162"/>
      <c r="E19" s="163"/>
      <c r="F19" s="162"/>
      <c r="G19" s="163"/>
      <c r="H19" s="157">
        <f>Tabel10[[#This Row],[Lukket til dato]]-Tabel10[[#This Row],[Lukket fra dato]]</f>
        <v>0</v>
      </c>
      <c r="I19" s="158">
        <f t="shared" si="0"/>
        <v>2027</v>
      </c>
    </row>
    <row r="20" spans="1:9" x14ac:dyDescent="0.25">
      <c r="A20" s="159"/>
      <c r="B20" s="160"/>
      <c r="C20" s="161"/>
      <c r="D20" s="162"/>
      <c r="E20" s="163"/>
      <c r="F20" s="162"/>
      <c r="G20" s="163"/>
      <c r="H20" s="157">
        <f>Tabel10[[#This Row],[Lukket til dato]]-Tabel10[[#This Row],[Lukket fra dato]]</f>
        <v>0</v>
      </c>
      <c r="I20" s="158">
        <f t="shared" si="0"/>
        <v>2027</v>
      </c>
    </row>
    <row r="21" spans="1:9" x14ac:dyDescent="0.25">
      <c r="A21" s="159"/>
      <c r="B21" s="160"/>
      <c r="C21" s="161"/>
      <c r="D21" s="162"/>
      <c r="E21" s="163"/>
      <c r="F21" s="162"/>
      <c r="G21" s="163"/>
      <c r="H21" s="157">
        <f>Tabel10[[#This Row],[Lukket til dato]]-Tabel10[[#This Row],[Lukket fra dato]]</f>
        <v>0</v>
      </c>
      <c r="I21" s="158">
        <f t="shared" si="0"/>
        <v>2027</v>
      </c>
    </row>
    <row r="22" spans="1:9" x14ac:dyDescent="0.25">
      <c r="A22" s="159"/>
      <c r="B22" s="160"/>
      <c r="C22" s="161"/>
      <c r="D22" s="162"/>
      <c r="E22" s="163"/>
      <c r="F22" s="162"/>
      <c r="G22" s="163"/>
      <c r="H22" s="157">
        <f>Tabel10[[#This Row],[Lukket til dato]]-Tabel10[[#This Row],[Lukket fra dato]]</f>
        <v>0</v>
      </c>
      <c r="I22" s="158">
        <f t="shared" si="0"/>
        <v>2027</v>
      </c>
    </row>
    <row r="23" spans="1:9" x14ac:dyDescent="0.25">
      <c r="A23" s="159"/>
      <c r="B23" s="160"/>
      <c r="C23" s="161"/>
      <c r="D23" s="162"/>
      <c r="E23" s="163"/>
      <c r="F23" s="162"/>
      <c r="G23" s="163"/>
      <c r="H23" s="157">
        <f>Tabel10[[#This Row],[Lukket til dato]]-Tabel10[[#This Row],[Lukket fra dato]]</f>
        <v>0</v>
      </c>
      <c r="I23" s="158">
        <f t="shared" si="0"/>
        <v>2027</v>
      </c>
    </row>
  </sheetData>
  <pageMargins left="0.7" right="0.7" top="0.75" bottom="0.75" header="0.3" footer="0.3"/>
  <ignoredErrors>
    <ignoredError sqref="H3:H23" calculatedColumn="1"/>
  </ignoredErrors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EDF41-A366-43BE-9F1F-15AE9BF28FF8}">
  <dimension ref="A1:AS227"/>
  <sheetViews>
    <sheetView zoomScale="67" workbookViewId="0">
      <selection activeCell="A9" sqref="A9"/>
    </sheetView>
  </sheetViews>
  <sheetFormatPr defaultRowHeight="15" outlineLevelCol="1" x14ac:dyDescent="0.25"/>
  <cols>
    <col min="1" max="1" width="18.28515625" customWidth="1"/>
    <col min="2" max="2" width="12.42578125" customWidth="1" outlineLevel="1"/>
    <col min="3" max="3" width="13.42578125" customWidth="1" outlineLevel="1"/>
    <col min="4" max="4" width="53" bestFit="1" customWidth="1"/>
    <col min="5" max="5" width="12.7109375" customWidth="1"/>
    <col min="6" max="6" width="44.28515625" customWidth="1"/>
    <col min="7" max="7" width="15.5703125" bestFit="1" customWidth="1"/>
    <col min="8" max="8" width="15.42578125" customWidth="1" outlineLevel="1"/>
    <col min="9" max="9" width="12.5703125" customWidth="1" outlineLevel="1"/>
    <col min="10" max="10" width="41.5703125" customWidth="1" outlineLevel="1"/>
    <col min="11" max="11" width="43.42578125" customWidth="1" outlineLevel="1"/>
    <col min="12" max="12" width="33.7109375" customWidth="1" outlineLevel="1"/>
    <col min="13" max="13" width="27.42578125" customWidth="1" outlineLevel="1"/>
    <col min="14" max="14" width="35.5703125" customWidth="1" outlineLevel="1"/>
    <col min="15" max="15" width="27" customWidth="1" outlineLevel="1"/>
    <col min="16" max="16" width="9.5703125" customWidth="1"/>
    <col min="17" max="17" width="16" bestFit="1" customWidth="1"/>
    <col min="18" max="18" width="14.42578125" bestFit="1" customWidth="1"/>
    <col min="19" max="19" width="20.7109375" customWidth="1" outlineLevel="1"/>
    <col min="20" max="20" width="16.28515625" customWidth="1" outlineLevel="1"/>
    <col min="21" max="21" width="19.5703125" customWidth="1" outlineLevel="1"/>
    <col min="22" max="22" width="16.42578125" customWidth="1" outlineLevel="1"/>
    <col min="23" max="23" width="15.5703125" customWidth="1" outlineLevel="1"/>
    <col min="24" max="24" width="16.5703125" customWidth="1" outlineLevel="1"/>
    <col min="25" max="25" width="15" customWidth="1" outlineLevel="1"/>
    <col min="26" max="26" width="11.5703125" customWidth="1" outlineLevel="1"/>
    <col min="27" max="27" width="16.5703125" customWidth="1" outlineLevel="1"/>
    <col min="28" max="28" width="17.42578125" customWidth="1" outlineLevel="1"/>
    <col min="29" max="29" width="14" customWidth="1" outlineLevel="1"/>
    <col min="30" max="31" width="12.7109375" customWidth="1" outlineLevel="1"/>
    <col min="32" max="32" width="15.28515625" customWidth="1" outlineLevel="1"/>
    <col min="33" max="33" width="13.28515625" customWidth="1" outlineLevel="1"/>
    <col min="34" max="34" width="16.42578125" customWidth="1" outlineLevel="1"/>
    <col min="35" max="35" width="14.42578125" customWidth="1" outlineLevel="1"/>
    <col min="36" max="36" width="16" customWidth="1" outlineLevel="1"/>
    <col min="37" max="37" width="14.5703125" customWidth="1" outlineLevel="1"/>
    <col min="38" max="38" width="17.42578125" customWidth="1" outlineLevel="1"/>
    <col min="39" max="39" width="13" customWidth="1" outlineLevel="1"/>
    <col min="40" max="40" width="11.5703125" style="76" customWidth="1" outlineLevel="1"/>
    <col min="41" max="44" width="13.42578125" customWidth="1" outlineLevel="1"/>
    <col min="45" max="45" width="17.42578125" customWidth="1" outlineLevel="1"/>
  </cols>
  <sheetData>
    <row r="1" spans="1:45" s="35" customFormat="1" x14ac:dyDescent="0.25">
      <c r="A1" s="34" t="s">
        <v>0</v>
      </c>
      <c r="F1" s="182" t="s">
        <v>1954</v>
      </c>
      <c r="AN1" s="73"/>
    </row>
    <row r="2" spans="1:45" s="35" customFormat="1" x14ac:dyDescent="0.25">
      <c r="A2" s="35" t="s">
        <v>1953</v>
      </c>
      <c r="F2" s="182"/>
      <c r="R2" s="36"/>
      <c r="AN2" s="73"/>
    </row>
    <row r="3" spans="1:45" s="35" customFormat="1" x14ac:dyDescent="0.25">
      <c r="A3" s="37" t="s">
        <v>2</v>
      </c>
      <c r="F3" s="182"/>
      <c r="G3" s="70" t="s">
        <v>1955</v>
      </c>
      <c r="O3" s="34"/>
      <c r="R3" s="36"/>
      <c r="AN3" s="73"/>
    </row>
    <row r="4" spans="1:45" s="35" customFormat="1" ht="15" customHeight="1" x14ac:dyDescent="0.25">
      <c r="A4" s="38"/>
      <c r="B4" s="38"/>
      <c r="C4" s="38"/>
      <c r="D4" s="38"/>
      <c r="F4" s="86">
        <v>1.6500000000000001E-2</v>
      </c>
      <c r="G4" s="87">
        <v>1.0165</v>
      </c>
      <c r="AN4" s="73"/>
    </row>
    <row r="5" spans="1:45" s="35" customFormat="1" x14ac:dyDescent="0.25">
      <c r="A5" s="183" t="s">
        <v>3</v>
      </c>
      <c r="B5" s="183"/>
      <c r="C5" s="183"/>
      <c r="D5" s="183"/>
      <c r="F5" s="72" t="s">
        <v>1956</v>
      </c>
      <c r="AN5" s="73"/>
    </row>
    <row r="6" spans="1:45" s="35" customFormat="1" x14ac:dyDescent="0.25">
      <c r="A6" s="183"/>
      <c r="B6" s="183"/>
      <c r="C6" s="183"/>
      <c r="D6" s="183"/>
      <c r="U6" s="40" t="s">
        <v>4</v>
      </c>
      <c r="V6" s="40"/>
      <c r="W6" s="40"/>
      <c r="AN6" s="73"/>
    </row>
    <row r="7" spans="1:45" x14ac:dyDescent="0.25">
      <c r="A7" s="7"/>
      <c r="B7" s="7" t="s">
        <v>5</v>
      </c>
      <c r="C7" s="7"/>
      <c r="D7" s="7"/>
      <c r="E7" s="7" t="s">
        <v>6</v>
      </c>
      <c r="F7" s="7"/>
      <c r="G7" s="7"/>
      <c r="H7" s="7"/>
      <c r="I7" s="7"/>
      <c r="J7" s="7"/>
      <c r="K7" s="18" t="s">
        <v>7</v>
      </c>
      <c r="L7" s="7"/>
      <c r="M7" s="7"/>
      <c r="N7" s="7"/>
      <c r="O7" s="7"/>
      <c r="P7" s="7"/>
      <c r="Q7" s="7"/>
      <c r="R7" s="7" t="s">
        <v>8</v>
      </c>
      <c r="S7" s="7"/>
      <c r="T7" s="7"/>
      <c r="U7" s="7" t="s">
        <v>8</v>
      </c>
      <c r="V7" s="7" t="s">
        <v>8</v>
      </c>
      <c r="W7" s="7" t="s">
        <v>8</v>
      </c>
      <c r="X7" s="7" t="s">
        <v>9</v>
      </c>
      <c r="Y7" s="7" t="s">
        <v>9</v>
      </c>
      <c r="Z7" s="7" t="s">
        <v>9</v>
      </c>
      <c r="AA7" s="7" t="s">
        <v>9</v>
      </c>
      <c r="AB7" s="7" t="s">
        <v>9</v>
      </c>
      <c r="AC7" s="7" t="s">
        <v>9</v>
      </c>
      <c r="AD7" s="7" t="s">
        <v>9</v>
      </c>
      <c r="AE7" s="7" t="s">
        <v>9</v>
      </c>
      <c r="AF7" s="7" t="s">
        <v>9</v>
      </c>
      <c r="AG7" s="7" t="s">
        <v>9</v>
      </c>
      <c r="AH7" s="7" t="s">
        <v>9</v>
      </c>
      <c r="AI7" s="7" t="s">
        <v>9</v>
      </c>
      <c r="AJ7" s="7" t="s">
        <v>9</v>
      </c>
      <c r="AK7" s="7" t="s">
        <v>9</v>
      </c>
      <c r="AL7" s="7" t="s">
        <v>9</v>
      </c>
      <c r="AM7" s="7" t="s">
        <v>9</v>
      </c>
      <c r="AN7" s="74"/>
      <c r="AO7" s="7" t="s">
        <v>10</v>
      </c>
      <c r="AP7" s="7"/>
      <c r="AQ7" s="7"/>
      <c r="AR7" s="7"/>
      <c r="AS7" s="7" t="s">
        <v>11</v>
      </c>
    </row>
    <row r="8" spans="1:45" s="4" customFormat="1" ht="72" customHeight="1" thickBot="1" x14ac:dyDescent="0.3">
      <c r="A8" s="88" t="s">
        <v>12</v>
      </c>
      <c r="B8" s="88" t="s">
        <v>13</v>
      </c>
      <c r="C8" s="88" t="s">
        <v>14</v>
      </c>
      <c r="D8" s="88" t="s">
        <v>15</v>
      </c>
      <c r="E8" s="88" t="s">
        <v>16</v>
      </c>
      <c r="F8" s="89" t="s">
        <v>17</v>
      </c>
      <c r="G8" s="89" t="s">
        <v>18</v>
      </c>
      <c r="H8" s="88" t="s">
        <v>19</v>
      </c>
      <c r="I8" s="88" t="s">
        <v>20</v>
      </c>
      <c r="J8" s="89" t="s">
        <v>21</v>
      </c>
      <c r="K8" s="90" t="s">
        <v>22</v>
      </c>
      <c r="L8" s="90" t="s">
        <v>23</v>
      </c>
      <c r="M8" s="90" t="s">
        <v>24</v>
      </c>
      <c r="N8" s="90" t="s">
        <v>25</v>
      </c>
      <c r="O8" s="88" t="s">
        <v>26</v>
      </c>
      <c r="P8" s="88" t="s">
        <v>27</v>
      </c>
      <c r="Q8" s="88" t="s">
        <v>28</v>
      </c>
      <c r="R8" s="91" t="s">
        <v>29</v>
      </c>
      <c r="S8" s="88" t="s">
        <v>30</v>
      </c>
      <c r="T8" s="88" t="s">
        <v>31</v>
      </c>
      <c r="U8" s="91" t="s">
        <v>32</v>
      </c>
      <c r="V8" s="91" t="s">
        <v>33</v>
      </c>
      <c r="W8" s="91" t="s">
        <v>34</v>
      </c>
      <c r="X8" s="92" t="s">
        <v>35</v>
      </c>
      <c r="Y8" s="92" t="s">
        <v>36</v>
      </c>
      <c r="Z8" s="92" t="s">
        <v>37</v>
      </c>
      <c r="AA8" s="92" t="s">
        <v>38</v>
      </c>
      <c r="AB8" s="92" t="s">
        <v>39</v>
      </c>
      <c r="AC8" s="92" t="s">
        <v>40</v>
      </c>
      <c r="AD8" s="92" t="s">
        <v>41</v>
      </c>
      <c r="AE8" s="92" t="s">
        <v>42</v>
      </c>
      <c r="AF8" s="92" t="s">
        <v>43</v>
      </c>
      <c r="AG8" s="92" t="s">
        <v>44</v>
      </c>
      <c r="AH8" s="92" t="s">
        <v>45</v>
      </c>
      <c r="AI8" s="92" t="s">
        <v>46</v>
      </c>
      <c r="AJ8" s="92" t="s">
        <v>47</v>
      </c>
      <c r="AK8" s="92" t="s">
        <v>48</v>
      </c>
      <c r="AL8" s="92" t="s">
        <v>49</v>
      </c>
      <c r="AM8" s="91" t="s">
        <v>50</v>
      </c>
      <c r="AN8" s="93" t="s">
        <v>51</v>
      </c>
      <c r="AO8" s="85" t="s">
        <v>57</v>
      </c>
      <c r="AP8" s="85" t="s">
        <v>58</v>
      </c>
      <c r="AQ8" s="85" t="s">
        <v>1986</v>
      </c>
      <c r="AR8" s="85" t="s">
        <v>1987</v>
      </c>
      <c r="AS8" s="85" t="s">
        <v>1985</v>
      </c>
    </row>
    <row r="9" spans="1:45" x14ac:dyDescent="0.25">
      <c r="A9" s="111" t="s">
        <v>59</v>
      </c>
      <c r="B9" s="111" t="s">
        <v>60</v>
      </c>
      <c r="C9" s="112">
        <v>45089</v>
      </c>
      <c r="D9" s="111" t="s">
        <v>61</v>
      </c>
      <c r="E9" s="111">
        <v>39908484</v>
      </c>
      <c r="F9" s="111" t="s">
        <v>62</v>
      </c>
      <c r="G9" s="111">
        <v>32501502</v>
      </c>
      <c r="H9" s="111">
        <v>1024006359</v>
      </c>
      <c r="I9" s="111" t="s">
        <v>63</v>
      </c>
      <c r="J9" s="111" t="s">
        <v>64</v>
      </c>
      <c r="K9" s="111" t="s">
        <v>65</v>
      </c>
      <c r="L9" s="111" t="s">
        <v>66</v>
      </c>
      <c r="M9" s="111" t="s">
        <v>67</v>
      </c>
      <c r="N9" s="111" t="s">
        <v>66</v>
      </c>
      <c r="O9" s="94" t="s">
        <v>68</v>
      </c>
      <c r="P9" s="111">
        <v>2770</v>
      </c>
      <c r="Q9" s="111" t="s">
        <v>69</v>
      </c>
      <c r="R9" s="111">
        <v>200</v>
      </c>
      <c r="S9" s="111" t="s">
        <v>1970</v>
      </c>
      <c r="T9" s="111">
        <v>200</v>
      </c>
      <c r="U9" s="111">
        <v>10</v>
      </c>
      <c r="V9" s="111">
        <v>10</v>
      </c>
      <c r="W9" s="111">
        <v>50</v>
      </c>
      <c r="X9" s="111" t="s">
        <v>71</v>
      </c>
      <c r="Y9" s="111" t="s">
        <v>72</v>
      </c>
      <c r="Z9" s="111" t="s">
        <v>71</v>
      </c>
      <c r="AA9" s="111" t="s">
        <v>72</v>
      </c>
      <c r="AB9" s="111" t="s">
        <v>71</v>
      </c>
      <c r="AC9" s="111" t="s">
        <v>72</v>
      </c>
      <c r="AD9" s="111" t="s">
        <v>72</v>
      </c>
      <c r="AE9" s="111" t="s">
        <v>72</v>
      </c>
      <c r="AF9" s="111" t="s">
        <v>72</v>
      </c>
      <c r="AG9" s="111" t="s">
        <v>71</v>
      </c>
      <c r="AH9" s="111" t="s">
        <v>72</v>
      </c>
      <c r="AI9" s="111" t="s">
        <v>72</v>
      </c>
      <c r="AJ9" s="111" t="s">
        <v>72</v>
      </c>
      <c r="AK9" s="111" t="s">
        <v>72</v>
      </c>
      <c r="AL9" s="111" t="s">
        <v>71</v>
      </c>
      <c r="AM9" s="111" t="s">
        <v>72</v>
      </c>
      <c r="AN9" s="113">
        <v>100</v>
      </c>
      <c r="AO9" s="84">
        <v>762.21</v>
      </c>
      <c r="AP9" s="84">
        <v>816.02</v>
      </c>
      <c r="AQ9" s="84">
        <v>816.02</v>
      </c>
      <c r="AR9" s="84">
        <v>780.14</v>
      </c>
      <c r="AS9" s="84">
        <v>65.33</v>
      </c>
    </row>
    <row r="10" spans="1:45" x14ac:dyDescent="0.25">
      <c r="A10" s="95" t="s">
        <v>73</v>
      </c>
      <c r="B10" s="95" t="s">
        <v>60</v>
      </c>
      <c r="C10" s="96">
        <v>45089</v>
      </c>
      <c r="D10" s="95" t="s">
        <v>74</v>
      </c>
      <c r="E10" s="95">
        <v>10282977</v>
      </c>
      <c r="F10" s="95" t="s">
        <v>75</v>
      </c>
      <c r="G10" s="95">
        <v>48240800</v>
      </c>
      <c r="H10" s="95">
        <v>1000049455</v>
      </c>
      <c r="I10" s="95" t="s">
        <v>76</v>
      </c>
      <c r="J10" s="95" t="s">
        <v>77</v>
      </c>
      <c r="K10" s="95" t="s">
        <v>78</v>
      </c>
      <c r="L10" s="95" t="s">
        <v>79</v>
      </c>
      <c r="M10" s="95" t="s">
        <v>80</v>
      </c>
      <c r="N10" s="95" t="s">
        <v>81</v>
      </c>
      <c r="O10" s="95" t="s">
        <v>82</v>
      </c>
      <c r="P10" s="95">
        <v>3400</v>
      </c>
      <c r="Q10" s="95" t="s">
        <v>83</v>
      </c>
      <c r="R10" s="95">
        <v>60</v>
      </c>
      <c r="S10" s="95" t="s">
        <v>84</v>
      </c>
      <c r="T10" s="95">
        <v>60</v>
      </c>
      <c r="U10" s="95">
        <v>0</v>
      </c>
      <c r="V10" s="95">
        <v>20</v>
      </c>
      <c r="W10" s="95">
        <v>60</v>
      </c>
      <c r="X10" s="95" t="s">
        <v>72</v>
      </c>
      <c r="Y10" s="95" t="s">
        <v>71</v>
      </c>
      <c r="Z10" s="95" t="s">
        <v>72</v>
      </c>
      <c r="AA10" s="95" t="s">
        <v>71</v>
      </c>
      <c r="AB10" s="95" t="s">
        <v>72</v>
      </c>
      <c r="AC10" s="95" t="s">
        <v>72</v>
      </c>
      <c r="AD10" s="95" t="s">
        <v>72</v>
      </c>
      <c r="AE10" s="95" t="s">
        <v>72</v>
      </c>
      <c r="AF10" s="95" t="s">
        <v>72</v>
      </c>
      <c r="AG10" s="95" t="s">
        <v>71</v>
      </c>
      <c r="AH10" s="95" t="s">
        <v>72</v>
      </c>
      <c r="AI10" s="95" t="s">
        <v>71</v>
      </c>
      <c r="AJ10" s="95" t="s">
        <v>72</v>
      </c>
      <c r="AK10" s="95" t="s">
        <v>72</v>
      </c>
      <c r="AL10" s="95" t="s">
        <v>72</v>
      </c>
      <c r="AM10" s="95" t="s">
        <v>72</v>
      </c>
      <c r="AN10" s="97">
        <v>800</v>
      </c>
      <c r="AO10" s="10">
        <v>895.61</v>
      </c>
      <c r="AP10" s="10">
        <v>895.61</v>
      </c>
      <c r="AQ10" s="10">
        <v>895.61</v>
      </c>
      <c r="AR10" s="10">
        <v>895.61</v>
      </c>
      <c r="AS10" s="10">
        <v>72.83</v>
      </c>
    </row>
    <row r="11" spans="1:45" x14ac:dyDescent="0.25">
      <c r="A11" s="94" t="s">
        <v>85</v>
      </c>
      <c r="B11" s="94" t="s">
        <v>60</v>
      </c>
      <c r="C11" s="98">
        <v>45089</v>
      </c>
      <c r="D11" s="94" t="s">
        <v>86</v>
      </c>
      <c r="E11" s="94">
        <v>10288347</v>
      </c>
      <c r="F11" s="94" t="s">
        <v>87</v>
      </c>
      <c r="G11" s="94">
        <v>88773400</v>
      </c>
      <c r="H11" s="94">
        <v>1012097421</v>
      </c>
      <c r="I11" s="94" t="s">
        <v>88</v>
      </c>
      <c r="J11" s="94" t="s">
        <v>89</v>
      </c>
      <c r="K11" s="94" t="s">
        <v>90</v>
      </c>
      <c r="L11" s="94" t="s">
        <v>91</v>
      </c>
      <c r="M11" s="94" t="s">
        <v>90</v>
      </c>
      <c r="N11" s="94" t="s">
        <v>91</v>
      </c>
      <c r="O11" s="94" t="s">
        <v>92</v>
      </c>
      <c r="P11" s="94">
        <v>8800</v>
      </c>
      <c r="Q11" s="94" t="s">
        <v>93</v>
      </c>
      <c r="R11" s="94">
        <v>40</v>
      </c>
      <c r="S11" s="94" t="s">
        <v>94</v>
      </c>
      <c r="T11" s="94">
        <v>155</v>
      </c>
      <c r="U11" s="94">
        <v>4</v>
      </c>
      <c r="V11" s="94">
        <v>2</v>
      </c>
      <c r="W11" s="94">
        <v>0</v>
      </c>
      <c r="X11" s="94" t="s">
        <v>72</v>
      </c>
      <c r="Y11" s="94" t="s">
        <v>72</v>
      </c>
      <c r="Z11" s="94" t="s">
        <v>72</v>
      </c>
      <c r="AA11" s="94" t="s">
        <v>71</v>
      </c>
      <c r="AB11" s="94" t="s">
        <v>72</v>
      </c>
      <c r="AC11" s="94" t="s">
        <v>72</v>
      </c>
      <c r="AD11" s="94" t="s">
        <v>72</v>
      </c>
      <c r="AE11" s="94" t="s">
        <v>72</v>
      </c>
      <c r="AF11" s="94" t="s">
        <v>72</v>
      </c>
      <c r="AG11" s="94" t="s">
        <v>72</v>
      </c>
      <c r="AH11" s="94" t="s">
        <v>72</v>
      </c>
      <c r="AI11" s="94" t="s">
        <v>71</v>
      </c>
      <c r="AJ11" s="94" t="s">
        <v>72</v>
      </c>
      <c r="AK11" s="94" t="s">
        <v>72</v>
      </c>
      <c r="AL11" s="94" t="s">
        <v>72</v>
      </c>
      <c r="AM11" s="94" t="s">
        <v>72</v>
      </c>
      <c r="AN11" s="99">
        <v>1000</v>
      </c>
      <c r="AO11" s="84">
        <v>802.56</v>
      </c>
      <c r="AP11" s="84">
        <v>802.56</v>
      </c>
      <c r="AQ11" s="84">
        <v>802.56</v>
      </c>
      <c r="AR11" s="84">
        <v>802.56</v>
      </c>
      <c r="AS11" s="84">
        <v>0</v>
      </c>
    </row>
    <row r="12" spans="1:45" x14ac:dyDescent="0.25">
      <c r="A12" s="95" t="s">
        <v>95</v>
      </c>
      <c r="B12" s="95" t="s">
        <v>60</v>
      </c>
      <c r="C12" s="96">
        <v>45089</v>
      </c>
      <c r="D12" s="95" t="s">
        <v>96</v>
      </c>
      <c r="E12" s="95">
        <v>10691133</v>
      </c>
      <c r="F12" s="95" t="s">
        <v>97</v>
      </c>
      <c r="G12" s="95">
        <v>87225500</v>
      </c>
      <c r="H12" s="95">
        <v>1020177957</v>
      </c>
      <c r="I12" s="95" t="s">
        <v>88</v>
      </c>
      <c r="J12" s="95" t="s">
        <v>98</v>
      </c>
      <c r="K12" s="95" t="s">
        <v>99</v>
      </c>
      <c r="L12" s="95" t="s">
        <v>100</v>
      </c>
      <c r="M12" s="95" t="s">
        <v>99</v>
      </c>
      <c r="N12" s="95" t="s">
        <v>100</v>
      </c>
      <c r="O12" s="95" t="s">
        <v>101</v>
      </c>
      <c r="P12" s="95">
        <v>8600</v>
      </c>
      <c r="Q12" s="95" t="s">
        <v>102</v>
      </c>
      <c r="R12" s="95">
        <v>56</v>
      </c>
      <c r="S12" s="95" t="s">
        <v>94</v>
      </c>
      <c r="T12" s="95">
        <v>56</v>
      </c>
      <c r="U12" s="95">
        <v>2</v>
      </c>
      <c r="V12" s="95">
        <v>2</v>
      </c>
      <c r="W12" s="95">
        <v>52</v>
      </c>
      <c r="X12" s="95" t="s">
        <v>72</v>
      </c>
      <c r="Y12" s="95" t="s">
        <v>71</v>
      </c>
      <c r="Z12" s="95" t="s">
        <v>72</v>
      </c>
      <c r="AA12" s="95" t="s">
        <v>71</v>
      </c>
      <c r="AB12" s="95" t="s">
        <v>72</v>
      </c>
      <c r="AC12" s="95" t="s">
        <v>72</v>
      </c>
      <c r="AD12" s="95" t="s">
        <v>72</v>
      </c>
      <c r="AE12" s="95" t="s">
        <v>72</v>
      </c>
      <c r="AF12" s="95" t="s">
        <v>72</v>
      </c>
      <c r="AG12" s="95" t="s">
        <v>71</v>
      </c>
      <c r="AH12" s="95" t="s">
        <v>72</v>
      </c>
      <c r="AI12" s="95" t="s">
        <v>72</v>
      </c>
      <c r="AJ12" s="95" t="s">
        <v>72</v>
      </c>
      <c r="AK12" s="95" t="s">
        <v>72</v>
      </c>
      <c r="AL12" s="95" t="s">
        <v>72</v>
      </c>
      <c r="AM12" s="95" t="s">
        <v>72</v>
      </c>
      <c r="AN12" s="97">
        <v>1400</v>
      </c>
      <c r="AO12" s="10">
        <v>641.15</v>
      </c>
      <c r="AP12" s="10">
        <v>641.15</v>
      </c>
      <c r="AQ12" s="10">
        <v>641.15</v>
      </c>
      <c r="AR12" s="10">
        <v>641.15</v>
      </c>
      <c r="AS12" s="10">
        <v>0</v>
      </c>
    </row>
    <row r="13" spans="1:45" x14ac:dyDescent="0.25">
      <c r="A13" s="94" t="s">
        <v>103</v>
      </c>
      <c r="B13" s="94" t="s">
        <v>60</v>
      </c>
      <c r="C13" s="98">
        <v>45089</v>
      </c>
      <c r="D13" s="94" t="s">
        <v>104</v>
      </c>
      <c r="E13" s="94">
        <v>10691133</v>
      </c>
      <c r="F13" s="94" t="s">
        <v>105</v>
      </c>
      <c r="G13" s="94">
        <v>89212121</v>
      </c>
      <c r="H13" s="94">
        <v>1003351359</v>
      </c>
      <c r="I13" s="94" t="s">
        <v>88</v>
      </c>
      <c r="J13" s="94" t="s">
        <v>106</v>
      </c>
      <c r="K13" s="94" t="s">
        <v>99</v>
      </c>
      <c r="L13" s="94" t="s">
        <v>100</v>
      </c>
      <c r="M13" s="94" t="s">
        <v>99</v>
      </c>
      <c r="N13" s="94" t="s">
        <v>100</v>
      </c>
      <c r="O13" s="94" t="s">
        <v>107</v>
      </c>
      <c r="P13" s="94">
        <v>8600</v>
      </c>
      <c r="Q13" s="94" t="s">
        <v>102</v>
      </c>
      <c r="R13" s="94">
        <v>49</v>
      </c>
      <c r="S13" s="94" t="s">
        <v>94</v>
      </c>
      <c r="T13" s="94">
        <v>49</v>
      </c>
      <c r="U13" s="94">
        <v>1</v>
      </c>
      <c r="V13" s="94">
        <v>2</v>
      </c>
      <c r="W13" s="94">
        <v>33</v>
      </c>
      <c r="X13" s="94" t="s">
        <v>72</v>
      </c>
      <c r="Y13" s="94" t="s">
        <v>71</v>
      </c>
      <c r="Z13" s="94" t="s">
        <v>72</v>
      </c>
      <c r="AA13" s="94" t="s">
        <v>71</v>
      </c>
      <c r="AB13" s="94" t="s">
        <v>72</v>
      </c>
      <c r="AC13" s="94" t="s">
        <v>72</v>
      </c>
      <c r="AD13" s="94" t="s">
        <v>72</v>
      </c>
      <c r="AE13" s="94" t="s">
        <v>72</v>
      </c>
      <c r="AF13" s="94" t="s">
        <v>72</v>
      </c>
      <c r="AG13" s="94" t="s">
        <v>72</v>
      </c>
      <c r="AH13" s="94" t="s">
        <v>72</v>
      </c>
      <c r="AI13" s="94" t="s">
        <v>71</v>
      </c>
      <c r="AJ13" s="94" t="s">
        <v>72</v>
      </c>
      <c r="AK13" s="94" t="s">
        <v>72</v>
      </c>
      <c r="AL13" s="94" t="s">
        <v>72</v>
      </c>
      <c r="AM13" s="94" t="s">
        <v>72</v>
      </c>
      <c r="AN13" s="99">
        <v>2100</v>
      </c>
      <c r="AO13" s="84">
        <v>551.48</v>
      </c>
      <c r="AP13" s="84">
        <v>551.48</v>
      </c>
      <c r="AQ13" s="84">
        <v>551.48</v>
      </c>
      <c r="AR13" s="84">
        <v>551.48</v>
      </c>
      <c r="AS13" s="84">
        <v>0</v>
      </c>
    </row>
    <row r="14" spans="1:45" x14ac:dyDescent="0.25">
      <c r="A14" s="95" t="s">
        <v>108</v>
      </c>
      <c r="B14" s="95" t="s">
        <v>60</v>
      </c>
      <c r="C14" s="96">
        <v>45089</v>
      </c>
      <c r="D14" s="95" t="s">
        <v>109</v>
      </c>
      <c r="E14" s="95">
        <v>12596774</v>
      </c>
      <c r="F14" s="95" t="s">
        <v>110</v>
      </c>
      <c r="G14" s="95">
        <v>33480450</v>
      </c>
      <c r="H14" s="95">
        <v>1002401919</v>
      </c>
      <c r="I14" s="95" t="s">
        <v>63</v>
      </c>
      <c r="J14" s="95" t="s">
        <v>111</v>
      </c>
      <c r="K14" s="95" t="s">
        <v>112</v>
      </c>
      <c r="L14" s="95" t="s">
        <v>113</v>
      </c>
      <c r="M14" s="95" t="s">
        <v>112</v>
      </c>
      <c r="N14" s="95" t="s">
        <v>113</v>
      </c>
      <c r="O14" s="95" t="s">
        <v>114</v>
      </c>
      <c r="P14" s="95">
        <v>1601</v>
      </c>
      <c r="Q14" s="95" t="s">
        <v>115</v>
      </c>
      <c r="R14" s="95">
        <v>40</v>
      </c>
      <c r="S14" s="95" t="s">
        <v>94</v>
      </c>
      <c r="T14" s="95">
        <v>187</v>
      </c>
      <c r="U14" s="95">
        <v>4</v>
      </c>
      <c r="V14" s="95">
        <v>2</v>
      </c>
      <c r="W14" s="95">
        <v>34</v>
      </c>
      <c r="X14" s="95" t="s">
        <v>72</v>
      </c>
      <c r="Y14" s="95" t="s">
        <v>72</v>
      </c>
      <c r="Z14" s="95" t="s">
        <v>72</v>
      </c>
      <c r="AA14" s="95" t="s">
        <v>72</v>
      </c>
      <c r="AB14" s="95" t="s">
        <v>72</v>
      </c>
      <c r="AC14" s="95" t="s">
        <v>72</v>
      </c>
      <c r="AD14" s="95" t="s">
        <v>72</v>
      </c>
      <c r="AE14" s="95" t="s">
        <v>72</v>
      </c>
      <c r="AF14" s="95" t="s">
        <v>72</v>
      </c>
      <c r="AG14" s="95" t="s">
        <v>72</v>
      </c>
      <c r="AH14" s="95" t="s">
        <v>72</v>
      </c>
      <c r="AI14" s="95" t="s">
        <v>72</v>
      </c>
      <c r="AJ14" s="95" t="s">
        <v>72</v>
      </c>
      <c r="AK14" s="95" t="s">
        <v>72</v>
      </c>
      <c r="AL14" s="95" t="s">
        <v>72</v>
      </c>
      <c r="AM14" s="95" t="s">
        <v>72</v>
      </c>
      <c r="AN14" s="97">
        <v>200</v>
      </c>
      <c r="AO14" s="10">
        <v>963.98</v>
      </c>
      <c r="AP14" s="10">
        <v>1143.33</v>
      </c>
      <c r="AQ14" s="10">
        <v>1143.33</v>
      </c>
      <c r="AR14" s="10">
        <v>963.98</v>
      </c>
      <c r="AS14" s="10">
        <v>0</v>
      </c>
    </row>
    <row r="15" spans="1:45" x14ac:dyDescent="0.25">
      <c r="A15" s="94" t="s">
        <v>116</v>
      </c>
      <c r="B15" s="94" t="s">
        <v>60</v>
      </c>
      <c r="C15" s="98">
        <v>45089</v>
      </c>
      <c r="D15" s="94" t="s">
        <v>117</v>
      </c>
      <c r="E15" s="94">
        <v>12596774</v>
      </c>
      <c r="F15" s="94" t="s">
        <v>118</v>
      </c>
      <c r="G15" s="94">
        <v>33480450</v>
      </c>
      <c r="H15" s="94">
        <v>1026250141</v>
      </c>
      <c r="I15" s="94" t="s">
        <v>63</v>
      </c>
      <c r="J15" s="94" t="s">
        <v>111</v>
      </c>
      <c r="K15" s="94" t="s">
        <v>112</v>
      </c>
      <c r="L15" s="94" t="s">
        <v>113</v>
      </c>
      <c r="M15" s="94" t="s">
        <v>112</v>
      </c>
      <c r="N15" s="94" t="s">
        <v>113</v>
      </c>
      <c r="O15" s="94" t="s">
        <v>119</v>
      </c>
      <c r="P15" s="94">
        <v>2770</v>
      </c>
      <c r="Q15" s="94" t="s">
        <v>69</v>
      </c>
      <c r="R15" s="94">
        <v>40</v>
      </c>
      <c r="S15" s="94" t="s">
        <v>94</v>
      </c>
      <c r="T15" s="94">
        <v>205</v>
      </c>
      <c r="U15" s="94">
        <v>4</v>
      </c>
      <c r="V15" s="94">
        <v>2</v>
      </c>
      <c r="W15" s="94">
        <v>34</v>
      </c>
      <c r="X15" s="94" t="s">
        <v>72</v>
      </c>
      <c r="Y15" s="94" t="s">
        <v>72</v>
      </c>
      <c r="Z15" s="94" t="s">
        <v>71</v>
      </c>
      <c r="AA15" s="94" t="s">
        <v>72</v>
      </c>
      <c r="AB15" s="94" t="s">
        <v>72</v>
      </c>
      <c r="AC15" s="94" t="s">
        <v>72</v>
      </c>
      <c r="AD15" s="94" t="s">
        <v>72</v>
      </c>
      <c r="AE15" s="94" t="s">
        <v>72</v>
      </c>
      <c r="AF15" s="94" t="s">
        <v>72</v>
      </c>
      <c r="AG15" s="94" t="s">
        <v>72</v>
      </c>
      <c r="AH15" s="94" t="s">
        <v>72</v>
      </c>
      <c r="AI15" s="94" t="s">
        <v>72</v>
      </c>
      <c r="AJ15" s="94" t="s">
        <v>72</v>
      </c>
      <c r="AK15" s="94" t="s">
        <v>72</v>
      </c>
      <c r="AL15" s="94" t="s">
        <v>72</v>
      </c>
      <c r="AM15" s="94" t="s">
        <v>72</v>
      </c>
      <c r="AN15" s="99">
        <v>400</v>
      </c>
      <c r="AO15" s="84">
        <v>937.08</v>
      </c>
      <c r="AP15" s="84">
        <v>1026.75</v>
      </c>
      <c r="AQ15" s="84">
        <v>1026.75</v>
      </c>
      <c r="AR15" s="84">
        <v>937.08</v>
      </c>
      <c r="AS15" s="84">
        <v>0</v>
      </c>
    </row>
    <row r="16" spans="1:45" x14ac:dyDescent="0.25">
      <c r="A16" s="95" t="s">
        <v>120</v>
      </c>
      <c r="B16" s="95" t="s">
        <v>60</v>
      </c>
      <c r="C16" s="96">
        <v>45089</v>
      </c>
      <c r="D16" s="95" t="s">
        <v>121</v>
      </c>
      <c r="E16" s="95">
        <v>12596774</v>
      </c>
      <c r="F16" s="95" t="s">
        <v>122</v>
      </c>
      <c r="G16" s="95">
        <v>33480450</v>
      </c>
      <c r="H16" s="95">
        <v>1022910376</v>
      </c>
      <c r="I16" s="95" t="s">
        <v>63</v>
      </c>
      <c r="J16" s="95" t="s">
        <v>111</v>
      </c>
      <c r="K16" s="95" t="s">
        <v>112</v>
      </c>
      <c r="L16" s="95" t="s">
        <v>113</v>
      </c>
      <c r="M16" s="95" t="s">
        <v>112</v>
      </c>
      <c r="N16" s="95" t="s">
        <v>113</v>
      </c>
      <c r="O16" s="95" t="s">
        <v>123</v>
      </c>
      <c r="P16" s="95">
        <v>2000</v>
      </c>
      <c r="Q16" s="95" t="s">
        <v>124</v>
      </c>
      <c r="R16" s="95">
        <v>40</v>
      </c>
      <c r="S16" s="95" t="s">
        <v>94</v>
      </c>
      <c r="T16" s="95">
        <v>178</v>
      </c>
      <c r="U16" s="95">
        <v>4</v>
      </c>
      <c r="V16" s="95">
        <v>2</v>
      </c>
      <c r="W16" s="95">
        <v>8</v>
      </c>
      <c r="X16" s="95" t="s">
        <v>72</v>
      </c>
      <c r="Y16" s="95" t="s">
        <v>72</v>
      </c>
      <c r="Z16" s="95" t="s">
        <v>71</v>
      </c>
      <c r="AA16" s="95" t="s">
        <v>72</v>
      </c>
      <c r="AB16" s="95" t="s">
        <v>72</v>
      </c>
      <c r="AC16" s="95" t="s">
        <v>72</v>
      </c>
      <c r="AD16" s="95" t="s">
        <v>72</v>
      </c>
      <c r="AE16" s="95" t="s">
        <v>72</v>
      </c>
      <c r="AF16" s="95" t="s">
        <v>72</v>
      </c>
      <c r="AG16" s="95" t="s">
        <v>72</v>
      </c>
      <c r="AH16" s="95" t="s">
        <v>72</v>
      </c>
      <c r="AI16" s="95" t="s">
        <v>72</v>
      </c>
      <c r="AJ16" s="95" t="s">
        <v>72</v>
      </c>
      <c r="AK16" s="95" t="s">
        <v>72</v>
      </c>
      <c r="AL16" s="95" t="s">
        <v>72</v>
      </c>
      <c r="AM16" s="95" t="s">
        <v>72</v>
      </c>
      <c r="AN16" s="97">
        <v>400</v>
      </c>
      <c r="AO16" s="10">
        <v>946.05</v>
      </c>
      <c r="AP16" s="10">
        <v>1125.3800000000001</v>
      </c>
      <c r="AQ16" s="10">
        <v>1125.3800000000001</v>
      </c>
      <c r="AR16" s="10">
        <v>946.05</v>
      </c>
      <c r="AS16" s="10">
        <v>0</v>
      </c>
    </row>
    <row r="17" spans="1:45" x14ac:dyDescent="0.25">
      <c r="A17" s="94" t="s">
        <v>125</v>
      </c>
      <c r="B17" s="94" t="s">
        <v>60</v>
      </c>
      <c r="C17" s="98">
        <v>45089</v>
      </c>
      <c r="D17" s="94" t="s">
        <v>126</v>
      </c>
      <c r="E17" s="94">
        <v>12596774</v>
      </c>
      <c r="F17" s="94" t="s">
        <v>127</v>
      </c>
      <c r="G17" s="94">
        <v>33480450</v>
      </c>
      <c r="H17" s="94">
        <v>1015210962</v>
      </c>
      <c r="I17" s="94" t="s">
        <v>63</v>
      </c>
      <c r="J17" s="94" t="s">
        <v>111</v>
      </c>
      <c r="K17" s="94" t="s">
        <v>112</v>
      </c>
      <c r="L17" s="94" t="s">
        <v>113</v>
      </c>
      <c r="M17" s="94" t="s">
        <v>112</v>
      </c>
      <c r="N17" s="94" t="s">
        <v>113</v>
      </c>
      <c r="O17" s="94" t="s">
        <v>128</v>
      </c>
      <c r="P17" s="94">
        <v>1250</v>
      </c>
      <c r="Q17" s="94" t="s">
        <v>129</v>
      </c>
      <c r="R17" s="94">
        <v>40</v>
      </c>
      <c r="S17" s="94" t="s">
        <v>94</v>
      </c>
      <c r="T17" s="94">
        <v>96</v>
      </c>
      <c r="U17" s="94">
        <v>4</v>
      </c>
      <c r="V17" s="94">
        <v>2</v>
      </c>
      <c r="W17" s="94">
        <v>8</v>
      </c>
      <c r="X17" s="94" t="s">
        <v>72</v>
      </c>
      <c r="Y17" s="94" t="s">
        <v>72</v>
      </c>
      <c r="Z17" s="94" t="s">
        <v>71</v>
      </c>
      <c r="AA17" s="94" t="s">
        <v>72</v>
      </c>
      <c r="AB17" s="94" t="s">
        <v>72</v>
      </c>
      <c r="AC17" s="94" t="s">
        <v>72</v>
      </c>
      <c r="AD17" s="94" t="s">
        <v>72</v>
      </c>
      <c r="AE17" s="94" t="s">
        <v>72</v>
      </c>
      <c r="AF17" s="94" t="s">
        <v>72</v>
      </c>
      <c r="AG17" s="94" t="s">
        <v>72</v>
      </c>
      <c r="AH17" s="94" t="s">
        <v>72</v>
      </c>
      <c r="AI17" s="94" t="s">
        <v>72</v>
      </c>
      <c r="AJ17" s="94" t="s">
        <v>72</v>
      </c>
      <c r="AK17" s="94" t="s">
        <v>72</v>
      </c>
      <c r="AL17" s="94" t="s">
        <v>72</v>
      </c>
      <c r="AM17" s="94" t="s">
        <v>72</v>
      </c>
      <c r="AN17" s="99">
        <v>500</v>
      </c>
      <c r="AO17" s="84">
        <v>1116.43</v>
      </c>
      <c r="AP17" s="84">
        <v>1295.79</v>
      </c>
      <c r="AQ17" s="84">
        <v>1295.79</v>
      </c>
      <c r="AR17" s="84">
        <v>1116.43</v>
      </c>
      <c r="AS17" s="84">
        <v>0</v>
      </c>
    </row>
    <row r="18" spans="1:45" x14ac:dyDescent="0.25">
      <c r="A18" s="95" t="s">
        <v>130</v>
      </c>
      <c r="B18" s="95" t="s">
        <v>60</v>
      </c>
      <c r="C18" s="96">
        <v>45089</v>
      </c>
      <c r="D18" s="95" t="s">
        <v>131</v>
      </c>
      <c r="E18" s="95">
        <v>12596774</v>
      </c>
      <c r="F18" s="95" t="s">
        <v>132</v>
      </c>
      <c r="G18" s="95">
        <v>33480450</v>
      </c>
      <c r="H18" s="95">
        <v>1002926357</v>
      </c>
      <c r="I18" s="95" t="s">
        <v>63</v>
      </c>
      <c r="J18" s="95" t="s">
        <v>111</v>
      </c>
      <c r="K18" s="95" t="s">
        <v>112</v>
      </c>
      <c r="L18" s="95" t="s">
        <v>113</v>
      </c>
      <c r="M18" s="95" t="s">
        <v>112</v>
      </c>
      <c r="N18" s="95" t="s">
        <v>113</v>
      </c>
      <c r="O18" s="95" t="s">
        <v>133</v>
      </c>
      <c r="P18" s="95">
        <v>2605</v>
      </c>
      <c r="Q18" s="95" t="s">
        <v>134</v>
      </c>
      <c r="R18" s="95">
        <v>40</v>
      </c>
      <c r="S18" s="95" t="s">
        <v>94</v>
      </c>
      <c r="T18" s="95">
        <v>69</v>
      </c>
      <c r="U18" s="95">
        <v>4</v>
      </c>
      <c r="V18" s="95">
        <v>2</v>
      </c>
      <c r="W18" s="95">
        <v>34</v>
      </c>
      <c r="X18" s="95" t="s">
        <v>72</v>
      </c>
      <c r="Y18" s="95" t="s">
        <v>72</v>
      </c>
      <c r="Z18" s="95" t="s">
        <v>72</v>
      </c>
      <c r="AA18" s="95" t="s">
        <v>72</v>
      </c>
      <c r="AB18" s="95" t="s">
        <v>72</v>
      </c>
      <c r="AC18" s="95" t="s">
        <v>72</v>
      </c>
      <c r="AD18" s="95" t="s">
        <v>72</v>
      </c>
      <c r="AE18" s="95" t="s">
        <v>72</v>
      </c>
      <c r="AF18" s="95" t="s">
        <v>72</v>
      </c>
      <c r="AG18" s="95" t="s">
        <v>72</v>
      </c>
      <c r="AH18" s="95" t="s">
        <v>72</v>
      </c>
      <c r="AI18" s="95" t="s">
        <v>72</v>
      </c>
      <c r="AJ18" s="95" t="s">
        <v>72</v>
      </c>
      <c r="AK18" s="95" t="s">
        <v>72</v>
      </c>
      <c r="AL18" s="95" t="s">
        <v>72</v>
      </c>
      <c r="AM18" s="95" t="s">
        <v>72</v>
      </c>
      <c r="AN18" s="97">
        <v>1500</v>
      </c>
      <c r="AO18" s="10">
        <v>829.47</v>
      </c>
      <c r="AP18" s="10">
        <v>829.47</v>
      </c>
      <c r="AQ18" s="10">
        <v>829.47</v>
      </c>
      <c r="AR18" s="10">
        <v>829.47</v>
      </c>
      <c r="AS18" s="10">
        <v>0</v>
      </c>
    </row>
    <row r="19" spans="1:45" x14ac:dyDescent="0.25">
      <c r="A19" s="94" t="s">
        <v>135</v>
      </c>
      <c r="B19" s="94" t="s">
        <v>60</v>
      </c>
      <c r="C19" s="98">
        <v>45089</v>
      </c>
      <c r="D19" s="94" t="s">
        <v>136</v>
      </c>
      <c r="E19" s="94">
        <v>12596774</v>
      </c>
      <c r="F19" s="94" t="s">
        <v>137</v>
      </c>
      <c r="G19" s="94">
        <v>33480450</v>
      </c>
      <c r="H19" s="94">
        <v>1002926254</v>
      </c>
      <c r="I19" s="94" t="s">
        <v>63</v>
      </c>
      <c r="J19" s="94" t="s">
        <v>111</v>
      </c>
      <c r="K19" s="94" t="s">
        <v>112</v>
      </c>
      <c r="L19" s="94" t="s">
        <v>113</v>
      </c>
      <c r="M19" s="94" t="s">
        <v>112</v>
      </c>
      <c r="N19" s="94" t="s">
        <v>113</v>
      </c>
      <c r="O19" s="94" t="s">
        <v>138</v>
      </c>
      <c r="P19" s="94">
        <v>2650</v>
      </c>
      <c r="Q19" s="94" t="s">
        <v>139</v>
      </c>
      <c r="R19" s="94">
        <v>40</v>
      </c>
      <c r="S19" s="94" t="s">
        <v>94</v>
      </c>
      <c r="T19" s="94">
        <v>105</v>
      </c>
      <c r="U19" s="94">
        <v>4</v>
      </c>
      <c r="V19" s="94">
        <v>2</v>
      </c>
      <c r="W19" s="94">
        <v>34</v>
      </c>
      <c r="X19" s="94" t="s">
        <v>72</v>
      </c>
      <c r="Y19" s="94" t="s">
        <v>72</v>
      </c>
      <c r="Z19" s="94" t="s">
        <v>72</v>
      </c>
      <c r="AA19" s="94" t="s">
        <v>72</v>
      </c>
      <c r="AB19" s="94" t="s">
        <v>72</v>
      </c>
      <c r="AC19" s="94" t="s">
        <v>72</v>
      </c>
      <c r="AD19" s="94" t="s">
        <v>72</v>
      </c>
      <c r="AE19" s="94" t="s">
        <v>72</v>
      </c>
      <c r="AF19" s="94" t="s">
        <v>72</v>
      </c>
      <c r="AG19" s="94" t="s">
        <v>72</v>
      </c>
      <c r="AH19" s="94" t="s">
        <v>72</v>
      </c>
      <c r="AI19" s="94" t="s">
        <v>72</v>
      </c>
      <c r="AJ19" s="94" t="s">
        <v>72</v>
      </c>
      <c r="AK19" s="94" t="s">
        <v>72</v>
      </c>
      <c r="AL19" s="94" t="s">
        <v>72</v>
      </c>
      <c r="AM19" s="94" t="s">
        <v>72</v>
      </c>
      <c r="AN19" s="99">
        <v>1000</v>
      </c>
      <c r="AO19" s="84">
        <v>802.56</v>
      </c>
      <c r="AP19" s="84">
        <v>802.56</v>
      </c>
      <c r="AQ19" s="84">
        <v>802.56</v>
      </c>
      <c r="AR19" s="84">
        <v>802.56</v>
      </c>
      <c r="AS19" s="84">
        <v>0</v>
      </c>
    </row>
    <row r="20" spans="1:45" x14ac:dyDescent="0.25">
      <c r="A20" s="95" t="s">
        <v>140</v>
      </c>
      <c r="B20" s="95" t="s">
        <v>60</v>
      </c>
      <c r="C20" s="96">
        <v>45089</v>
      </c>
      <c r="D20" s="95" t="s">
        <v>141</v>
      </c>
      <c r="E20" s="95">
        <v>12596774</v>
      </c>
      <c r="F20" s="95" t="s">
        <v>142</v>
      </c>
      <c r="G20" s="95">
        <v>33480450</v>
      </c>
      <c r="H20" s="95">
        <v>1002926400</v>
      </c>
      <c r="I20" s="95" t="s">
        <v>143</v>
      </c>
      <c r="J20" s="95" t="s">
        <v>111</v>
      </c>
      <c r="K20" s="95" t="s">
        <v>112</v>
      </c>
      <c r="L20" s="95" t="s">
        <v>113</v>
      </c>
      <c r="M20" s="95" t="s">
        <v>112</v>
      </c>
      <c r="N20" s="95" t="s">
        <v>113</v>
      </c>
      <c r="O20" s="95" t="s">
        <v>144</v>
      </c>
      <c r="P20" s="95">
        <v>6000</v>
      </c>
      <c r="Q20" s="95" t="s">
        <v>145</v>
      </c>
      <c r="R20" s="95">
        <v>40</v>
      </c>
      <c r="S20" s="95" t="s">
        <v>94</v>
      </c>
      <c r="T20" s="95">
        <v>64</v>
      </c>
      <c r="U20" s="95">
        <v>4</v>
      </c>
      <c r="V20" s="95">
        <v>2</v>
      </c>
      <c r="W20" s="95">
        <v>34</v>
      </c>
      <c r="X20" s="95" t="s">
        <v>72</v>
      </c>
      <c r="Y20" s="95" t="s">
        <v>72</v>
      </c>
      <c r="Z20" s="95" t="s">
        <v>72</v>
      </c>
      <c r="AA20" s="95" t="s">
        <v>72</v>
      </c>
      <c r="AB20" s="95" t="s">
        <v>72</v>
      </c>
      <c r="AC20" s="95" t="s">
        <v>72</v>
      </c>
      <c r="AD20" s="95" t="s">
        <v>72</v>
      </c>
      <c r="AE20" s="95" t="s">
        <v>72</v>
      </c>
      <c r="AF20" s="95" t="s">
        <v>72</v>
      </c>
      <c r="AG20" s="95" t="s">
        <v>72</v>
      </c>
      <c r="AH20" s="95" t="s">
        <v>72</v>
      </c>
      <c r="AI20" s="95" t="s">
        <v>72</v>
      </c>
      <c r="AJ20" s="95" t="s">
        <v>72</v>
      </c>
      <c r="AK20" s="95" t="s">
        <v>72</v>
      </c>
      <c r="AL20" s="95" t="s">
        <v>72</v>
      </c>
      <c r="AM20" s="95" t="s">
        <v>72</v>
      </c>
      <c r="AN20" s="97">
        <v>6000</v>
      </c>
      <c r="AO20" s="10">
        <v>775.67</v>
      </c>
      <c r="AP20" s="10">
        <v>775.67</v>
      </c>
      <c r="AQ20" s="10">
        <v>775.67</v>
      </c>
      <c r="AR20" s="10">
        <v>775.67</v>
      </c>
      <c r="AS20" s="10">
        <v>0</v>
      </c>
    </row>
    <row r="21" spans="1:45" x14ac:dyDescent="0.25">
      <c r="A21" s="94" t="s">
        <v>146</v>
      </c>
      <c r="B21" s="94" t="s">
        <v>60</v>
      </c>
      <c r="C21" s="98">
        <v>45089</v>
      </c>
      <c r="D21" s="94" t="s">
        <v>147</v>
      </c>
      <c r="E21" s="94">
        <v>12596774</v>
      </c>
      <c r="F21" s="94" t="s">
        <v>1971</v>
      </c>
      <c r="G21" s="94">
        <v>33480450</v>
      </c>
      <c r="H21" s="94">
        <v>1022910333</v>
      </c>
      <c r="I21" s="94" t="s">
        <v>63</v>
      </c>
      <c r="J21" s="94" t="s">
        <v>111</v>
      </c>
      <c r="K21" s="94" t="s">
        <v>112</v>
      </c>
      <c r="L21" s="94" t="s">
        <v>113</v>
      </c>
      <c r="M21" s="94" t="s">
        <v>112</v>
      </c>
      <c r="N21" s="94" t="s">
        <v>113</v>
      </c>
      <c r="O21" s="94" t="s">
        <v>149</v>
      </c>
      <c r="P21" s="94">
        <v>1717</v>
      </c>
      <c r="Q21" s="94" t="s">
        <v>115</v>
      </c>
      <c r="R21" s="94">
        <v>40</v>
      </c>
      <c r="S21" s="94" t="s">
        <v>94</v>
      </c>
      <c r="T21" s="94">
        <v>135</v>
      </c>
      <c r="U21" s="94">
        <v>4</v>
      </c>
      <c r="V21" s="94">
        <v>2</v>
      </c>
      <c r="W21" s="94">
        <v>8</v>
      </c>
      <c r="X21" s="94" t="s">
        <v>72</v>
      </c>
      <c r="Y21" s="94" t="s">
        <v>72</v>
      </c>
      <c r="Z21" s="94" t="s">
        <v>71</v>
      </c>
      <c r="AA21" s="94" t="s">
        <v>72</v>
      </c>
      <c r="AB21" s="94" t="s">
        <v>72</v>
      </c>
      <c r="AC21" s="94" t="s">
        <v>72</v>
      </c>
      <c r="AD21" s="94" t="s">
        <v>72</v>
      </c>
      <c r="AE21" s="94" t="s">
        <v>72</v>
      </c>
      <c r="AF21" s="94" t="s">
        <v>72</v>
      </c>
      <c r="AG21" s="94" t="s">
        <v>72</v>
      </c>
      <c r="AH21" s="94" t="s">
        <v>72</v>
      </c>
      <c r="AI21" s="94" t="s">
        <v>72</v>
      </c>
      <c r="AJ21" s="94" t="s">
        <v>72</v>
      </c>
      <c r="AK21" s="94" t="s">
        <v>72</v>
      </c>
      <c r="AL21" s="94" t="s">
        <v>72</v>
      </c>
      <c r="AM21" s="94" t="s">
        <v>72</v>
      </c>
      <c r="AN21" s="99">
        <v>500</v>
      </c>
      <c r="AO21" s="84">
        <v>963.98</v>
      </c>
      <c r="AP21" s="84">
        <v>1143.33</v>
      </c>
      <c r="AQ21" s="84">
        <v>1143.33</v>
      </c>
      <c r="AR21" s="84">
        <v>963.98</v>
      </c>
      <c r="AS21" s="84">
        <v>0</v>
      </c>
    </row>
    <row r="22" spans="1:45" x14ac:dyDescent="0.25">
      <c r="A22" s="95" t="s">
        <v>150</v>
      </c>
      <c r="B22" s="95" t="s">
        <v>60</v>
      </c>
      <c r="C22" s="96">
        <v>45089</v>
      </c>
      <c r="D22" s="95" t="s">
        <v>151</v>
      </c>
      <c r="E22" s="95">
        <v>12596774</v>
      </c>
      <c r="F22" s="95" t="s">
        <v>152</v>
      </c>
      <c r="G22" s="95">
        <v>33480450</v>
      </c>
      <c r="H22" s="95">
        <v>1002926308</v>
      </c>
      <c r="I22" s="95" t="s">
        <v>143</v>
      </c>
      <c r="J22" s="95" t="s">
        <v>111</v>
      </c>
      <c r="K22" s="95" t="s">
        <v>112</v>
      </c>
      <c r="L22" s="95" t="s">
        <v>113</v>
      </c>
      <c r="M22" s="95" t="s">
        <v>112</v>
      </c>
      <c r="N22" s="95" t="s">
        <v>113</v>
      </c>
      <c r="O22" s="95" t="s">
        <v>153</v>
      </c>
      <c r="P22" s="95">
        <v>5250</v>
      </c>
      <c r="Q22" s="95" t="s">
        <v>154</v>
      </c>
      <c r="R22" s="95">
        <v>40</v>
      </c>
      <c r="S22" s="95" t="s">
        <v>94</v>
      </c>
      <c r="T22" s="95">
        <v>72</v>
      </c>
      <c r="U22" s="95">
        <v>4</v>
      </c>
      <c r="V22" s="95">
        <v>2</v>
      </c>
      <c r="W22" s="95">
        <v>8</v>
      </c>
      <c r="X22" s="95" t="s">
        <v>72</v>
      </c>
      <c r="Y22" s="95" t="s">
        <v>72</v>
      </c>
      <c r="Z22" s="95" t="s">
        <v>72</v>
      </c>
      <c r="AA22" s="95" t="s">
        <v>72</v>
      </c>
      <c r="AB22" s="95" t="s">
        <v>72</v>
      </c>
      <c r="AC22" s="95" t="s">
        <v>72</v>
      </c>
      <c r="AD22" s="95" t="s">
        <v>72</v>
      </c>
      <c r="AE22" s="95" t="s">
        <v>72</v>
      </c>
      <c r="AF22" s="95" t="s">
        <v>72</v>
      </c>
      <c r="AG22" s="95" t="s">
        <v>72</v>
      </c>
      <c r="AH22" s="95" t="s">
        <v>72</v>
      </c>
      <c r="AI22" s="95" t="s">
        <v>72</v>
      </c>
      <c r="AJ22" s="95" t="s">
        <v>72</v>
      </c>
      <c r="AK22" s="95" t="s">
        <v>72</v>
      </c>
      <c r="AL22" s="95" t="s">
        <v>72</v>
      </c>
      <c r="AM22" s="95" t="s">
        <v>72</v>
      </c>
      <c r="AN22" s="97">
        <v>8000</v>
      </c>
      <c r="AO22" s="10">
        <v>744.27</v>
      </c>
      <c r="AP22" s="10">
        <v>744.27</v>
      </c>
      <c r="AQ22" s="10">
        <v>744.27</v>
      </c>
      <c r="AR22" s="10">
        <v>744.27</v>
      </c>
      <c r="AS22" s="10">
        <v>0</v>
      </c>
    </row>
    <row r="23" spans="1:45" x14ac:dyDescent="0.25">
      <c r="A23" s="94" t="s">
        <v>155</v>
      </c>
      <c r="B23" s="94" t="s">
        <v>60</v>
      </c>
      <c r="C23" s="98">
        <v>45089</v>
      </c>
      <c r="D23" s="94" t="s">
        <v>156</v>
      </c>
      <c r="E23" s="94">
        <v>12596774</v>
      </c>
      <c r="F23" s="94" t="s">
        <v>157</v>
      </c>
      <c r="G23" s="94">
        <v>33480450</v>
      </c>
      <c r="H23" s="94">
        <v>1002926266</v>
      </c>
      <c r="I23" s="94" t="s">
        <v>143</v>
      </c>
      <c r="J23" s="94" t="s">
        <v>111</v>
      </c>
      <c r="K23" s="94" t="s">
        <v>112</v>
      </c>
      <c r="L23" s="94" t="s">
        <v>113</v>
      </c>
      <c r="M23" s="94" t="s">
        <v>112</v>
      </c>
      <c r="N23" s="94" t="s">
        <v>113</v>
      </c>
      <c r="O23" s="94" t="s">
        <v>158</v>
      </c>
      <c r="P23" s="94">
        <v>6700</v>
      </c>
      <c r="Q23" s="94" t="s">
        <v>159</v>
      </c>
      <c r="R23" s="94">
        <v>40</v>
      </c>
      <c r="S23" s="94" t="s">
        <v>94</v>
      </c>
      <c r="T23" s="94">
        <v>100</v>
      </c>
      <c r="U23" s="94">
        <v>4</v>
      </c>
      <c r="V23" s="94">
        <v>2</v>
      </c>
      <c r="W23" s="94">
        <v>34</v>
      </c>
      <c r="X23" s="94" t="s">
        <v>72</v>
      </c>
      <c r="Y23" s="94" t="s">
        <v>72</v>
      </c>
      <c r="Z23" s="94" t="s">
        <v>71</v>
      </c>
      <c r="AA23" s="94" t="s">
        <v>72</v>
      </c>
      <c r="AB23" s="94" t="s">
        <v>72</v>
      </c>
      <c r="AC23" s="94" t="s">
        <v>72</v>
      </c>
      <c r="AD23" s="94" t="s">
        <v>72</v>
      </c>
      <c r="AE23" s="94" t="s">
        <v>72</v>
      </c>
      <c r="AF23" s="94" t="s">
        <v>72</v>
      </c>
      <c r="AG23" s="94" t="s">
        <v>72</v>
      </c>
      <c r="AH23" s="94" t="s">
        <v>72</v>
      </c>
      <c r="AI23" s="94" t="s">
        <v>72</v>
      </c>
      <c r="AJ23" s="94" t="s">
        <v>72</v>
      </c>
      <c r="AK23" s="94" t="s">
        <v>72</v>
      </c>
      <c r="AL23" s="94" t="s">
        <v>72</v>
      </c>
      <c r="AM23" s="94" t="s">
        <v>72</v>
      </c>
      <c r="AN23" s="99">
        <v>1000</v>
      </c>
      <c r="AO23" s="84">
        <v>972.94</v>
      </c>
      <c r="AP23" s="84">
        <v>972.94</v>
      </c>
      <c r="AQ23" s="84">
        <v>972.94</v>
      </c>
      <c r="AR23" s="84">
        <v>972.94</v>
      </c>
      <c r="AS23" s="84">
        <v>0</v>
      </c>
    </row>
    <row r="24" spans="1:45" x14ac:dyDescent="0.25">
      <c r="A24" s="95" t="s">
        <v>160</v>
      </c>
      <c r="B24" s="95" t="s">
        <v>60</v>
      </c>
      <c r="C24" s="96">
        <v>45089</v>
      </c>
      <c r="D24" s="95" t="s">
        <v>161</v>
      </c>
      <c r="E24" s="95">
        <v>12596774</v>
      </c>
      <c r="F24" s="95" t="s">
        <v>162</v>
      </c>
      <c r="G24" s="95">
        <v>33480450</v>
      </c>
      <c r="H24" s="95">
        <v>1028365140</v>
      </c>
      <c r="I24" s="95" t="s">
        <v>88</v>
      </c>
      <c r="J24" s="95" t="s">
        <v>111</v>
      </c>
      <c r="K24" s="95" t="s">
        <v>112</v>
      </c>
      <c r="L24" s="95" t="s">
        <v>113</v>
      </c>
      <c r="M24" s="95" t="s">
        <v>112</v>
      </c>
      <c r="N24" s="95" t="s">
        <v>113</v>
      </c>
      <c r="O24" s="95" t="s">
        <v>163</v>
      </c>
      <c r="P24" s="95">
        <v>8700</v>
      </c>
      <c r="Q24" s="95" t="s">
        <v>164</v>
      </c>
      <c r="R24" s="95">
        <v>40</v>
      </c>
      <c r="S24" s="95" t="s">
        <v>94</v>
      </c>
      <c r="T24" s="95">
        <v>55</v>
      </c>
      <c r="U24" s="95">
        <v>0</v>
      </c>
      <c r="V24" s="95">
        <v>2</v>
      </c>
      <c r="W24" s="95">
        <v>38</v>
      </c>
      <c r="X24" s="95" t="s">
        <v>165</v>
      </c>
      <c r="Y24" s="95" t="s">
        <v>72</v>
      </c>
      <c r="Z24" s="95" t="s">
        <v>72</v>
      </c>
      <c r="AA24" s="95" t="s">
        <v>72</v>
      </c>
      <c r="AB24" s="95" t="s">
        <v>72</v>
      </c>
      <c r="AC24" s="95" t="s">
        <v>72</v>
      </c>
      <c r="AD24" s="95" t="s">
        <v>72</v>
      </c>
      <c r="AE24" s="95" t="s">
        <v>72</v>
      </c>
      <c r="AF24" s="95" t="s">
        <v>72</v>
      </c>
      <c r="AG24" s="95" t="s">
        <v>72</v>
      </c>
      <c r="AH24" s="95" t="s">
        <v>72</v>
      </c>
      <c r="AI24" s="95" t="s">
        <v>72</v>
      </c>
      <c r="AJ24" s="95" t="s">
        <v>72</v>
      </c>
      <c r="AK24" s="95" t="s">
        <v>72</v>
      </c>
      <c r="AL24" s="95" t="s">
        <v>72</v>
      </c>
      <c r="AM24" s="95" t="s">
        <v>72</v>
      </c>
      <c r="AN24" s="97">
        <v>800</v>
      </c>
      <c r="AO24" s="10">
        <v>712.89</v>
      </c>
      <c r="AP24" s="10">
        <v>712.89</v>
      </c>
      <c r="AQ24" s="10">
        <v>712.89</v>
      </c>
      <c r="AR24" s="10">
        <v>712.89</v>
      </c>
      <c r="AS24" s="10">
        <v>0</v>
      </c>
    </row>
    <row r="25" spans="1:45" x14ac:dyDescent="0.25">
      <c r="A25" s="94" t="s">
        <v>166</v>
      </c>
      <c r="B25" s="94" t="s">
        <v>60</v>
      </c>
      <c r="C25" s="98">
        <v>45089</v>
      </c>
      <c r="D25" s="94" t="s">
        <v>167</v>
      </c>
      <c r="E25" s="94">
        <v>12596774</v>
      </c>
      <c r="F25" s="94" t="s">
        <v>168</v>
      </c>
      <c r="G25" s="94">
        <v>33480450</v>
      </c>
      <c r="H25" s="94">
        <v>1002926382</v>
      </c>
      <c r="I25" s="94" t="s">
        <v>88</v>
      </c>
      <c r="J25" s="94" t="s">
        <v>111</v>
      </c>
      <c r="K25" s="94" t="s">
        <v>112</v>
      </c>
      <c r="L25" s="94" t="s">
        <v>113</v>
      </c>
      <c r="M25" s="94" t="s">
        <v>112</v>
      </c>
      <c r="N25" s="94" t="s">
        <v>113</v>
      </c>
      <c r="O25" s="94" t="s">
        <v>169</v>
      </c>
      <c r="P25" s="94">
        <v>7400</v>
      </c>
      <c r="Q25" s="94" t="s">
        <v>170</v>
      </c>
      <c r="R25" s="94">
        <v>40</v>
      </c>
      <c r="S25" s="94" t="s">
        <v>94</v>
      </c>
      <c r="T25" s="94">
        <v>97</v>
      </c>
      <c r="U25" s="94">
        <v>4</v>
      </c>
      <c r="V25" s="94">
        <v>2</v>
      </c>
      <c r="W25" s="94">
        <v>34</v>
      </c>
      <c r="X25" s="94" t="s">
        <v>72</v>
      </c>
      <c r="Y25" s="94" t="s">
        <v>72</v>
      </c>
      <c r="Z25" s="94" t="s">
        <v>72</v>
      </c>
      <c r="AA25" s="94" t="s">
        <v>72</v>
      </c>
      <c r="AB25" s="94" t="s">
        <v>72</v>
      </c>
      <c r="AC25" s="94" t="s">
        <v>72</v>
      </c>
      <c r="AD25" s="94" t="s">
        <v>72</v>
      </c>
      <c r="AE25" s="94" t="s">
        <v>72</v>
      </c>
      <c r="AF25" s="94" t="s">
        <v>72</v>
      </c>
      <c r="AG25" s="94" t="s">
        <v>72</v>
      </c>
      <c r="AH25" s="94" t="s">
        <v>72</v>
      </c>
      <c r="AI25" s="94" t="s">
        <v>72</v>
      </c>
      <c r="AJ25" s="94" t="s">
        <v>72</v>
      </c>
      <c r="AK25" s="94" t="s">
        <v>72</v>
      </c>
      <c r="AL25" s="94" t="s">
        <v>72</v>
      </c>
      <c r="AM25" s="94" t="s">
        <v>72</v>
      </c>
      <c r="AN25" s="99">
        <v>50</v>
      </c>
      <c r="AO25" s="84">
        <v>829.47</v>
      </c>
      <c r="AP25" s="84">
        <v>829.47</v>
      </c>
      <c r="AQ25" s="84">
        <v>829.47</v>
      </c>
      <c r="AR25" s="84">
        <v>829.47</v>
      </c>
      <c r="AS25" s="84">
        <v>0</v>
      </c>
    </row>
    <row r="26" spans="1:45" x14ac:dyDescent="0.25">
      <c r="A26" s="95" t="s">
        <v>171</v>
      </c>
      <c r="B26" s="95" t="s">
        <v>60</v>
      </c>
      <c r="C26" s="96">
        <v>45089</v>
      </c>
      <c r="D26" s="95" t="s">
        <v>172</v>
      </c>
      <c r="E26" s="95">
        <v>12596774</v>
      </c>
      <c r="F26" s="95" t="s">
        <v>173</v>
      </c>
      <c r="G26" s="95">
        <v>33480450</v>
      </c>
      <c r="H26" s="95">
        <v>1002926321</v>
      </c>
      <c r="I26" s="95" t="s">
        <v>174</v>
      </c>
      <c r="J26" s="95" t="s">
        <v>111</v>
      </c>
      <c r="K26" s="95" t="s">
        <v>112</v>
      </c>
      <c r="L26" s="95" t="s">
        <v>113</v>
      </c>
      <c r="M26" s="95" t="s">
        <v>112</v>
      </c>
      <c r="N26" s="95" t="s">
        <v>113</v>
      </c>
      <c r="O26" s="95" t="s">
        <v>175</v>
      </c>
      <c r="P26" s="95">
        <v>4100</v>
      </c>
      <c r="Q26" s="95" t="s">
        <v>176</v>
      </c>
      <c r="R26" s="95">
        <v>40</v>
      </c>
      <c r="S26" s="95" t="s">
        <v>94</v>
      </c>
      <c r="T26" s="95">
        <v>65</v>
      </c>
      <c r="U26" s="95">
        <v>4</v>
      </c>
      <c r="V26" s="95">
        <v>2</v>
      </c>
      <c r="W26" s="95">
        <v>8</v>
      </c>
      <c r="X26" s="95" t="s">
        <v>72</v>
      </c>
      <c r="Y26" s="95" t="s">
        <v>72</v>
      </c>
      <c r="Z26" s="95" t="s">
        <v>72</v>
      </c>
      <c r="AA26" s="95" t="s">
        <v>72</v>
      </c>
      <c r="AB26" s="95" t="s">
        <v>72</v>
      </c>
      <c r="AC26" s="95" t="s">
        <v>72</v>
      </c>
      <c r="AD26" s="95" t="s">
        <v>72</v>
      </c>
      <c r="AE26" s="95" t="s">
        <v>72</v>
      </c>
      <c r="AF26" s="95" t="s">
        <v>72</v>
      </c>
      <c r="AG26" s="95" t="s">
        <v>72</v>
      </c>
      <c r="AH26" s="95" t="s">
        <v>72</v>
      </c>
      <c r="AI26" s="95" t="s">
        <v>72</v>
      </c>
      <c r="AJ26" s="95" t="s">
        <v>72</v>
      </c>
      <c r="AK26" s="95" t="s">
        <v>72</v>
      </c>
      <c r="AL26" s="95" t="s">
        <v>72</v>
      </c>
      <c r="AM26" s="95" t="s">
        <v>72</v>
      </c>
      <c r="AN26" s="97">
        <v>1500</v>
      </c>
      <c r="AO26" s="10">
        <v>802.56</v>
      </c>
      <c r="AP26" s="10">
        <v>802.56</v>
      </c>
      <c r="AQ26" s="10">
        <v>802.56</v>
      </c>
      <c r="AR26" s="10">
        <v>802.56</v>
      </c>
      <c r="AS26" s="10">
        <v>0</v>
      </c>
    </row>
    <row r="27" spans="1:45" x14ac:dyDescent="0.25">
      <c r="A27" s="94" t="s">
        <v>177</v>
      </c>
      <c r="B27" s="94" t="s">
        <v>60</v>
      </c>
      <c r="C27" s="98">
        <v>45089</v>
      </c>
      <c r="D27" s="94" t="s">
        <v>178</v>
      </c>
      <c r="E27" s="94">
        <v>12596774</v>
      </c>
      <c r="F27" s="94" t="s">
        <v>179</v>
      </c>
      <c r="G27" s="94">
        <v>33480450</v>
      </c>
      <c r="H27" s="94">
        <v>1002926369</v>
      </c>
      <c r="I27" s="94" t="s">
        <v>174</v>
      </c>
      <c r="J27" s="94" t="s">
        <v>111</v>
      </c>
      <c r="K27" s="94" t="s">
        <v>112</v>
      </c>
      <c r="L27" s="94" t="s">
        <v>113</v>
      </c>
      <c r="M27" s="94" t="s">
        <v>112</v>
      </c>
      <c r="N27" s="94" t="s">
        <v>113</v>
      </c>
      <c r="O27" s="94" t="s">
        <v>180</v>
      </c>
      <c r="P27" s="94">
        <v>4000</v>
      </c>
      <c r="Q27" s="94" t="s">
        <v>181</v>
      </c>
      <c r="R27" s="94">
        <v>40</v>
      </c>
      <c r="S27" s="94" t="s">
        <v>94</v>
      </c>
      <c r="T27" s="94">
        <v>61</v>
      </c>
      <c r="U27" s="94">
        <v>4</v>
      </c>
      <c r="V27" s="94">
        <v>2</v>
      </c>
      <c r="W27" s="94">
        <v>8</v>
      </c>
      <c r="X27" s="94" t="s">
        <v>72</v>
      </c>
      <c r="Y27" s="94" t="s">
        <v>72</v>
      </c>
      <c r="Z27" s="94" t="s">
        <v>72</v>
      </c>
      <c r="AA27" s="94" t="s">
        <v>72</v>
      </c>
      <c r="AB27" s="94" t="s">
        <v>72</v>
      </c>
      <c r="AC27" s="94" t="s">
        <v>72</v>
      </c>
      <c r="AD27" s="94" t="s">
        <v>72</v>
      </c>
      <c r="AE27" s="94" t="s">
        <v>72</v>
      </c>
      <c r="AF27" s="94" t="s">
        <v>72</v>
      </c>
      <c r="AG27" s="94" t="s">
        <v>72</v>
      </c>
      <c r="AH27" s="94" t="s">
        <v>72</v>
      </c>
      <c r="AI27" s="94" t="s">
        <v>72</v>
      </c>
      <c r="AJ27" s="94" t="s">
        <v>72</v>
      </c>
      <c r="AK27" s="94" t="s">
        <v>72</v>
      </c>
      <c r="AL27" s="94" t="s">
        <v>72</v>
      </c>
      <c r="AM27" s="94" t="s">
        <v>72</v>
      </c>
      <c r="AN27" s="99">
        <v>1500</v>
      </c>
      <c r="AO27" s="84">
        <v>891.11</v>
      </c>
      <c r="AP27" s="84">
        <v>891.11</v>
      </c>
      <c r="AQ27" s="84">
        <v>891.11</v>
      </c>
      <c r="AR27" s="84">
        <v>891.11</v>
      </c>
      <c r="AS27" s="84">
        <v>0</v>
      </c>
    </row>
    <row r="28" spans="1:45" x14ac:dyDescent="0.25">
      <c r="A28" s="95" t="s">
        <v>182</v>
      </c>
      <c r="B28" s="95" t="s">
        <v>60</v>
      </c>
      <c r="C28" s="96">
        <v>45089</v>
      </c>
      <c r="D28" s="95" t="s">
        <v>183</v>
      </c>
      <c r="E28" s="95">
        <v>12596774</v>
      </c>
      <c r="F28" s="95" t="s">
        <v>184</v>
      </c>
      <c r="G28" s="95">
        <v>33480450</v>
      </c>
      <c r="H28" s="95">
        <v>1002926394</v>
      </c>
      <c r="I28" s="95" t="s">
        <v>88</v>
      </c>
      <c r="J28" s="95" t="s">
        <v>111</v>
      </c>
      <c r="K28" s="95" t="s">
        <v>112</v>
      </c>
      <c r="L28" s="95" t="s">
        <v>113</v>
      </c>
      <c r="M28" s="95" t="s">
        <v>112</v>
      </c>
      <c r="N28" s="95" t="s">
        <v>113</v>
      </c>
      <c r="O28" s="95" t="s">
        <v>185</v>
      </c>
      <c r="P28" s="95">
        <v>8600</v>
      </c>
      <c r="Q28" s="95" t="s">
        <v>102</v>
      </c>
      <c r="R28" s="95">
        <v>40</v>
      </c>
      <c r="S28" s="95" t="s">
        <v>94</v>
      </c>
      <c r="T28" s="95">
        <v>66</v>
      </c>
      <c r="U28" s="95">
        <v>4</v>
      </c>
      <c r="V28" s="95">
        <v>2</v>
      </c>
      <c r="W28" s="95">
        <v>8</v>
      </c>
      <c r="X28" s="95" t="s">
        <v>72</v>
      </c>
      <c r="Y28" s="95" t="s">
        <v>72</v>
      </c>
      <c r="Z28" s="95" t="s">
        <v>72</v>
      </c>
      <c r="AA28" s="95" t="s">
        <v>72</v>
      </c>
      <c r="AB28" s="95" t="s">
        <v>72</v>
      </c>
      <c r="AC28" s="95" t="s">
        <v>72</v>
      </c>
      <c r="AD28" s="95" t="s">
        <v>72</v>
      </c>
      <c r="AE28" s="95" t="s">
        <v>72</v>
      </c>
      <c r="AF28" s="95" t="s">
        <v>72</v>
      </c>
      <c r="AG28" s="95" t="s">
        <v>72</v>
      </c>
      <c r="AH28" s="95" t="s">
        <v>72</v>
      </c>
      <c r="AI28" s="95" t="s">
        <v>72</v>
      </c>
      <c r="AJ28" s="95" t="s">
        <v>72</v>
      </c>
      <c r="AK28" s="95" t="s">
        <v>72</v>
      </c>
      <c r="AL28" s="95" t="s">
        <v>72</v>
      </c>
      <c r="AM28" s="95" t="s">
        <v>72</v>
      </c>
      <c r="AN28" s="97">
        <v>3000</v>
      </c>
      <c r="AO28" s="10">
        <v>757.73</v>
      </c>
      <c r="AP28" s="10">
        <v>757.73</v>
      </c>
      <c r="AQ28" s="10">
        <v>757.73</v>
      </c>
      <c r="AR28" s="10">
        <v>757.73</v>
      </c>
      <c r="AS28" s="10">
        <v>0</v>
      </c>
    </row>
    <row r="29" spans="1:45" x14ac:dyDescent="0.25">
      <c r="A29" s="94" t="s">
        <v>186</v>
      </c>
      <c r="B29" s="94" t="s">
        <v>60</v>
      </c>
      <c r="C29" s="98">
        <v>45089</v>
      </c>
      <c r="D29" s="94" t="s">
        <v>187</v>
      </c>
      <c r="E29" s="94">
        <v>12596774</v>
      </c>
      <c r="F29" s="94" t="s">
        <v>188</v>
      </c>
      <c r="G29" s="94">
        <v>33480450</v>
      </c>
      <c r="H29" s="94">
        <v>1022104728</v>
      </c>
      <c r="I29" s="94" t="s">
        <v>63</v>
      </c>
      <c r="J29" s="94" t="s">
        <v>111</v>
      </c>
      <c r="K29" s="94" t="s">
        <v>112</v>
      </c>
      <c r="L29" s="94" t="s">
        <v>113</v>
      </c>
      <c r="M29" s="94" t="s">
        <v>112</v>
      </c>
      <c r="N29" s="94" t="s">
        <v>113</v>
      </c>
      <c r="O29" s="94" t="s">
        <v>189</v>
      </c>
      <c r="P29" s="94">
        <v>2450</v>
      </c>
      <c r="Q29" s="94" t="s">
        <v>190</v>
      </c>
      <c r="R29" s="94">
        <v>40</v>
      </c>
      <c r="S29" s="94" t="s">
        <v>94</v>
      </c>
      <c r="T29" s="94">
        <v>128</v>
      </c>
      <c r="U29" s="94">
        <v>4</v>
      </c>
      <c r="V29" s="94">
        <v>2</v>
      </c>
      <c r="W29" s="94">
        <v>8</v>
      </c>
      <c r="X29" s="94" t="s">
        <v>72</v>
      </c>
      <c r="Y29" s="94" t="s">
        <v>72</v>
      </c>
      <c r="Z29" s="94" t="s">
        <v>72</v>
      </c>
      <c r="AA29" s="94" t="s">
        <v>72</v>
      </c>
      <c r="AB29" s="94" t="s">
        <v>72</v>
      </c>
      <c r="AC29" s="94" t="s">
        <v>72</v>
      </c>
      <c r="AD29" s="94" t="s">
        <v>72</v>
      </c>
      <c r="AE29" s="94" t="s">
        <v>72</v>
      </c>
      <c r="AF29" s="94" t="s">
        <v>72</v>
      </c>
      <c r="AG29" s="94" t="s">
        <v>72</v>
      </c>
      <c r="AH29" s="94" t="s">
        <v>72</v>
      </c>
      <c r="AI29" s="94" t="s">
        <v>72</v>
      </c>
      <c r="AJ29" s="94" t="s">
        <v>72</v>
      </c>
      <c r="AK29" s="94" t="s">
        <v>72</v>
      </c>
      <c r="AL29" s="94" t="s">
        <v>72</v>
      </c>
      <c r="AM29" s="94" t="s">
        <v>72</v>
      </c>
      <c r="AN29" s="99">
        <v>1700</v>
      </c>
      <c r="AO29" s="84">
        <v>928.11</v>
      </c>
      <c r="AP29" s="84">
        <v>928.11</v>
      </c>
      <c r="AQ29" s="84">
        <v>928.11</v>
      </c>
      <c r="AR29" s="84">
        <v>928.11</v>
      </c>
      <c r="AS29" s="84">
        <v>0</v>
      </c>
    </row>
    <row r="30" spans="1:45" x14ac:dyDescent="0.25">
      <c r="A30" s="95" t="s">
        <v>191</v>
      </c>
      <c r="B30" s="95" t="s">
        <v>60</v>
      </c>
      <c r="C30" s="96">
        <v>45089</v>
      </c>
      <c r="D30" s="95" t="s">
        <v>192</v>
      </c>
      <c r="E30" s="95">
        <v>12596774</v>
      </c>
      <c r="F30" s="95" t="s">
        <v>193</v>
      </c>
      <c r="G30" s="95">
        <v>33480450</v>
      </c>
      <c r="H30" s="95">
        <v>1027436869</v>
      </c>
      <c r="I30" s="95" t="s">
        <v>63</v>
      </c>
      <c r="J30" s="95" t="s">
        <v>111</v>
      </c>
      <c r="K30" s="95" t="s">
        <v>112</v>
      </c>
      <c r="L30" s="95" t="s">
        <v>113</v>
      </c>
      <c r="M30" s="95" t="s">
        <v>112</v>
      </c>
      <c r="N30" s="95" t="s">
        <v>113</v>
      </c>
      <c r="O30" s="95" t="s">
        <v>194</v>
      </c>
      <c r="P30" s="95">
        <v>1560</v>
      </c>
      <c r="Q30" s="95" t="s">
        <v>115</v>
      </c>
      <c r="R30" s="95">
        <v>40</v>
      </c>
      <c r="S30" s="95" t="s">
        <v>94</v>
      </c>
      <c r="T30" s="95">
        <v>173</v>
      </c>
      <c r="U30" s="95">
        <v>4</v>
      </c>
      <c r="V30" s="95">
        <v>2</v>
      </c>
      <c r="W30" s="95">
        <v>0</v>
      </c>
      <c r="X30" s="95" t="s">
        <v>72</v>
      </c>
      <c r="Y30" s="95" t="s">
        <v>72</v>
      </c>
      <c r="Z30" s="95" t="s">
        <v>71</v>
      </c>
      <c r="AA30" s="95" t="s">
        <v>72</v>
      </c>
      <c r="AB30" s="95" t="s">
        <v>72</v>
      </c>
      <c r="AC30" s="95" t="s">
        <v>72</v>
      </c>
      <c r="AD30" s="95" t="s">
        <v>72</v>
      </c>
      <c r="AE30" s="95" t="s">
        <v>72</v>
      </c>
      <c r="AF30" s="95" t="s">
        <v>72</v>
      </c>
      <c r="AG30" s="95" t="s">
        <v>72</v>
      </c>
      <c r="AH30" s="95" t="s">
        <v>72</v>
      </c>
      <c r="AI30" s="95" t="s">
        <v>72</v>
      </c>
      <c r="AJ30" s="95" t="s">
        <v>72</v>
      </c>
      <c r="AK30" s="95" t="s">
        <v>72</v>
      </c>
      <c r="AL30" s="95" t="s">
        <v>72</v>
      </c>
      <c r="AM30" s="95" t="s">
        <v>72</v>
      </c>
      <c r="AN30" s="97">
        <v>850</v>
      </c>
      <c r="AO30" s="10">
        <v>999.85</v>
      </c>
      <c r="AP30" s="10">
        <v>1179.2</v>
      </c>
      <c r="AQ30" s="10">
        <v>1179.2</v>
      </c>
      <c r="AR30" s="10">
        <v>999.85</v>
      </c>
      <c r="AS30" s="10">
        <v>0</v>
      </c>
    </row>
    <row r="31" spans="1:45" x14ac:dyDescent="0.25">
      <c r="A31" s="94" t="s">
        <v>195</v>
      </c>
      <c r="B31" s="94" t="s">
        <v>60</v>
      </c>
      <c r="C31" s="98">
        <v>45089</v>
      </c>
      <c r="D31" s="94" t="s">
        <v>196</v>
      </c>
      <c r="E31" s="94">
        <v>12596774</v>
      </c>
      <c r="F31" s="94" t="s">
        <v>197</v>
      </c>
      <c r="G31" s="94">
        <v>33480450</v>
      </c>
      <c r="H31" s="94">
        <v>1009069565</v>
      </c>
      <c r="I31" s="94" t="s">
        <v>63</v>
      </c>
      <c r="J31" s="94" t="s">
        <v>111</v>
      </c>
      <c r="K31" s="94" t="s">
        <v>112</v>
      </c>
      <c r="L31" s="94" t="s">
        <v>113</v>
      </c>
      <c r="M31" s="94" t="s">
        <v>112</v>
      </c>
      <c r="N31" s="94" t="s">
        <v>113</v>
      </c>
      <c r="O31" s="94" t="s">
        <v>198</v>
      </c>
      <c r="P31" s="94">
        <v>2450</v>
      </c>
      <c r="Q31" s="94" t="s">
        <v>190</v>
      </c>
      <c r="R31" s="94">
        <v>40</v>
      </c>
      <c r="S31" s="94" t="s">
        <v>94</v>
      </c>
      <c r="T31" s="94">
        <v>204</v>
      </c>
      <c r="U31" s="94">
        <v>4</v>
      </c>
      <c r="V31" s="94">
        <v>2</v>
      </c>
      <c r="W31" s="94">
        <v>8</v>
      </c>
      <c r="X31" s="94" t="s">
        <v>72</v>
      </c>
      <c r="Y31" s="94" t="s">
        <v>72</v>
      </c>
      <c r="Z31" s="94" t="s">
        <v>72</v>
      </c>
      <c r="AA31" s="94" t="s">
        <v>72</v>
      </c>
      <c r="AB31" s="94" t="s">
        <v>72</v>
      </c>
      <c r="AC31" s="94" t="s">
        <v>72</v>
      </c>
      <c r="AD31" s="94" t="s">
        <v>72</v>
      </c>
      <c r="AE31" s="94" t="s">
        <v>72</v>
      </c>
      <c r="AF31" s="94" t="s">
        <v>72</v>
      </c>
      <c r="AG31" s="94" t="s">
        <v>72</v>
      </c>
      <c r="AH31" s="94" t="s">
        <v>72</v>
      </c>
      <c r="AI31" s="94" t="s">
        <v>72</v>
      </c>
      <c r="AJ31" s="94" t="s">
        <v>72</v>
      </c>
      <c r="AK31" s="94" t="s">
        <v>72</v>
      </c>
      <c r="AL31" s="94" t="s">
        <v>72</v>
      </c>
      <c r="AM31" s="94" t="s">
        <v>72</v>
      </c>
      <c r="AN31" s="99">
        <v>200</v>
      </c>
      <c r="AO31" s="84">
        <v>892.25</v>
      </c>
      <c r="AP31" s="84">
        <v>892.25</v>
      </c>
      <c r="AQ31" s="84">
        <v>892.25</v>
      </c>
      <c r="AR31" s="84">
        <v>892.25</v>
      </c>
      <c r="AS31" s="84">
        <v>0</v>
      </c>
    </row>
    <row r="32" spans="1:45" x14ac:dyDescent="0.25">
      <c r="A32" s="95" t="s">
        <v>199</v>
      </c>
      <c r="B32" s="95" t="s">
        <v>60</v>
      </c>
      <c r="C32" s="96">
        <v>45089</v>
      </c>
      <c r="D32" s="95" t="s">
        <v>200</v>
      </c>
      <c r="E32" s="95">
        <v>12596774</v>
      </c>
      <c r="F32" s="95" t="s">
        <v>201</v>
      </c>
      <c r="G32" s="95">
        <v>33480450</v>
      </c>
      <c r="H32" s="95">
        <v>1013756135</v>
      </c>
      <c r="I32" s="95" t="s">
        <v>143</v>
      </c>
      <c r="J32" s="95" t="s">
        <v>111</v>
      </c>
      <c r="K32" s="95" t="s">
        <v>112</v>
      </c>
      <c r="L32" s="95" t="s">
        <v>113</v>
      </c>
      <c r="M32" s="95" t="s">
        <v>112</v>
      </c>
      <c r="N32" s="95" t="s">
        <v>113</v>
      </c>
      <c r="O32" s="95" t="s">
        <v>202</v>
      </c>
      <c r="P32" s="95">
        <v>6400</v>
      </c>
      <c r="Q32" s="95" t="s">
        <v>203</v>
      </c>
      <c r="R32" s="95">
        <v>40</v>
      </c>
      <c r="S32" s="95" t="s">
        <v>94</v>
      </c>
      <c r="T32" s="95">
        <v>52</v>
      </c>
      <c r="U32" s="95">
        <v>4</v>
      </c>
      <c r="V32" s="95">
        <v>2</v>
      </c>
      <c r="W32" s="95">
        <v>8</v>
      </c>
      <c r="X32" s="95" t="s">
        <v>72</v>
      </c>
      <c r="Y32" s="95" t="s">
        <v>72</v>
      </c>
      <c r="Z32" s="95" t="s">
        <v>72</v>
      </c>
      <c r="AA32" s="95" t="s">
        <v>72</v>
      </c>
      <c r="AB32" s="95" t="s">
        <v>72</v>
      </c>
      <c r="AC32" s="95" t="s">
        <v>72</v>
      </c>
      <c r="AD32" s="95" t="s">
        <v>72</v>
      </c>
      <c r="AE32" s="95" t="s">
        <v>72</v>
      </c>
      <c r="AF32" s="95" t="s">
        <v>72</v>
      </c>
      <c r="AG32" s="95" t="s">
        <v>72</v>
      </c>
      <c r="AH32" s="95" t="s">
        <v>72</v>
      </c>
      <c r="AI32" s="95" t="s">
        <v>72</v>
      </c>
      <c r="AJ32" s="95" t="s">
        <v>72</v>
      </c>
      <c r="AK32" s="95" t="s">
        <v>72</v>
      </c>
      <c r="AL32" s="95" t="s">
        <v>72</v>
      </c>
      <c r="AM32" s="95" t="s">
        <v>72</v>
      </c>
      <c r="AN32" s="97">
        <v>5000</v>
      </c>
      <c r="AO32" s="10">
        <v>599.67999999999995</v>
      </c>
      <c r="AP32" s="10">
        <v>599.67999999999995</v>
      </c>
      <c r="AQ32" s="10">
        <v>599.67999999999995</v>
      </c>
      <c r="AR32" s="10">
        <v>599.67999999999995</v>
      </c>
      <c r="AS32" s="10">
        <v>0</v>
      </c>
    </row>
    <row r="33" spans="1:45" x14ac:dyDescent="0.25">
      <c r="A33" s="94" t="s">
        <v>204</v>
      </c>
      <c r="B33" s="94" t="s">
        <v>60</v>
      </c>
      <c r="C33" s="98">
        <v>45089</v>
      </c>
      <c r="D33" s="94" t="s">
        <v>205</v>
      </c>
      <c r="E33" s="94">
        <v>12596774</v>
      </c>
      <c r="F33" s="94" t="s">
        <v>206</v>
      </c>
      <c r="G33" s="94">
        <v>33480450</v>
      </c>
      <c r="H33" s="94">
        <v>1023171712</v>
      </c>
      <c r="I33" s="94" t="s">
        <v>88</v>
      </c>
      <c r="J33" s="94" t="s">
        <v>111</v>
      </c>
      <c r="K33" s="94" t="s">
        <v>112</v>
      </c>
      <c r="L33" s="94" t="s">
        <v>113</v>
      </c>
      <c r="M33" s="94" t="s">
        <v>112</v>
      </c>
      <c r="N33" s="94" t="s">
        <v>113</v>
      </c>
      <c r="O33" s="94" t="s">
        <v>207</v>
      </c>
      <c r="P33" s="94">
        <v>8000</v>
      </c>
      <c r="Q33" s="94" t="s">
        <v>208</v>
      </c>
      <c r="R33" s="94">
        <v>40</v>
      </c>
      <c r="S33" s="94" t="s">
        <v>94</v>
      </c>
      <c r="T33" s="94">
        <v>110</v>
      </c>
      <c r="U33" s="94">
        <v>2</v>
      </c>
      <c r="V33" s="94">
        <v>4</v>
      </c>
      <c r="W33" s="94">
        <v>8</v>
      </c>
      <c r="X33" s="94" t="s">
        <v>72</v>
      </c>
      <c r="Y33" s="94" t="s">
        <v>72</v>
      </c>
      <c r="Z33" s="94" t="s">
        <v>71</v>
      </c>
      <c r="AA33" s="94" t="s">
        <v>72</v>
      </c>
      <c r="AB33" s="94" t="s">
        <v>72</v>
      </c>
      <c r="AC33" s="94" t="s">
        <v>72</v>
      </c>
      <c r="AD33" s="94" t="s">
        <v>72</v>
      </c>
      <c r="AE33" s="94" t="s">
        <v>72</v>
      </c>
      <c r="AF33" s="94" t="s">
        <v>72</v>
      </c>
      <c r="AG33" s="94" t="s">
        <v>72</v>
      </c>
      <c r="AH33" s="94" t="s">
        <v>72</v>
      </c>
      <c r="AI33" s="94" t="s">
        <v>72</v>
      </c>
      <c r="AJ33" s="94" t="s">
        <v>72</v>
      </c>
      <c r="AK33" s="94" t="s">
        <v>72</v>
      </c>
      <c r="AL33" s="94" t="s">
        <v>72</v>
      </c>
      <c r="AM33" s="94" t="s">
        <v>72</v>
      </c>
      <c r="AN33" s="99">
        <v>100</v>
      </c>
      <c r="AO33" s="84">
        <v>694.96</v>
      </c>
      <c r="AP33" s="84">
        <v>775.67</v>
      </c>
      <c r="AQ33" s="84">
        <v>775.67</v>
      </c>
      <c r="AR33" s="84">
        <v>694.96</v>
      </c>
      <c r="AS33" s="84">
        <v>0</v>
      </c>
    </row>
    <row r="34" spans="1:45" x14ac:dyDescent="0.25">
      <c r="A34" s="95" t="s">
        <v>209</v>
      </c>
      <c r="B34" s="95" t="s">
        <v>60</v>
      </c>
      <c r="C34" s="96">
        <v>45089</v>
      </c>
      <c r="D34" s="95" t="s">
        <v>210</v>
      </c>
      <c r="E34" s="95">
        <v>12596774</v>
      </c>
      <c r="F34" s="95" t="s">
        <v>211</v>
      </c>
      <c r="G34" s="95">
        <v>33480450</v>
      </c>
      <c r="H34" s="95">
        <v>1001355850</v>
      </c>
      <c r="I34" s="95" t="s">
        <v>63</v>
      </c>
      <c r="J34" s="95" t="s">
        <v>111</v>
      </c>
      <c r="K34" s="95" t="s">
        <v>112</v>
      </c>
      <c r="L34" s="95" t="s">
        <v>113</v>
      </c>
      <c r="M34" s="95" t="s">
        <v>112</v>
      </c>
      <c r="N34" s="95" t="s">
        <v>113</v>
      </c>
      <c r="O34" s="95" t="s">
        <v>212</v>
      </c>
      <c r="P34" s="95">
        <v>1620</v>
      </c>
      <c r="Q34" s="95" t="s">
        <v>115</v>
      </c>
      <c r="R34" s="95">
        <v>40</v>
      </c>
      <c r="S34" s="95" t="s">
        <v>94</v>
      </c>
      <c r="T34" s="95">
        <v>113</v>
      </c>
      <c r="U34" s="95">
        <v>4</v>
      </c>
      <c r="V34" s="95">
        <v>2</v>
      </c>
      <c r="W34" s="95">
        <v>8</v>
      </c>
      <c r="X34" s="95" t="s">
        <v>72</v>
      </c>
      <c r="Y34" s="95" t="s">
        <v>72</v>
      </c>
      <c r="Z34" s="95" t="s">
        <v>71</v>
      </c>
      <c r="AA34" s="95" t="s">
        <v>71</v>
      </c>
      <c r="AB34" s="95" t="s">
        <v>71</v>
      </c>
      <c r="AC34" s="95" t="s">
        <v>72</v>
      </c>
      <c r="AD34" s="95" t="s">
        <v>71</v>
      </c>
      <c r="AE34" s="95" t="s">
        <v>72</v>
      </c>
      <c r="AF34" s="95" t="s">
        <v>72</v>
      </c>
      <c r="AG34" s="95" t="s">
        <v>72</v>
      </c>
      <c r="AH34" s="95" t="s">
        <v>72</v>
      </c>
      <c r="AI34" s="95" t="s">
        <v>72</v>
      </c>
      <c r="AJ34" s="95" t="s">
        <v>72</v>
      </c>
      <c r="AK34" s="95" t="s">
        <v>72</v>
      </c>
      <c r="AL34" s="95" t="s">
        <v>72</v>
      </c>
      <c r="AM34" s="95" t="s">
        <v>72</v>
      </c>
      <c r="AN34" s="97">
        <v>100</v>
      </c>
      <c r="AO34" s="10">
        <v>892.25</v>
      </c>
      <c r="AP34" s="10">
        <v>981.91</v>
      </c>
      <c r="AQ34" s="10">
        <v>981.91</v>
      </c>
      <c r="AR34" s="10">
        <v>892.25</v>
      </c>
      <c r="AS34" s="10">
        <v>0</v>
      </c>
    </row>
    <row r="35" spans="1:45" x14ac:dyDescent="0.25">
      <c r="A35" s="94" t="s">
        <v>213</v>
      </c>
      <c r="B35" s="94" t="s">
        <v>60</v>
      </c>
      <c r="C35" s="98">
        <v>45089</v>
      </c>
      <c r="D35" s="94" t="s">
        <v>214</v>
      </c>
      <c r="E35" s="94">
        <v>12596774</v>
      </c>
      <c r="F35" s="94" t="s">
        <v>215</v>
      </c>
      <c r="G35" s="94">
        <v>33480450</v>
      </c>
      <c r="H35" s="94">
        <v>1021308575</v>
      </c>
      <c r="I35" s="94" t="s">
        <v>216</v>
      </c>
      <c r="J35" s="94" t="s">
        <v>111</v>
      </c>
      <c r="K35" s="94" t="s">
        <v>112</v>
      </c>
      <c r="L35" s="94" t="s">
        <v>113</v>
      </c>
      <c r="M35" s="94" t="s">
        <v>112</v>
      </c>
      <c r="N35" s="94" t="s">
        <v>113</v>
      </c>
      <c r="O35" s="94" t="s">
        <v>217</v>
      </c>
      <c r="P35" s="94">
        <v>9000</v>
      </c>
      <c r="Q35" s="94" t="s">
        <v>218</v>
      </c>
      <c r="R35" s="94">
        <v>40</v>
      </c>
      <c r="S35" s="94" t="s">
        <v>94</v>
      </c>
      <c r="T35" s="94">
        <v>119</v>
      </c>
      <c r="U35" s="94">
        <v>4</v>
      </c>
      <c r="V35" s="94">
        <v>2</v>
      </c>
      <c r="W35" s="94">
        <v>8</v>
      </c>
      <c r="X35" s="94" t="s">
        <v>72</v>
      </c>
      <c r="Y35" s="94" t="s">
        <v>72</v>
      </c>
      <c r="Z35" s="94" t="s">
        <v>71</v>
      </c>
      <c r="AA35" s="94" t="s">
        <v>72</v>
      </c>
      <c r="AB35" s="94" t="s">
        <v>72</v>
      </c>
      <c r="AC35" s="94" t="s">
        <v>72</v>
      </c>
      <c r="AD35" s="94" t="s">
        <v>72</v>
      </c>
      <c r="AE35" s="94" t="s">
        <v>72</v>
      </c>
      <c r="AF35" s="94" t="s">
        <v>72</v>
      </c>
      <c r="AG35" s="94" t="s">
        <v>72</v>
      </c>
      <c r="AH35" s="94" t="s">
        <v>72</v>
      </c>
      <c r="AI35" s="94" t="s">
        <v>72</v>
      </c>
      <c r="AJ35" s="94" t="s">
        <v>72</v>
      </c>
      <c r="AK35" s="94" t="s">
        <v>72</v>
      </c>
      <c r="AL35" s="94" t="s">
        <v>72</v>
      </c>
      <c r="AM35" s="94" t="s">
        <v>72</v>
      </c>
      <c r="AN35" s="99">
        <v>800</v>
      </c>
      <c r="AO35" s="84">
        <v>757.73</v>
      </c>
      <c r="AP35" s="84">
        <v>757.73</v>
      </c>
      <c r="AQ35" s="84">
        <v>757.73</v>
      </c>
      <c r="AR35" s="84">
        <v>757.73</v>
      </c>
      <c r="AS35" s="84">
        <v>0</v>
      </c>
    </row>
    <row r="36" spans="1:45" x14ac:dyDescent="0.25">
      <c r="A36" s="95" t="s">
        <v>219</v>
      </c>
      <c r="B36" s="95" t="s">
        <v>60</v>
      </c>
      <c r="C36" s="96">
        <v>45089</v>
      </c>
      <c r="D36" s="95" t="s">
        <v>220</v>
      </c>
      <c r="E36" s="95">
        <v>12596774</v>
      </c>
      <c r="F36" s="95" t="s">
        <v>221</v>
      </c>
      <c r="G36" s="95">
        <v>33480450</v>
      </c>
      <c r="H36" s="95">
        <v>1002926291</v>
      </c>
      <c r="I36" s="95" t="s">
        <v>216</v>
      </c>
      <c r="J36" s="95" t="s">
        <v>111</v>
      </c>
      <c r="K36" s="95" t="s">
        <v>112</v>
      </c>
      <c r="L36" s="95" t="s">
        <v>113</v>
      </c>
      <c r="M36" s="95" t="s">
        <v>112</v>
      </c>
      <c r="N36" s="95" t="s">
        <v>113</v>
      </c>
      <c r="O36" s="95" t="s">
        <v>222</v>
      </c>
      <c r="P36" s="95">
        <v>9220</v>
      </c>
      <c r="Q36" s="95" t="s">
        <v>223</v>
      </c>
      <c r="R36" s="95">
        <v>40</v>
      </c>
      <c r="S36" s="95" t="s">
        <v>94</v>
      </c>
      <c r="T36" s="95">
        <v>60</v>
      </c>
      <c r="U36" s="95">
        <v>4</v>
      </c>
      <c r="V36" s="95">
        <v>2</v>
      </c>
      <c r="W36" s="95">
        <v>8</v>
      </c>
      <c r="X36" s="95" t="s">
        <v>72</v>
      </c>
      <c r="Y36" s="95" t="s">
        <v>72</v>
      </c>
      <c r="Z36" s="95" t="s">
        <v>72</v>
      </c>
      <c r="AA36" s="95" t="s">
        <v>72</v>
      </c>
      <c r="AB36" s="95" t="s">
        <v>72</v>
      </c>
      <c r="AC36" s="95" t="s">
        <v>72</v>
      </c>
      <c r="AD36" s="95" t="s">
        <v>72</v>
      </c>
      <c r="AE36" s="95" t="s">
        <v>72</v>
      </c>
      <c r="AF36" s="95" t="s">
        <v>72</v>
      </c>
      <c r="AG36" s="95" t="s">
        <v>72</v>
      </c>
      <c r="AH36" s="95" t="s">
        <v>72</v>
      </c>
      <c r="AI36" s="95" t="s">
        <v>72</v>
      </c>
      <c r="AJ36" s="95" t="s">
        <v>72</v>
      </c>
      <c r="AK36" s="95" t="s">
        <v>72</v>
      </c>
      <c r="AL36" s="95" t="s">
        <v>72</v>
      </c>
      <c r="AM36" s="95" t="s">
        <v>72</v>
      </c>
      <c r="AN36" s="97">
        <v>4000</v>
      </c>
      <c r="AO36" s="10">
        <v>784.63</v>
      </c>
      <c r="AP36" s="10">
        <v>784.63</v>
      </c>
      <c r="AQ36" s="10">
        <v>784.63</v>
      </c>
      <c r="AR36" s="10">
        <v>784.63</v>
      </c>
      <c r="AS36" s="10">
        <v>0</v>
      </c>
    </row>
    <row r="37" spans="1:45" x14ac:dyDescent="0.25">
      <c r="A37" s="94" t="s">
        <v>224</v>
      </c>
      <c r="B37" s="94" t="s">
        <v>60</v>
      </c>
      <c r="C37" s="98">
        <v>45089</v>
      </c>
      <c r="D37" s="94" t="s">
        <v>225</v>
      </c>
      <c r="E37" s="94">
        <v>12596774</v>
      </c>
      <c r="F37" s="94" t="s">
        <v>226</v>
      </c>
      <c r="G37" s="94">
        <v>33480450</v>
      </c>
      <c r="H37" s="94">
        <v>1017073598</v>
      </c>
      <c r="I37" s="94" t="s">
        <v>88</v>
      </c>
      <c r="J37" s="94" t="s">
        <v>111</v>
      </c>
      <c r="K37" s="94" t="s">
        <v>112</v>
      </c>
      <c r="L37" s="94" t="s">
        <v>113</v>
      </c>
      <c r="M37" s="94" t="s">
        <v>112</v>
      </c>
      <c r="N37" s="94" t="s">
        <v>113</v>
      </c>
      <c r="O37" s="94" t="s">
        <v>227</v>
      </c>
      <c r="P37" s="94">
        <v>8000</v>
      </c>
      <c r="Q37" s="94" t="s">
        <v>208</v>
      </c>
      <c r="R37" s="94">
        <v>40</v>
      </c>
      <c r="S37" s="94" t="s">
        <v>94</v>
      </c>
      <c r="T37" s="94">
        <v>160</v>
      </c>
      <c r="U37" s="94">
        <v>4</v>
      </c>
      <c r="V37" s="94">
        <v>2</v>
      </c>
      <c r="W37" s="94">
        <v>8</v>
      </c>
      <c r="X37" s="94" t="s">
        <v>72</v>
      </c>
      <c r="Y37" s="94" t="s">
        <v>72</v>
      </c>
      <c r="Z37" s="94" t="s">
        <v>71</v>
      </c>
      <c r="AA37" s="94" t="s">
        <v>72</v>
      </c>
      <c r="AB37" s="94" t="s">
        <v>72</v>
      </c>
      <c r="AC37" s="94" t="s">
        <v>72</v>
      </c>
      <c r="AD37" s="94" t="s">
        <v>72</v>
      </c>
      <c r="AE37" s="94" t="s">
        <v>72</v>
      </c>
      <c r="AF37" s="94" t="s">
        <v>72</v>
      </c>
      <c r="AG37" s="94" t="s">
        <v>72</v>
      </c>
      <c r="AH37" s="94" t="s">
        <v>72</v>
      </c>
      <c r="AI37" s="94" t="s">
        <v>72</v>
      </c>
      <c r="AJ37" s="94" t="s">
        <v>72</v>
      </c>
      <c r="AK37" s="94" t="s">
        <v>72</v>
      </c>
      <c r="AL37" s="94" t="s">
        <v>72</v>
      </c>
      <c r="AM37" s="94" t="s">
        <v>72</v>
      </c>
      <c r="AN37" s="99">
        <v>500</v>
      </c>
      <c r="AO37" s="84">
        <v>892.25</v>
      </c>
      <c r="AP37" s="84">
        <v>892.25</v>
      </c>
      <c r="AQ37" s="84">
        <v>892.25</v>
      </c>
      <c r="AR37" s="84">
        <v>892.25</v>
      </c>
      <c r="AS37" s="84">
        <v>0</v>
      </c>
    </row>
    <row r="38" spans="1:45" x14ac:dyDescent="0.25">
      <c r="A38" s="95" t="s">
        <v>228</v>
      </c>
      <c r="B38" s="95" t="s">
        <v>60</v>
      </c>
      <c r="C38" s="96">
        <v>45089</v>
      </c>
      <c r="D38" s="95" t="s">
        <v>229</v>
      </c>
      <c r="E38" s="95">
        <v>12596774</v>
      </c>
      <c r="F38" s="95" t="s">
        <v>230</v>
      </c>
      <c r="G38" s="95">
        <v>33480450</v>
      </c>
      <c r="H38" s="95">
        <v>1002926370</v>
      </c>
      <c r="I38" s="95" t="s">
        <v>88</v>
      </c>
      <c r="J38" s="95" t="s">
        <v>111</v>
      </c>
      <c r="K38" s="95" t="s">
        <v>112</v>
      </c>
      <c r="L38" s="95" t="s">
        <v>113</v>
      </c>
      <c r="M38" s="95" t="s">
        <v>112</v>
      </c>
      <c r="N38" s="95" t="s">
        <v>113</v>
      </c>
      <c r="O38" s="95" t="s">
        <v>231</v>
      </c>
      <c r="P38" s="95">
        <v>8210</v>
      </c>
      <c r="Q38" s="95" t="s">
        <v>232</v>
      </c>
      <c r="R38" s="95">
        <v>40</v>
      </c>
      <c r="S38" s="95" t="s">
        <v>94</v>
      </c>
      <c r="T38" s="95">
        <v>112</v>
      </c>
      <c r="U38" s="95">
        <v>4</v>
      </c>
      <c r="V38" s="95">
        <v>2</v>
      </c>
      <c r="W38" s="95">
        <v>8</v>
      </c>
      <c r="X38" s="95" t="s">
        <v>72</v>
      </c>
      <c r="Y38" s="95" t="s">
        <v>72</v>
      </c>
      <c r="Z38" s="95" t="s">
        <v>72</v>
      </c>
      <c r="AA38" s="95" t="s">
        <v>72</v>
      </c>
      <c r="AB38" s="95" t="s">
        <v>72</v>
      </c>
      <c r="AC38" s="95" t="s">
        <v>72</v>
      </c>
      <c r="AD38" s="95" t="s">
        <v>72</v>
      </c>
      <c r="AE38" s="95" t="s">
        <v>72</v>
      </c>
      <c r="AF38" s="95" t="s">
        <v>72</v>
      </c>
      <c r="AG38" s="95" t="s">
        <v>72</v>
      </c>
      <c r="AH38" s="95" t="s">
        <v>72</v>
      </c>
      <c r="AI38" s="95" t="s">
        <v>72</v>
      </c>
      <c r="AJ38" s="95" t="s">
        <v>72</v>
      </c>
      <c r="AK38" s="95" t="s">
        <v>72</v>
      </c>
      <c r="AL38" s="95" t="s">
        <v>72</v>
      </c>
      <c r="AM38" s="95" t="s">
        <v>72</v>
      </c>
      <c r="AN38" s="97">
        <v>4000</v>
      </c>
      <c r="AO38" s="10">
        <v>641.15</v>
      </c>
      <c r="AP38" s="10">
        <v>685.99</v>
      </c>
      <c r="AQ38" s="10">
        <v>685.99</v>
      </c>
      <c r="AR38" s="10">
        <v>641.15</v>
      </c>
      <c r="AS38" s="10">
        <v>0</v>
      </c>
    </row>
    <row r="39" spans="1:45" x14ac:dyDescent="0.25">
      <c r="A39" s="94" t="s">
        <v>233</v>
      </c>
      <c r="B39" s="94" t="s">
        <v>60</v>
      </c>
      <c r="C39" s="98">
        <v>45089</v>
      </c>
      <c r="D39" s="94" t="s">
        <v>234</v>
      </c>
      <c r="E39" s="94">
        <v>12812930</v>
      </c>
      <c r="F39" s="94" t="s">
        <v>235</v>
      </c>
      <c r="G39" s="94">
        <v>82271717</v>
      </c>
      <c r="H39" s="94">
        <v>1000706824</v>
      </c>
      <c r="I39" s="94" t="s">
        <v>143</v>
      </c>
      <c r="J39" s="94" t="s">
        <v>236</v>
      </c>
      <c r="K39" s="94" t="s">
        <v>237</v>
      </c>
      <c r="L39" s="94" t="s">
        <v>238</v>
      </c>
      <c r="M39" s="94" t="s">
        <v>237</v>
      </c>
      <c r="N39" s="94" t="s">
        <v>238</v>
      </c>
      <c r="O39" s="94" t="s">
        <v>239</v>
      </c>
      <c r="P39" s="94">
        <v>7000</v>
      </c>
      <c r="Q39" s="94" t="s">
        <v>240</v>
      </c>
      <c r="R39" s="94">
        <v>46</v>
      </c>
      <c r="S39" s="94" t="s">
        <v>241</v>
      </c>
      <c r="T39" s="94">
        <v>46</v>
      </c>
      <c r="U39" s="94">
        <v>5</v>
      </c>
      <c r="V39" s="94">
        <v>5</v>
      </c>
      <c r="W39" s="94">
        <v>46</v>
      </c>
      <c r="X39" s="94" t="s">
        <v>72</v>
      </c>
      <c r="Y39" s="94" t="s">
        <v>72</v>
      </c>
      <c r="Z39" s="94" t="s">
        <v>72</v>
      </c>
      <c r="AA39" s="94" t="s">
        <v>71</v>
      </c>
      <c r="AB39" s="94" t="s">
        <v>72</v>
      </c>
      <c r="AC39" s="94" t="s">
        <v>72</v>
      </c>
      <c r="AD39" s="94" t="s">
        <v>72</v>
      </c>
      <c r="AE39" s="94" t="s">
        <v>72</v>
      </c>
      <c r="AF39" s="94" t="s">
        <v>72</v>
      </c>
      <c r="AG39" s="94" t="s">
        <v>72</v>
      </c>
      <c r="AH39" s="94" t="s">
        <v>72</v>
      </c>
      <c r="AI39" s="94" t="s">
        <v>72</v>
      </c>
      <c r="AJ39" s="94" t="s">
        <v>72</v>
      </c>
      <c r="AK39" s="94" t="s">
        <v>72</v>
      </c>
      <c r="AL39" s="94" t="s">
        <v>72</v>
      </c>
      <c r="AM39" s="94" t="s">
        <v>72</v>
      </c>
      <c r="AN39" s="99">
        <v>4900</v>
      </c>
      <c r="AO39" s="84">
        <v>847.41</v>
      </c>
      <c r="AP39" s="84">
        <v>847.41</v>
      </c>
      <c r="AQ39" s="84">
        <v>847.41</v>
      </c>
      <c r="AR39" s="84">
        <v>847.41</v>
      </c>
      <c r="AS39" s="84">
        <v>0</v>
      </c>
    </row>
    <row r="40" spans="1:45" x14ac:dyDescent="0.25">
      <c r="A40" s="95" t="s">
        <v>242</v>
      </c>
      <c r="B40" s="95" t="s">
        <v>60</v>
      </c>
      <c r="C40" s="96">
        <v>45089</v>
      </c>
      <c r="D40" s="95" t="s">
        <v>243</v>
      </c>
      <c r="E40" s="95">
        <v>12974035</v>
      </c>
      <c r="F40" s="95" t="s">
        <v>244</v>
      </c>
      <c r="G40" s="95">
        <v>98841533</v>
      </c>
      <c r="H40" s="95">
        <v>1000594178</v>
      </c>
      <c r="I40" s="95" t="s">
        <v>216</v>
      </c>
      <c r="J40" s="95" t="s">
        <v>245</v>
      </c>
      <c r="K40" s="95" t="s">
        <v>246</v>
      </c>
      <c r="L40" s="95" t="s">
        <v>247</v>
      </c>
      <c r="M40" s="95" t="s">
        <v>246</v>
      </c>
      <c r="N40" s="95" t="s">
        <v>247</v>
      </c>
      <c r="O40" s="95" t="s">
        <v>248</v>
      </c>
      <c r="P40" s="95">
        <v>9330</v>
      </c>
      <c r="Q40" s="95" t="s">
        <v>249</v>
      </c>
      <c r="R40" s="95">
        <v>42</v>
      </c>
      <c r="S40" s="95" t="s">
        <v>84</v>
      </c>
      <c r="T40" s="95">
        <v>42</v>
      </c>
      <c r="U40" s="95">
        <v>0</v>
      </c>
      <c r="V40" s="95">
        <v>42</v>
      </c>
      <c r="W40" s="95">
        <v>42</v>
      </c>
      <c r="X40" s="95" t="s">
        <v>71</v>
      </c>
      <c r="Y40" s="95" t="s">
        <v>72</v>
      </c>
      <c r="Z40" s="95" t="s">
        <v>72</v>
      </c>
      <c r="AA40" s="95" t="s">
        <v>71</v>
      </c>
      <c r="AB40" s="95" t="s">
        <v>72</v>
      </c>
      <c r="AC40" s="95" t="s">
        <v>72</v>
      </c>
      <c r="AD40" s="95" t="s">
        <v>72</v>
      </c>
      <c r="AE40" s="95" t="s">
        <v>72</v>
      </c>
      <c r="AF40" s="95" t="s">
        <v>72</v>
      </c>
      <c r="AG40" s="95" t="s">
        <v>71</v>
      </c>
      <c r="AH40" s="95" t="s">
        <v>72</v>
      </c>
      <c r="AI40" s="95" t="s">
        <v>71</v>
      </c>
      <c r="AJ40" s="95" t="s">
        <v>71</v>
      </c>
      <c r="AK40" s="95" t="s">
        <v>72</v>
      </c>
      <c r="AL40" s="95" t="s">
        <v>71</v>
      </c>
      <c r="AM40" s="95" t="s">
        <v>72</v>
      </c>
      <c r="AN40" s="97">
        <v>30200</v>
      </c>
      <c r="AO40" s="10">
        <v>668.05</v>
      </c>
      <c r="AP40" s="10">
        <v>668.05</v>
      </c>
      <c r="AQ40" s="10">
        <v>847.41</v>
      </c>
      <c r="AR40" s="10">
        <v>668.05</v>
      </c>
      <c r="AS40" s="10">
        <v>0</v>
      </c>
    </row>
    <row r="41" spans="1:45" x14ac:dyDescent="0.25">
      <c r="A41" s="94" t="s">
        <v>250</v>
      </c>
      <c r="B41" s="94" t="s">
        <v>60</v>
      </c>
      <c r="C41" s="98">
        <v>45089</v>
      </c>
      <c r="D41" s="94" t="s">
        <v>251</v>
      </c>
      <c r="E41" s="94">
        <v>16218707</v>
      </c>
      <c r="F41" s="94" t="s">
        <v>252</v>
      </c>
      <c r="G41" s="94">
        <v>86610222</v>
      </c>
      <c r="H41" s="94">
        <v>1001057954</v>
      </c>
      <c r="I41" s="94" t="s">
        <v>88</v>
      </c>
      <c r="J41" s="94" t="s">
        <v>253</v>
      </c>
      <c r="K41" s="94" t="s">
        <v>254</v>
      </c>
      <c r="L41" s="94" t="s">
        <v>255</v>
      </c>
      <c r="M41" s="94" t="s">
        <v>254</v>
      </c>
      <c r="N41" s="94" t="s">
        <v>255</v>
      </c>
      <c r="O41" s="94" t="s">
        <v>256</v>
      </c>
      <c r="P41" s="94">
        <v>8800</v>
      </c>
      <c r="Q41" s="94" t="s">
        <v>93</v>
      </c>
      <c r="R41" s="94">
        <v>80</v>
      </c>
      <c r="S41" s="94" t="s">
        <v>94</v>
      </c>
      <c r="T41" s="94">
        <v>130</v>
      </c>
      <c r="U41" s="94">
        <v>10</v>
      </c>
      <c r="V41" s="94">
        <v>4</v>
      </c>
      <c r="W41" s="94">
        <v>60</v>
      </c>
      <c r="X41" s="94" t="s">
        <v>72</v>
      </c>
      <c r="Y41" s="94" t="s">
        <v>72</v>
      </c>
      <c r="Z41" s="94" t="s">
        <v>72</v>
      </c>
      <c r="AA41" s="94" t="s">
        <v>72</v>
      </c>
      <c r="AB41" s="94" t="s">
        <v>72</v>
      </c>
      <c r="AC41" s="94" t="s">
        <v>72</v>
      </c>
      <c r="AD41" s="94" t="s">
        <v>72</v>
      </c>
      <c r="AE41" s="94" t="s">
        <v>72</v>
      </c>
      <c r="AF41" s="94" t="s">
        <v>72</v>
      </c>
      <c r="AG41" s="94" t="s">
        <v>71</v>
      </c>
      <c r="AH41" s="94" t="s">
        <v>72</v>
      </c>
      <c r="AI41" s="94" t="s">
        <v>72</v>
      </c>
      <c r="AJ41" s="94" t="s">
        <v>72</v>
      </c>
      <c r="AK41" s="94" t="s">
        <v>72</v>
      </c>
      <c r="AL41" s="94" t="s">
        <v>72</v>
      </c>
      <c r="AM41" s="94" t="s">
        <v>72</v>
      </c>
      <c r="AN41" s="99">
        <v>1400</v>
      </c>
      <c r="AO41" s="84">
        <v>771.18</v>
      </c>
      <c r="AP41" s="84">
        <v>771.18</v>
      </c>
      <c r="AQ41" s="84">
        <v>771.18</v>
      </c>
      <c r="AR41" s="84">
        <v>771.18</v>
      </c>
      <c r="AS41" s="84">
        <v>0</v>
      </c>
    </row>
    <row r="42" spans="1:45" x14ac:dyDescent="0.25">
      <c r="A42" s="95" t="s">
        <v>257</v>
      </c>
      <c r="B42" s="95" t="s">
        <v>60</v>
      </c>
      <c r="C42" s="96">
        <v>45089</v>
      </c>
      <c r="D42" s="95" t="s">
        <v>258</v>
      </c>
      <c r="E42" s="95">
        <v>33859155</v>
      </c>
      <c r="F42" s="95" t="s">
        <v>259</v>
      </c>
      <c r="G42" s="95">
        <v>75128244</v>
      </c>
      <c r="H42" s="95">
        <v>1017005991</v>
      </c>
      <c r="I42" s="95" t="s">
        <v>143</v>
      </c>
      <c r="J42" s="95" t="s">
        <v>260</v>
      </c>
      <c r="K42" s="95" t="s">
        <v>246</v>
      </c>
      <c r="L42" s="95" t="s">
        <v>247</v>
      </c>
      <c r="M42" s="95" t="s">
        <v>246</v>
      </c>
      <c r="N42" s="95" t="s">
        <v>247</v>
      </c>
      <c r="O42" s="95" t="s">
        <v>261</v>
      </c>
      <c r="P42" s="95">
        <v>6700</v>
      </c>
      <c r="Q42" s="95" t="s">
        <v>159</v>
      </c>
      <c r="R42" s="95">
        <v>51</v>
      </c>
      <c r="S42" s="95" t="s">
        <v>84</v>
      </c>
      <c r="T42" s="95">
        <v>51</v>
      </c>
      <c r="U42" s="95">
        <v>0</v>
      </c>
      <c r="V42" s="95">
        <v>4</v>
      </c>
      <c r="W42" s="95">
        <v>51</v>
      </c>
      <c r="X42" s="95" t="s">
        <v>71</v>
      </c>
      <c r="Y42" s="95" t="s">
        <v>72</v>
      </c>
      <c r="Z42" s="95" t="s">
        <v>72</v>
      </c>
      <c r="AA42" s="95" t="s">
        <v>71</v>
      </c>
      <c r="AB42" s="95" t="s">
        <v>72</v>
      </c>
      <c r="AC42" s="95" t="s">
        <v>72</v>
      </c>
      <c r="AD42" s="95" t="s">
        <v>71</v>
      </c>
      <c r="AE42" s="95" t="s">
        <v>71</v>
      </c>
      <c r="AF42" s="95" t="s">
        <v>72</v>
      </c>
      <c r="AG42" s="95" t="s">
        <v>71</v>
      </c>
      <c r="AH42" s="95" t="s">
        <v>72</v>
      </c>
      <c r="AI42" s="95" t="s">
        <v>71</v>
      </c>
      <c r="AJ42" s="95" t="s">
        <v>71</v>
      </c>
      <c r="AK42" s="95" t="s">
        <v>72</v>
      </c>
      <c r="AL42" s="95" t="s">
        <v>72</v>
      </c>
      <c r="AM42" s="95" t="s">
        <v>72</v>
      </c>
      <c r="AN42" s="97">
        <v>550</v>
      </c>
      <c r="AO42" s="10">
        <v>802.56</v>
      </c>
      <c r="AP42" s="10">
        <v>802.56</v>
      </c>
      <c r="AQ42" s="10">
        <v>802.56</v>
      </c>
      <c r="AR42" s="10">
        <v>802.56</v>
      </c>
      <c r="AS42" s="10">
        <v>0</v>
      </c>
    </row>
    <row r="43" spans="1:45" x14ac:dyDescent="0.25">
      <c r="A43" s="94" t="s">
        <v>262</v>
      </c>
      <c r="B43" s="94" t="s">
        <v>60</v>
      </c>
      <c r="C43" s="98">
        <v>45089</v>
      </c>
      <c r="D43" s="94" t="s">
        <v>263</v>
      </c>
      <c r="E43" s="94">
        <v>31777348</v>
      </c>
      <c r="F43" s="94" t="s">
        <v>264</v>
      </c>
      <c r="G43" s="94">
        <v>75420033</v>
      </c>
      <c r="H43" s="94">
        <v>1014838852</v>
      </c>
      <c r="I43" s="94" t="s">
        <v>143</v>
      </c>
      <c r="J43" s="94" t="s">
        <v>265</v>
      </c>
      <c r="K43" s="94" t="s">
        <v>246</v>
      </c>
      <c r="L43" s="94" t="s">
        <v>247</v>
      </c>
      <c r="M43" s="94" t="s">
        <v>246</v>
      </c>
      <c r="N43" s="94" t="s">
        <v>247</v>
      </c>
      <c r="O43" s="94" t="s">
        <v>266</v>
      </c>
      <c r="P43" s="94">
        <v>6760</v>
      </c>
      <c r="Q43" s="94" t="s">
        <v>267</v>
      </c>
      <c r="R43" s="94">
        <v>26</v>
      </c>
      <c r="S43" s="94" t="s">
        <v>84</v>
      </c>
      <c r="T43" s="94">
        <v>26</v>
      </c>
      <c r="U43" s="94">
        <v>4</v>
      </c>
      <c r="V43" s="94">
        <v>2</v>
      </c>
      <c r="W43" s="94">
        <v>15</v>
      </c>
      <c r="X43" s="94" t="s">
        <v>71</v>
      </c>
      <c r="Y43" s="94" t="s">
        <v>72</v>
      </c>
      <c r="Z43" s="94" t="s">
        <v>71</v>
      </c>
      <c r="AA43" s="94" t="s">
        <v>71</v>
      </c>
      <c r="AB43" s="94" t="s">
        <v>71</v>
      </c>
      <c r="AC43" s="94" t="s">
        <v>72</v>
      </c>
      <c r="AD43" s="94" t="s">
        <v>72</v>
      </c>
      <c r="AE43" s="94" t="s">
        <v>72</v>
      </c>
      <c r="AF43" s="94" t="s">
        <v>72</v>
      </c>
      <c r="AG43" s="94" t="s">
        <v>71</v>
      </c>
      <c r="AH43" s="94" t="s">
        <v>72</v>
      </c>
      <c r="AI43" s="94" t="s">
        <v>71</v>
      </c>
      <c r="AJ43" s="94" t="s">
        <v>72</v>
      </c>
      <c r="AK43" s="94" t="s">
        <v>72</v>
      </c>
      <c r="AL43" s="94" t="s">
        <v>72</v>
      </c>
      <c r="AM43" s="94" t="s">
        <v>72</v>
      </c>
      <c r="AN43" s="99">
        <v>500</v>
      </c>
      <c r="AO43" s="84">
        <v>874.31</v>
      </c>
      <c r="AP43" s="84">
        <v>874.31</v>
      </c>
      <c r="AQ43" s="84">
        <v>874.31</v>
      </c>
      <c r="AR43" s="84">
        <v>874.31</v>
      </c>
      <c r="AS43" s="84">
        <v>0</v>
      </c>
    </row>
    <row r="44" spans="1:45" x14ac:dyDescent="0.25">
      <c r="A44" s="95" t="s">
        <v>268</v>
      </c>
      <c r="B44" s="95" t="s">
        <v>60</v>
      </c>
      <c r="C44" s="96">
        <v>45089</v>
      </c>
      <c r="D44" s="95" t="s">
        <v>269</v>
      </c>
      <c r="E44" s="95">
        <v>27092098</v>
      </c>
      <c r="F44" s="95" t="s">
        <v>270</v>
      </c>
      <c r="G44" s="95">
        <v>97171550</v>
      </c>
      <c r="H44" s="95">
        <v>1012521487</v>
      </c>
      <c r="I44" s="95" t="s">
        <v>88</v>
      </c>
      <c r="J44" s="95" t="s">
        <v>271</v>
      </c>
      <c r="K44" s="95" t="s">
        <v>246</v>
      </c>
      <c r="L44" s="95" t="s">
        <v>247</v>
      </c>
      <c r="M44" s="95" t="s">
        <v>246</v>
      </c>
      <c r="N44" s="95" t="s">
        <v>247</v>
      </c>
      <c r="O44" s="95" t="s">
        <v>272</v>
      </c>
      <c r="P44" s="95">
        <v>6920</v>
      </c>
      <c r="Q44" s="95" t="s">
        <v>273</v>
      </c>
      <c r="R44" s="95">
        <v>43</v>
      </c>
      <c r="S44" s="95" t="s">
        <v>84</v>
      </c>
      <c r="T44" s="95">
        <v>43</v>
      </c>
      <c r="U44" s="95">
        <v>4</v>
      </c>
      <c r="V44" s="95">
        <v>17</v>
      </c>
      <c r="W44" s="95">
        <v>43</v>
      </c>
      <c r="X44" s="95" t="s">
        <v>71</v>
      </c>
      <c r="Y44" s="95" t="s">
        <v>72</v>
      </c>
      <c r="Z44" s="95" t="s">
        <v>72</v>
      </c>
      <c r="AA44" s="95" t="s">
        <v>71</v>
      </c>
      <c r="AB44" s="95" t="s">
        <v>71</v>
      </c>
      <c r="AC44" s="95" t="s">
        <v>72</v>
      </c>
      <c r="AD44" s="95" t="s">
        <v>72</v>
      </c>
      <c r="AE44" s="95" t="s">
        <v>72</v>
      </c>
      <c r="AF44" s="95" t="s">
        <v>72</v>
      </c>
      <c r="AG44" s="95" t="s">
        <v>71</v>
      </c>
      <c r="AH44" s="95" t="s">
        <v>72</v>
      </c>
      <c r="AI44" s="95" t="s">
        <v>71</v>
      </c>
      <c r="AJ44" s="95" t="s">
        <v>72</v>
      </c>
      <c r="AK44" s="95" t="s">
        <v>72</v>
      </c>
      <c r="AL44" s="95" t="s">
        <v>71</v>
      </c>
      <c r="AM44" s="95" t="s">
        <v>72</v>
      </c>
      <c r="AN44" s="97">
        <v>23500</v>
      </c>
      <c r="AO44" s="10">
        <v>645.62</v>
      </c>
      <c r="AP44" s="10">
        <v>645.62</v>
      </c>
      <c r="AQ44" s="10">
        <v>645.62</v>
      </c>
      <c r="AR44" s="10">
        <v>645.62</v>
      </c>
      <c r="AS44" s="10">
        <v>0</v>
      </c>
    </row>
    <row r="45" spans="1:45" x14ac:dyDescent="0.25">
      <c r="A45" s="94" t="s">
        <v>274</v>
      </c>
      <c r="B45" s="94" t="s">
        <v>60</v>
      </c>
      <c r="C45" s="98">
        <v>45089</v>
      </c>
      <c r="D45" s="94" t="s">
        <v>275</v>
      </c>
      <c r="E45" s="94">
        <v>36951648</v>
      </c>
      <c r="F45" s="94" t="s">
        <v>276</v>
      </c>
      <c r="G45" s="94">
        <v>75690033</v>
      </c>
      <c r="H45" s="94">
        <v>1020546103</v>
      </c>
      <c r="I45" s="94" t="s">
        <v>88</v>
      </c>
      <c r="J45" s="94" t="s">
        <v>277</v>
      </c>
      <c r="K45" s="94" t="s">
        <v>246</v>
      </c>
      <c r="L45" s="94" t="s">
        <v>247</v>
      </c>
      <c r="M45" s="94" t="s">
        <v>246</v>
      </c>
      <c r="N45" s="94" t="s">
        <v>247</v>
      </c>
      <c r="O45" s="94" t="s">
        <v>278</v>
      </c>
      <c r="P45" s="94">
        <v>7130</v>
      </c>
      <c r="Q45" s="94" t="s">
        <v>279</v>
      </c>
      <c r="R45" s="94">
        <v>48</v>
      </c>
      <c r="S45" s="94" t="s">
        <v>84</v>
      </c>
      <c r="T45" s="94">
        <v>48</v>
      </c>
      <c r="U45" s="94">
        <v>0</v>
      </c>
      <c r="V45" s="94">
        <v>48</v>
      </c>
      <c r="W45" s="94">
        <v>48</v>
      </c>
      <c r="X45" s="94" t="s">
        <v>71</v>
      </c>
      <c r="Y45" s="94" t="s">
        <v>72</v>
      </c>
      <c r="Z45" s="94" t="s">
        <v>72</v>
      </c>
      <c r="AA45" s="94" t="s">
        <v>71</v>
      </c>
      <c r="AB45" s="94" t="s">
        <v>72</v>
      </c>
      <c r="AC45" s="94" t="s">
        <v>72</v>
      </c>
      <c r="AD45" s="94" t="s">
        <v>72</v>
      </c>
      <c r="AE45" s="94" t="s">
        <v>72</v>
      </c>
      <c r="AF45" s="94" t="s">
        <v>72</v>
      </c>
      <c r="AG45" s="94" t="s">
        <v>71</v>
      </c>
      <c r="AH45" s="94" t="s">
        <v>72</v>
      </c>
      <c r="AI45" s="94" t="s">
        <v>71</v>
      </c>
      <c r="AJ45" s="94" t="s">
        <v>71</v>
      </c>
      <c r="AK45" s="94" t="s">
        <v>72</v>
      </c>
      <c r="AL45" s="94" t="s">
        <v>71</v>
      </c>
      <c r="AM45" s="94" t="s">
        <v>72</v>
      </c>
      <c r="AN45" s="99">
        <v>23500</v>
      </c>
      <c r="AO45" s="84">
        <v>712.89</v>
      </c>
      <c r="AP45" s="84">
        <v>712.89</v>
      </c>
      <c r="AQ45" s="84">
        <v>802.56</v>
      </c>
      <c r="AR45" s="84">
        <v>712.89</v>
      </c>
      <c r="AS45" s="84">
        <v>0</v>
      </c>
    </row>
    <row r="46" spans="1:45" x14ac:dyDescent="0.25">
      <c r="A46" s="95" t="s">
        <v>280</v>
      </c>
      <c r="B46" s="95" t="s">
        <v>60</v>
      </c>
      <c r="C46" s="96">
        <v>45089</v>
      </c>
      <c r="D46" s="95" t="s">
        <v>281</v>
      </c>
      <c r="E46" s="95">
        <v>40786880</v>
      </c>
      <c r="F46" s="95" t="s">
        <v>282</v>
      </c>
      <c r="G46" s="95">
        <v>75562555</v>
      </c>
      <c r="H46" s="95">
        <v>1025036146</v>
      </c>
      <c r="I46" s="95" t="s">
        <v>143</v>
      </c>
      <c r="J46" s="95" t="s">
        <v>283</v>
      </c>
      <c r="K46" s="95" t="s">
        <v>246</v>
      </c>
      <c r="L46" s="95" t="s">
        <v>247</v>
      </c>
      <c r="M46" s="95" t="s">
        <v>246</v>
      </c>
      <c r="N46" s="95" t="s">
        <v>247</v>
      </c>
      <c r="O46" s="95" t="s">
        <v>284</v>
      </c>
      <c r="P46" s="95">
        <v>7000</v>
      </c>
      <c r="Q46" s="95" t="s">
        <v>240</v>
      </c>
      <c r="R46" s="95">
        <v>55</v>
      </c>
      <c r="S46" s="95" t="s">
        <v>84</v>
      </c>
      <c r="T46" s="95">
        <v>55</v>
      </c>
      <c r="U46" s="95">
        <v>5</v>
      </c>
      <c r="V46" s="95">
        <v>20</v>
      </c>
      <c r="W46" s="95">
        <v>40</v>
      </c>
      <c r="X46" s="95" t="s">
        <v>71</v>
      </c>
      <c r="Y46" s="95" t="s">
        <v>72</v>
      </c>
      <c r="Z46" s="95" t="s">
        <v>72</v>
      </c>
      <c r="AA46" s="95" t="s">
        <v>72</v>
      </c>
      <c r="AB46" s="95" t="s">
        <v>72</v>
      </c>
      <c r="AC46" s="95" t="s">
        <v>72</v>
      </c>
      <c r="AD46" s="95" t="s">
        <v>72</v>
      </c>
      <c r="AE46" s="95" t="s">
        <v>72</v>
      </c>
      <c r="AF46" s="95" t="s">
        <v>72</v>
      </c>
      <c r="AG46" s="95" t="s">
        <v>71</v>
      </c>
      <c r="AH46" s="95" t="s">
        <v>72</v>
      </c>
      <c r="AI46" s="95" t="s">
        <v>71</v>
      </c>
      <c r="AJ46" s="95" t="s">
        <v>72</v>
      </c>
      <c r="AK46" s="95" t="s">
        <v>72</v>
      </c>
      <c r="AL46" s="95" t="s">
        <v>72</v>
      </c>
      <c r="AM46" s="95" t="s">
        <v>72</v>
      </c>
      <c r="AN46" s="97">
        <v>2000</v>
      </c>
      <c r="AO46" s="10">
        <v>847.41</v>
      </c>
      <c r="AP46" s="10">
        <v>847.41</v>
      </c>
      <c r="AQ46" s="10">
        <v>847.41</v>
      </c>
      <c r="AR46" s="10">
        <v>847.41</v>
      </c>
      <c r="AS46" s="10">
        <v>0</v>
      </c>
    </row>
    <row r="47" spans="1:45" x14ac:dyDescent="0.25">
      <c r="A47" s="94" t="s">
        <v>285</v>
      </c>
      <c r="B47" s="94" t="s">
        <v>60</v>
      </c>
      <c r="C47" s="98">
        <v>45089</v>
      </c>
      <c r="D47" s="94" t="s">
        <v>286</v>
      </c>
      <c r="E47" s="94">
        <v>17840495</v>
      </c>
      <c r="F47" s="94" t="s">
        <v>287</v>
      </c>
      <c r="G47" s="94">
        <v>97924011</v>
      </c>
      <c r="H47" s="94">
        <v>1000944782</v>
      </c>
      <c r="I47" s="94" t="s">
        <v>216</v>
      </c>
      <c r="J47" s="94" t="s">
        <v>288</v>
      </c>
      <c r="K47" s="94" t="s">
        <v>246</v>
      </c>
      <c r="L47" s="94" t="s">
        <v>247</v>
      </c>
      <c r="M47" s="94" t="s">
        <v>246</v>
      </c>
      <c r="N47" s="94" t="s">
        <v>247</v>
      </c>
      <c r="O47" s="94" t="s">
        <v>289</v>
      </c>
      <c r="P47" s="94">
        <v>7700</v>
      </c>
      <c r="Q47" s="94" t="s">
        <v>290</v>
      </c>
      <c r="R47" s="94">
        <v>50</v>
      </c>
      <c r="S47" s="94" t="s">
        <v>84</v>
      </c>
      <c r="T47" s="94">
        <v>50</v>
      </c>
      <c r="U47" s="94">
        <v>4</v>
      </c>
      <c r="V47" s="94">
        <v>5</v>
      </c>
      <c r="W47" s="94">
        <v>50</v>
      </c>
      <c r="X47" s="94" t="s">
        <v>71</v>
      </c>
      <c r="Y47" s="94" t="s">
        <v>72</v>
      </c>
      <c r="Z47" s="94" t="s">
        <v>72</v>
      </c>
      <c r="AA47" s="94" t="s">
        <v>71</v>
      </c>
      <c r="AB47" s="94" t="s">
        <v>72</v>
      </c>
      <c r="AC47" s="94" t="s">
        <v>72</v>
      </c>
      <c r="AD47" s="94" t="s">
        <v>72</v>
      </c>
      <c r="AE47" s="94" t="s">
        <v>72</v>
      </c>
      <c r="AF47" s="94" t="s">
        <v>72</v>
      </c>
      <c r="AG47" s="94" t="s">
        <v>71</v>
      </c>
      <c r="AH47" s="94" t="s">
        <v>72</v>
      </c>
      <c r="AI47" s="94" t="s">
        <v>71</v>
      </c>
      <c r="AJ47" s="94" t="s">
        <v>71</v>
      </c>
      <c r="AK47" s="94" t="s">
        <v>72</v>
      </c>
      <c r="AL47" s="94" t="s">
        <v>71</v>
      </c>
      <c r="AM47" s="94" t="s">
        <v>72</v>
      </c>
      <c r="AN47" s="99">
        <v>2600</v>
      </c>
      <c r="AO47" s="84">
        <v>757.73</v>
      </c>
      <c r="AP47" s="84">
        <v>756.61</v>
      </c>
      <c r="AQ47" s="84">
        <v>892.25</v>
      </c>
      <c r="AR47" s="84">
        <v>757.73</v>
      </c>
      <c r="AS47" s="84">
        <v>0</v>
      </c>
    </row>
    <row r="48" spans="1:45" x14ac:dyDescent="0.25">
      <c r="A48" s="95" t="s">
        <v>291</v>
      </c>
      <c r="B48" s="95" t="s">
        <v>60</v>
      </c>
      <c r="C48" s="96">
        <v>45089</v>
      </c>
      <c r="D48" s="95" t="s">
        <v>292</v>
      </c>
      <c r="E48" s="95">
        <v>27092098</v>
      </c>
      <c r="F48" s="95" t="s">
        <v>293</v>
      </c>
      <c r="G48" s="95">
        <v>58552200</v>
      </c>
      <c r="H48" s="95">
        <v>1021665459</v>
      </c>
      <c r="I48" s="95" t="s">
        <v>88</v>
      </c>
      <c r="J48" s="95" t="s">
        <v>294</v>
      </c>
      <c r="K48" s="95" t="s">
        <v>246</v>
      </c>
      <c r="L48" s="95" t="s">
        <v>247</v>
      </c>
      <c r="M48" s="95" t="s">
        <v>246</v>
      </c>
      <c r="N48" s="95" t="s">
        <v>247</v>
      </c>
      <c r="O48" s="95" t="s">
        <v>295</v>
      </c>
      <c r="P48" s="95">
        <v>7400</v>
      </c>
      <c r="Q48" s="95" t="s">
        <v>170</v>
      </c>
      <c r="R48" s="95">
        <v>56</v>
      </c>
      <c r="S48" s="95" t="s">
        <v>84</v>
      </c>
      <c r="T48" s="95">
        <v>56</v>
      </c>
      <c r="U48" s="95">
        <v>0</v>
      </c>
      <c r="V48" s="95">
        <v>56</v>
      </c>
      <c r="W48" s="95">
        <v>56</v>
      </c>
      <c r="X48" s="95" t="s">
        <v>71</v>
      </c>
      <c r="Y48" s="95" t="s">
        <v>72</v>
      </c>
      <c r="Z48" s="95" t="s">
        <v>72</v>
      </c>
      <c r="AA48" s="95" t="s">
        <v>71</v>
      </c>
      <c r="AB48" s="95" t="s">
        <v>72</v>
      </c>
      <c r="AC48" s="95" t="s">
        <v>72</v>
      </c>
      <c r="AD48" s="95" t="s">
        <v>71</v>
      </c>
      <c r="AE48" s="95" t="s">
        <v>71</v>
      </c>
      <c r="AF48" s="95" t="s">
        <v>72</v>
      </c>
      <c r="AG48" s="95" t="s">
        <v>71</v>
      </c>
      <c r="AH48" s="95" t="s">
        <v>72</v>
      </c>
      <c r="AI48" s="95" t="s">
        <v>71</v>
      </c>
      <c r="AJ48" s="95" t="s">
        <v>71</v>
      </c>
      <c r="AK48" s="95" t="s">
        <v>72</v>
      </c>
      <c r="AL48" s="95" t="s">
        <v>71</v>
      </c>
      <c r="AM48" s="95" t="s">
        <v>72</v>
      </c>
      <c r="AN48" s="97">
        <v>3400</v>
      </c>
      <c r="AO48" s="10">
        <v>892.25</v>
      </c>
      <c r="AP48" s="10">
        <v>892.25</v>
      </c>
      <c r="AQ48" s="10">
        <v>747.64</v>
      </c>
      <c r="AR48" s="10">
        <v>892.25</v>
      </c>
      <c r="AS48" s="10">
        <v>0</v>
      </c>
    </row>
    <row r="49" spans="1:45" x14ac:dyDescent="0.25">
      <c r="A49" s="94" t="s">
        <v>296</v>
      </c>
      <c r="B49" s="94" t="s">
        <v>60</v>
      </c>
      <c r="C49" s="98">
        <v>45089</v>
      </c>
      <c r="D49" s="94" t="s">
        <v>297</v>
      </c>
      <c r="E49" s="94">
        <v>36050896</v>
      </c>
      <c r="F49" s="94" t="s">
        <v>298</v>
      </c>
      <c r="G49" s="94">
        <v>86322500</v>
      </c>
      <c r="H49" s="94">
        <v>1019572443</v>
      </c>
      <c r="I49" s="94" t="s">
        <v>88</v>
      </c>
      <c r="J49" s="94" t="s">
        <v>299</v>
      </c>
      <c r="K49" s="94" t="s">
        <v>246</v>
      </c>
      <c r="L49" s="94" t="s">
        <v>247</v>
      </c>
      <c r="M49" s="94" t="s">
        <v>246</v>
      </c>
      <c r="N49" s="94" t="s">
        <v>247</v>
      </c>
      <c r="O49" s="94" t="s">
        <v>300</v>
      </c>
      <c r="P49" s="94">
        <v>8500</v>
      </c>
      <c r="Q49" s="94" t="s">
        <v>301</v>
      </c>
      <c r="R49" s="94">
        <v>69</v>
      </c>
      <c r="S49" s="94" t="s">
        <v>84</v>
      </c>
      <c r="T49" s="94">
        <v>69</v>
      </c>
      <c r="U49" s="94">
        <v>15</v>
      </c>
      <c r="V49" s="94">
        <v>6</v>
      </c>
      <c r="W49" s="94">
        <v>100</v>
      </c>
      <c r="X49" s="94" t="s">
        <v>71</v>
      </c>
      <c r="Y49" s="94" t="s">
        <v>72</v>
      </c>
      <c r="Z49" s="94" t="s">
        <v>72</v>
      </c>
      <c r="AA49" s="94" t="s">
        <v>72</v>
      </c>
      <c r="AB49" s="94" t="s">
        <v>72</v>
      </c>
      <c r="AC49" s="94" t="s">
        <v>72</v>
      </c>
      <c r="AD49" s="94" t="s">
        <v>72</v>
      </c>
      <c r="AE49" s="94" t="s">
        <v>72</v>
      </c>
      <c r="AF49" s="94" t="s">
        <v>72</v>
      </c>
      <c r="AG49" s="94" t="s">
        <v>72</v>
      </c>
      <c r="AH49" s="94" t="s">
        <v>72</v>
      </c>
      <c r="AI49" s="94" t="s">
        <v>72</v>
      </c>
      <c r="AJ49" s="94" t="s">
        <v>72</v>
      </c>
      <c r="AK49" s="94" t="s">
        <v>71</v>
      </c>
      <c r="AL49" s="94" t="s">
        <v>71</v>
      </c>
      <c r="AM49" s="94" t="s">
        <v>72</v>
      </c>
      <c r="AN49" s="99">
        <v>3200</v>
      </c>
      <c r="AO49" s="84">
        <v>712.89</v>
      </c>
      <c r="AP49" s="84">
        <v>739.79</v>
      </c>
      <c r="AQ49" s="84">
        <v>847.41</v>
      </c>
      <c r="AR49" s="84">
        <v>712.89</v>
      </c>
      <c r="AS49" s="84">
        <v>0</v>
      </c>
    </row>
    <row r="50" spans="1:45" x14ac:dyDescent="0.25">
      <c r="A50" s="95" t="s">
        <v>302</v>
      </c>
      <c r="B50" s="95" t="s">
        <v>60</v>
      </c>
      <c r="C50" s="96">
        <v>45089</v>
      </c>
      <c r="D50" s="95" t="s">
        <v>303</v>
      </c>
      <c r="E50" s="95">
        <v>26278708</v>
      </c>
      <c r="F50" s="95" t="s">
        <v>304</v>
      </c>
      <c r="G50" s="95">
        <v>97151744</v>
      </c>
      <c r="H50" s="95">
        <v>1001459889</v>
      </c>
      <c r="I50" s="95" t="s">
        <v>88</v>
      </c>
      <c r="J50" s="95" t="s">
        <v>305</v>
      </c>
      <c r="K50" s="95" t="s">
        <v>246</v>
      </c>
      <c r="L50" s="95" t="s">
        <v>247</v>
      </c>
      <c r="M50" s="95" t="s">
        <v>246</v>
      </c>
      <c r="N50" s="95" t="s">
        <v>247</v>
      </c>
      <c r="O50" s="95" t="s">
        <v>306</v>
      </c>
      <c r="P50" s="95">
        <v>7430</v>
      </c>
      <c r="Q50" s="95" t="s">
        <v>307</v>
      </c>
      <c r="R50" s="95">
        <v>57</v>
      </c>
      <c r="S50" s="95" t="s">
        <v>84</v>
      </c>
      <c r="T50" s="95">
        <v>57</v>
      </c>
      <c r="U50" s="95">
        <v>6</v>
      </c>
      <c r="V50" s="95">
        <v>51</v>
      </c>
      <c r="W50" s="95">
        <v>57</v>
      </c>
      <c r="X50" s="95" t="s">
        <v>71</v>
      </c>
      <c r="Y50" s="95" t="s">
        <v>72</v>
      </c>
      <c r="Z50" s="95" t="s">
        <v>71</v>
      </c>
      <c r="AA50" s="95" t="s">
        <v>71</v>
      </c>
      <c r="AB50" s="95" t="s">
        <v>71</v>
      </c>
      <c r="AC50" s="95" t="s">
        <v>72</v>
      </c>
      <c r="AD50" s="95" t="s">
        <v>72</v>
      </c>
      <c r="AE50" s="95" t="s">
        <v>72</v>
      </c>
      <c r="AF50" s="95" t="s">
        <v>72</v>
      </c>
      <c r="AG50" s="95" t="s">
        <v>71</v>
      </c>
      <c r="AH50" s="95" t="s">
        <v>72</v>
      </c>
      <c r="AI50" s="95" t="s">
        <v>71</v>
      </c>
      <c r="AJ50" s="95" t="s">
        <v>72</v>
      </c>
      <c r="AK50" s="95" t="s">
        <v>72</v>
      </c>
      <c r="AL50" s="95" t="s">
        <v>72</v>
      </c>
      <c r="AM50" s="95" t="s">
        <v>72</v>
      </c>
      <c r="AN50" s="97">
        <v>850</v>
      </c>
      <c r="AO50" s="10">
        <v>892.25</v>
      </c>
      <c r="AP50" s="10">
        <v>892.25</v>
      </c>
      <c r="AQ50" s="10">
        <v>747.64</v>
      </c>
      <c r="AR50" s="10">
        <v>892.25</v>
      </c>
      <c r="AS50" s="10">
        <v>0</v>
      </c>
    </row>
    <row r="51" spans="1:45" x14ac:dyDescent="0.25">
      <c r="A51" s="94" t="s">
        <v>308</v>
      </c>
      <c r="B51" s="94" t="s">
        <v>60</v>
      </c>
      <c r="C51" s="98">
        <v>45089</v>
      </c>
      <c r="D51" s="94" t="s">
        <v>309</v>
      </c>
      <c r="E51" s="94">
        <v>30350030</v>
      </c>
      <c r="F51" s="94" t="s">
        <v>310</v>
      </c>
      <c r="G51" s="94">
        <v>55443003</v>
      </c>
      <c r="H51" s="94">
        <v>1013090196</v>
      </c>
      <c r="I51" s="94" t="s">
        <v>174</v>
      </c>
      <c r="J51" s="94" t="s">
        <v>311</v>
      </c>
      <c r="K51" s="94" t="s">
        <v>246</v>
      </c>
      <c r="L51" s="94" t="s">
        <v>247</v>
      </c>
      <c r="M51" s="94" t="s">
        <v>246</v>
      </c>
      <c r="N51" s="94" t="s">
        <v>247</v>
      </c>
      <c r="O51" s="94" t="s">
        <v>312</v>
      </c>
      <c r="P51" s="94">
        <v>4700</v>
      </c>
      <c r="Q51" s="94" t="s">
        <v>313</v>
      </c>
      <c r="R51" s="94">
        <v>60</v>
      </c>
      <c r="S51" s="94" t="s">
        <v>84</v>
      </c>
      <c r="T51" s="94">
        <v>60</v>
      </c>
      <c r="U51" s="94">
        <v>36</v>
      </c>
      <c r="V51" s="94">
        <v>24</v>
      </c>
      <c r="W51" s="94">
        <v>10</v>
      </c>
      <c r="X51" s="94" t="s">
        <v>71</v>
      </c>
      <c r="Y51" s="94" t="s">
        <v>72</v>
      </c>
      <c r="Z51" s="94" t="s">
        <v>72</v>
      </c>
      <c r="AA51" s="94" t="s">
        <v>71</v>
      </c>
      <c r="AB51" s="94" t="s">
        <v>72</v>
      </c>
      <c r="AC51" s="94" t="s">
        <v>72</v>
      </c>
      <c r="AD51" s="94" t="s">
        <v>72</v>
      </c>
      <c r="AE51" s="94" t="s">
        <v>72</v>
      </c>
      <c r="AF51" s="94" t="s">
        <v>72</v>
      </c>
      <c r="AG51" s="94" t="s">
        <v>71</v>
      </c>
      <c r="AH51" s="94" t="s">
        <v>72</v>
      </c>
      <c r="AI51" s="94" t="s">
        <v>71</v>
      </c>
      <c r="AJ51" s="94" t="s">
        <v>71</v>
      </c>
      <c r="AK51" s="94" t="s">
        <v>72</v>
      </c>
      <c r="AL51" s="94" t="s">
        <v>71</v>
      </c>
      <c r="AM51" s="94" t="s">
        <v>72</v>
      </c>
      <c r="AN51" s="99">
        <v>13500</v>
      </c>
      <c r="AO51" s="84">
        <v>672.55</v>
      </c>
      <c r="AP51" s="84">
        <v>735.31</v>
      </c>
      <c r="AQ51" s="84">
        <v>807.07</v>
      </c>
      <c r="AR51" s="84">
        <v>735.31</v>
      </c>
      <c r="AS51" s="84">
        <v>0</v>
      </c>
    </row>
    <row r="52" spans="1:45" x14ac:dyDescent="0.25">
      <c r="A52" s="95" t="s">
        <v>314</v>
      </c>
      <c r="B52" s="95" t="s">
        <v>60</v>
      </c>
      <c r="C52" s="96">
        <v>45089</v>
      </c>
      <c r="D52" s="95" t="s">
        <v>315</v>
      </c>
      <c r="E52" s="95">
        <v>36541113</v>
      </c>
      <c r="F52" s="95" t="s">
        <v>316</v>
      </c>
      <c r="G52" s="95">
        <v>74524030</v>
      </c>
      <c r="H52" s="95">
        <v>1020151591</v>
      </c>
      <c r="I52" s="95" t="s">
        <v>143</v>
      </c>
      <c r="J52" s="95" t="s">
        <v>317</v>
      </c>
      <c r="K52" s="95" t="s">
        <v>246</v>
      </c>
      <c r="L52" s="95" t="s">
        <v>247</v>
      </c>
      <c r="M52" s="95" t="s">
        <v>246</v>
      </c>
      <c r="N52" s="95" t="s">
        <v>247</v>
      </c>
      <c r="O52" s="95" t="s">
        <v>318</v>
      </c>
      <c r="P52" s="95">
        <v>6100</v>
      </c>
      <c r="Q52" s="95" t="s">
        <v>319</v>
      </c>
      <c r="R52" s="95">
        <v>40</v>
      </c>
      <c r="S52" s="95" t="s">
        <v>84</v>
      </c>
      <c r="T52" s="95">
        <v>40</v>
      </c>
      <c r="U52" s="95">
        <v>0</v>
      </c>
      <c r="V52" s="95">
        <v>35</v>
      </c>
      <c r="W52" s="95">
        <v>35</v>
      </c>
      <c r="X52" s="95" t="s">
        <v>71</v>
      </c>
      <c r="Y52" s="95" t="s">
        <v>72</v>
      </c>
      <c r="Z52" s="95" t="s">
        <v>71</v>
      </c>
      <c r="AA52" s="95" t="s">
        <v>71</v>
      </c>
      <c r="AB52" s="95" t="s">
        <v>72</v>
      </c>
      <c r="AC52" s="95" t="s">
        <v>72</v>
      </c>
      <c r="AD52" s="95" t="s">
        <v>72</v>
      </c>
      <c r="AE52" s="95" t="s">
        <v>72</v>
      </c>
      <c r="AF52" s="95" t="s">
        <v>72</v>
      </c>
      <c r="AG52" s="95" t="s">
        <v>71</v>
      </c>
      <c r="AH52" s="95" t="s">
        <v>72</v>
      </c>
      <c r="AI52" s="95" t="s">
        <v>71</v>
      </c>
      <c r="AJ52" s="95" t="s">
        <v>71</v>
      </c>
      <c r="AK52" s="95" t="s">
        <v>72</v>
      </c>
      <c r="AL52" s="95" t="s">
        <v>71</v>
      </c>
      <c r="AM52" s="95" t="s">
        <v>72</v>
      </c>
      <c r="AN52" s="97">
        <v>27800</v>
      </c>
      <c r="AO52" s="10">
        <v>757.73</v>
      </c>
      <c r="AP52" s="10">
        <v>757.73</v>
      </c>
      <c r="AQ52" s="10">
        <v>892.25</v>
      </c>
      <c r="AR52" s="10">
        <v>757.73</v>
      </c>
      <c r="AS52" s="10">
        <v>0</v>
      </c>
    </row>
    <row r="53" spans="1:45" x14ac:dyDescent="0.25">
      <c r="A53" s="94" t="s">
        <v>320</v>
      </c>
      <c r="B53" s="94" t="s">
        <v>60</v>
      </c>
      <c r="C53" s="98">
        <v>45089</v>
      </c>
      <c r="D53" s="94" t="s">
        <v>321</v>
      </c>
      <c r="E53" s="94">
        <v>12974035</v>
      </c>
      <c r="F53" s="94" t="s">
        <v>322</v>
      </c>
      <c r="G53" s="94">
        <v>98820100</v>
      </c>
      <c r="H53" s="94">
        <v>1018362534</v>
      </c>
      <c r="I53" s="94" t="s">
        <v>216</v>
      </c>
      <c r="J53" s="94" t="s">
        <v>323</v>
      </c>
      <c r="K53" s="94" t="s">
        <v>246</v>
      </c>
      <c r="L53" s="94" t="s">
        <v>247</v>
      </c>
      <c r="M53" s="94" t="s">
        <v>246</v>
      </c>
      <c r="N53" s="94" t="s">
        <v>247</v>
      </c>
      <c r="O53" s="94" t="s">
        <v>324</v>
      </c>
      <c r="P53" s="94">
        <v>9700</v>
      </c>
      <c r="Q53" s="94" t="s">
        <v>325</v>
      </c>
      <c r="R53" s="94">
        <v>42</v>
      </c>
      <c r="S53" s="94" t="s">
        <v>84</v>
      </c>
      <c r="T53" s="94">
        <v>42</v>
      </c>
      <c r="U53" s="94">
        <v>0</v>
      </c>
      <c r="V53" s="94">
        <v>42</v>
      </c>
      <c r="W53" s="94">
        <v>16</v>
      </c>
      <c r="X53" s="94" t="s">
        <v>71</v>
      </c>
      <c r="Y53" s="94" t="s">
        <v>72</v>
      </c>
      <c r="Z53" s="94" t="s">
        <v>72</v>
      </c>
      <c r="AA53" s="94" t="s">
        <v>71</v>
      </c>
      <c r="AB53" s="94" t="s">
        <v>72</v>
      </c>
      <c r="AC53" s="94" t="s">
        <v>72</v>
      </c>
      <c r="AD53" s="94" t="s">
        <v>72</v>
      </c>
      <c r="AE53" s="94" t="s">
        <v>72</v>
      </c>
      <c r="AF53" s="94" t="s">
        <v>72</v>
      </c>
      <c r="AG53" s="94" t="s">
        <v>71</v>
      </c>
      <c r="AH53" s="94" t="s">
        <v>72</v>
      </c>
      <c r="AI53" s="94" t="s">
        <v>71</v>
      </c>
      <c r="AJ53" s="94" t="s">
        <v>71</v>
      </c>
      <c r="AK53" s="94" t="s">
        <v>72</v>
      </c>
      <c r="AL53" s="94" t="s">
        <v>71</v>
      </c>
      <c r="AM53" s="94" t="s">
        <v>72</v>
      </c>
      <c r="AN53" s="99">
        <v>260</v>
      </c>
      <c r="AO53" s="84">
        <v>757.73</v>
      </c>
      <c r="AP53" s="84">
        <v>757.73</v>
      </c>
      <c r="AQ53" s="84">
        <v>757.73</v>
      </c>
      <c r="AR53" s="84">
        <v>757.73</v>
      </c>
      <c r="AS53" s="84">
        <v>0</v>
      </c>
    </row>
    <row r="54" spans="1:45" x14ac:dyDescent="0.25">
      <c r="A54" s="95" t="s">
        <v>326</v>
      </c>
      <c r="B54" s="95" t="s">
        <v>60</v>
      </c>
      <c r="C54" s="96">
        <v>45089</v>
      </c>
      <c r="D54" s="95" t="s">
        <v>327</v>
      </c>
      <c r="E54" s="95">
        <v>42437077</v>
      </c>
      <c r="F54" s="95" t="s">
        <v>328</v>
      </c>
      <c r="G54" s="95">
        <v>75921855</v>
      </c>
      <c r="H54" s="95">
        <v>1027225353</v>
      </c>
      <c r="I54" s="95" t="s">
        <v>143</v>
      </c>
      <c r="J54" s="95" t="s">
        <v>329</v>
      </c>
      <c r="K54" s="95" t="s">
        <v>246</v>
      </c>
      <c r="L54" s="95" t="s">
        <v>247</v>
      </c>
      <c r="M54" s="95" t="s">
        <v>246</v>
      </c>
      <c r="N54" s="95" t="s">
        <v>247</v>
      </c>
      <c r="O54" s="95" t="s">
        <v>330</v>
      </c>
      <c r="P54" s="95">
        <v>7000</v>
      </c>
      <c r="Q54" s="95" t="s">
        <v>240</v>
      </c>
      <c r="R54" s="95">
        <v>49</v>
      </c>
      <c r="S54" s="95" t="s">
        <v>84</v>
      </c>
      <c r="T54" s="95">
        <v>49</v>
      </c>
      <c r="U54" s="95">
        <v>0</v>
      </c>
      <c r="V54" s="95">
        <v>20</v>
      </c>
      <c r="W54" s="95">
        <v>30</v>
      </c>
      <c r="X54" s="95" t="s">
        <v>71</v>
      </c>
      <c r="Y54" s="95" t="s">
        <v>72</v>
      </c>
      <c r="Z54" s="95" t="s">
        <v>72</v>
      </c>
      <c r="AA54" s="95" t="s">
        <v>71</v>
      </c>
      <c r="AB54" s="95" t="s">
        <v>72</v>
      </c>
      <c r="AC54" s="95" t="s">
        <v>72</v>
      </c>
      <c r="AD54" s="95" t="s">
        <v>72</v>
      </c>
      <c r="AE54" s="95" t="s">
        <v>71</v>
      </c>
      <c r="AF54" s="95" t="s">
        <v>72</v>
      </c>
      <c r="AG54" s="95" t="s">
        <v>71</v>
      </c>
      <c r="AH54" s="95" t="s">
        <v>72</v>
      </c>
      <c r="AI54" s="95" t="s">
        <v>71</v>
      </c>
      <c r="AJ54" s="95" t="s">
        <v>71</v>
      </c>
      <c r="AK54" s="95" t="s">
        <v>72</v>
      </c>
      <c r="AL54" s="95" t="s">
        <v>71</v>
      </c>
      <c r="AM54" s="95" t="s">
        <v>72</v>
      </c>
      <c r="AN54" s="97">
        <v>1300</v>
      </c>
      <c r="AO54" s="10">
        <v>802.56</v>
      </c>
      <c r="AP54" s="10">
        <v>802.56</v>
      </c>
      <c r="AQ54" s="10">
        <v>802.56</v>
      </c>
      <c r="AR54" s="10">
        <v>802.56</v>
      </c>
      <c r="AS54" s="10">
        <v>0</v>
      </c>
    </row>
    <row r="55" spans="1:45" x14ac:dyDescent="0.25">
      <c r="A55" s="94" t="s">
        <v>331</v>
      </c>
      <c r="B55" s="94" t="s">
        <v>60</v>
      </c>
      <c r="C55" s="98">
        <v>45089</v>
      </c>
      <c r="D55" s="94" t="s">
        <v>332</v>
      </c>
      <c r="E55" s="94">
        <v>30912667</v>
      </c>
      <c r="F55" s="94" t="s">
        <v>333</v>
      </c>
      <c r="G55" s="94">
        <v>97320011</v>
      </c>
      <c r="H55" s="94">
        <v>1013690584</v>
      </c>
      <c r="I55" s="94" t="s">
        <v>88</v>
      </c>
      <c r="J55" s="94" t="s">
        <v>334</v>
      </c>
      <c r="K55" s="94" t="s">
        <v>246</v>
      </c>
      <c r="L55" s="94" t="s">
        <v>247</v>
      </c>
      <c r="M55" s="94" t="s">
        <v>246</v>
      </c>
      <c r="N55" s="94" t="s">
        <v>247</v>
      </c>
      <c r="O55" s="94" t="s">
        <v>335</v>
      </c>
      <c r="P55" s="94">
        <v>6950</v>
      </c>
      <c r="Q55" s="94" t="s">
        <v>336</v>
      </c>
      <c r="R55" s="94">
        <v>42</v>
      </c>
      <c r="S55" s="94" t="s">
        <v>84</v>
      </c>
      <c r="T55" s="94">
        <v>42</v>
      </c>
      <c r="U55" s="94">
        <v>0</v>
      </c>
      <c r="V55" s="94">
        <v>5</v>
      </c>
      <c r="W55" s="94">
        <v>42</v>
      </c>
      <c r="X55" s="94" t="s">
        <v>71</v>
      </c>
      <c r="Y55" s="94" t="s">
        <v>72</v>
      </c>
      <c r="Z55" s="94" t="s">
        <v>71</v>
      </c>
      <c r="AA55" s="94" t="s">
        <v>71</v>
      </c>
      <c r="AB55" s="94" t="s">
        <v>71</v>
      </c>
      <c r="AC55" s="94" t="s">
        <v>72</v>
      </c>
      <c r="AD55" s="94" t="s">
        <v>72</v>
      </c>
      <c r="AE55" s="94" t="s">
        <v>72</v>
      </c>
      <c r="AF55" s="94" t="s">
        <v>72</v>
      </c>
      <c r="AG55" s="94" t="s">
        <v>71</v>
      </c>
      <c r="AH55" s="94" t="s">
        <v>72</v>
      </c>
      <c r="AI55" s="94" t="s">
        <v>71</v>
      </c>
      <c r="AJ55" s="94" t="s">
        <v>72</v>
      </c>
      <c r="AK55" s="94" t="s">
        <v>72</v>
      </c>
      <c r="AL55" s="94" t="s">
        <v>71</v>
      </c>
      <c r="AM55" s="94" t="s">
        <v>72</v>
      </c>
      <c r="AN55" s="99">
        <v>650</v>
      </c>
      <c r="AO55" s="84">
        <v>757.73</v>
      </c>
      <c r="AP55" s="84">
        <v>892.25</v>
      </c>
      <c r="AQ55" s="84">
        <v>892.25</v>
      </c>
      <c r="AR55" s="84">
        <v>757.73</v>
      </c>
      <c r="AS55" s="84">
        <v>0</v>
      </c>
    </row>
    <row r="56" spans="1:45" x14ac:dyDescent="0.25">
      <c r="A56" s="95" t="s">
        <v>337</v>
      </c>
      <c r="B56" s="95" t="s">
        <v>60</v>
      </c>
      <c r="C56" s="96">
        <v>45089</v>
      </c>
      <c r="D56" s="95" t="s">
        <v>338</v>
      </c>
      <c r="E56" s="95">
        <v>17840495</v>
      </c>
      <c r="F56" s="95" t="s">
        <v>339</v>
      </c>
      <c r="G56" s="95">
        <v>98244577</v>
      </c>
      <c r="H56" s="95">
        <v>1001370901</v>
      </c>
      <c r="I56" s="95" t="s">
        <v>216</v>
      </c>
      <c r="J56" s="95" t="s">
        <v>340</v>
      </c>
      <c r="K56" s="95" t="s">
        <v>246</v>
      </c>
      <c r="L56" s="95" t="s">
        <v>247</v>
      </c>
      <c r="M56" s="95" t="s">
        <v>246</v>
      </c>
      <c r="N56" s="95" t="s">
        <v>247</v>
      </c>
      <c r="O56" s="95" t="s">
        <v>341</v>
      </c>
      <c r="P56" s="95">
        <v>9440</v>
      </c>
      <c r="Q56" s="95" t="s">
        <v>342</v>
      </c>
      <c r="R56" s="95">
        <v>64</v>
      </c>
      <c r="S56" s="95" t="s">
        <v>84</v>
      </c>
      <c r="T56" s="95">
        <v>64</v>
      </c>
      <c r="U56" s="95">
        <v>4</v>
      </c>
      <c r="V56" s="95">
        <v>60</v>
      </c>
      <c r="W56" s="95">
        <v>64</v>
      </c>
      <c r="X56" s="95" t="s">
        <v>71</v>
      </c>
      <c r="Y56" s="95" t="s">
        <v>72</v>
      </c>
      <c r="Z56" s="95" t="s">
        <v>72</v>
      </c>
      <c r="AA56" s="95" t="s">
        <v>71</v>
      </c>
      <c r="AB56" s="95" t="s">
        <v>72</v>
      </c>
      <c r="AC56" s="95" t="s">
        <v>72</v>
      </c>
      <c r="AD56" s="95" t="s">
        <v>72</v>
      </c>
      <c r="AE56" s="95" t="s">
        <v>72</v>
      </c>
      <c r="AF56" s="95" t="s">
        <v>72</v>
      </c>
      <c r="AG56" s="95" t="s">
        <v>71</v>
      </c>
      <c r="AH56" s="95" t="s">
        <v>72</v>
      </c>
      <c r="AI56" s="95" t="s">
        <v>71</v>
      </c>
      <c r="AJ56" s="95" t="s">
        <v>71</v>
      </c>
      <c r="AK56" s="95" t="s">
        <v>72</v>
      </c>
      <c r="AL56" s="95" t="s">
        <v>71</v>
      </c>
      <c r="AM56" s="95" t="s">
        <v>72</v>
      </c>
      <c r="AN56" s="97">
        <v>18700</v>
      </c>
      <c r="AO56" s="10">
        <v>712.89</v>
      </c>
      <c r="AP56" s="10">
        <v>748.77</v>
      </c>
      <c r="AQ56" s="10">
        <v>748.77</v>
      </c>
      <c r="AR56" s="10">
        <v>712.89</v>
      </c>
      <c r="AS56" s="10">
        <v>0</v>
      </c>
    </row>
    <row r="57" spans="1:45" x14ac:dyDescent="0.25">
      <c r="A57" s="94" t="s">
        <v>343</v>
      </c>
      <c r="B57" s="94" t="s">
        <v>60</v>
      </c>
      <c r="C57" s="98">
        <v>45089</v>
      </c>
      <c r="D57" s="94" t="s">
        <v>344</v>
      </c>
      <c r="E57" s="94">
        <v>12759835</v>
      </c>
      <c r="F57" s="94" t="s">
        <v>345</v>
      </c>
      <c r="G57" s="94">
        <v>97131100</v>
      </c>
      <c r="H57" s="94">
        <v>1000441039</v>
      </c>
      <c r="I57" s="94" t="s">
        <v>88</v>
      </c>
      <c r="J57" s="94" t="s">
        <v>346</v>
      </c>
      <c r="K57" s="94" t="s">
        <v>246</v>
      </c>
      <c r="L57" s="94" t="s">
        <v>247</v>
      </c>
      <c r="M57" s="94" t="s">
        <v>246</v>
      </c>
      <c r="N57" s="94" t="s">
        <v>247</v>
      </c>
      <c r="O57" s="94" t="s">
        <v>347</v>
      </c>
      <c r="P57" s="94">
        <v>7480</v>
      </c>
      <c r="Q57" s="94" t="s">
        <v>348</v>
      </c>
      <c r="R57" s="94">
        <v>33</v>
      </c>
      <c r="S57" s="94" t="s">
        <v>84</v>
      </c>
      <c r="T57" s="94">
        <v>33</v>
      </c>
      <c r="U57" s="94">
        <v>4</v>
      </c>
      <c r="V57" s="94">
        <v>29</v>
      </c>
      <c r="W57" s="94">
        <v>33</v>
      </c>
      <c r="X57" s="94" t="s">
        <v>71</v>
      </c>
      <c r="Y57" s="94" t="s">
        <v>72</v>
      </c>
      <c r="Z57" s="94" t="s">
        <v>72</v>
      </c>
      <c r="AA57" s="94" t="s">
        <v>72</v>
      </c>
      <c r="AB57" s="94" t="s">
        <v>71</v>
      </c>
      <c r="AC57" s="94" t="s">
        <v>72</v>
      </c>
      <c r="AD57" s="94" t="s">
        <v>72</v>
      </c>
      <c r="AE57" s="94" t="s">
        <v>72</v>
      </c>
      <c r="AF57" s="94" t="s">
        <v>72</v>
      </c>
      <c r="AG57" s="94" t="s">
        <v>71</v>
      </c>
      <c r="AH57" s="94" t="s">
        <v>72</v>
      </c>
      <c r="AI57" s="94" t="s">
        <v>71</v>
      </c>
      <c r="AJ57" s="94" t="s">
        <v>71</v>
      </c>
      <c r="AK57" s="94" t="s">
        <v>72</v>
      </c>
      <c r="AL57" s="94" t="s">
        <v>72</v>
      </c>
      <c r="AM57" s="94" t="s">
        <v>72</v>
      </c>
      <c r="AN57" s="99">
        <v>190</v>
      </c>
      <c r="AO57" s="84">
        <v>623.21</v>
      </c>
      <c r="AP57" s="84">
        <v>623.21</v>
      </c>
      <c r="AQ57" s="84">
        <v>623.21</v>
      </c>
      <c r="AR57" s="84">
        <v>623.21</v>
      </c>
      <c r="AS57" s="84">
        <v>0</v>
      </c>
    </row>
    <row r="58" spans="1:45" x14ac:dyDescent="0.25">
      <c r="A58" s="95" t="s">
        <v>349</v>
      </c>
      <c r="B58" s="95" t="s">
        <v>60</v>
      </c>
      <c r="C58" s="96">
        <v>45089</v>
      </c>
      <c r="D58" s="95" t="s">
        <v>350</v>
      </c>
      <c r="E58" s="95">
        <v>35407170</v>
      </c>
      <c r="F58" s="95" t="s">
        <v>351</v>
      </c>
      <c r="G58" s="95">
        <v>55720807</v>
      </c>
      <c r="H58" s="95">
        <v>1018657119</v>
      </c>
      <c r="I58" s="95" t="s">
        <v>174</v>
      </c>
      <c r="J58" s="95" t="s">
        <v>352</v>
      </c>
      <c r="K58" s="95" t="s">
        <v>246</v>
      </c>
      <c r="L58" s="95" t="s">
        <v>247</v>
      </c>
      <c r="M58" s="95" t="s">
        <v>246</v>
      </c>
      <c r="N58" s="95" t="s">
        <v>247</v>
      </c>
      <c r="O58" s="95" t="s">
        <v>353</v>
      </c>
      <c r="P58" s="95">
        <v>4700</v>
      </c>
      <c r="Q58" s="95" t="s">
        <v>313</v>
      </c>
      <c r="R58" s="95">
        <v>46</v>
      </c>
      <c r="S58" s="95" t="s">
        <v>84</v>
      </c>
      <c r="T58" s="95">
        <v>46</v>
      </c>
      <c r="U58" s="95">
        <v>0</v>
      </c>
      <c r="V58" s="95">
        <v>46</v>
      </c>
      <c r="W58" s="95">
        <v>46</v>
      </c>
      <c r="X58" s="95" t="s">
        <v>71</v>
      </c>
      <c r="Y58" s="95" t="s">
        <v>72</v>
      </c>
      <c r="Z58" s="95" t="s">
        <v>72</v>
      </c>
      <c r="AA58" s="95" t="s">
        <v>72</v>
      </c>
      <c r="AB58" s="95" t="s">
        <v>71</v>
      </c>
      <c r="AC58" s="95" t="s">
        <v>72</v>
      </c>
      <c r="AD58" s="95" t="s">
        <v>72</v>
      </c>
      <c r="AE58" s="95" t="s">
        <v>72</v>
      </c>
      <c r="AF58" s="95" t="s">
        <v>72</v>
      </c>
      <c r="AG58" s="95" t="s">
        <v>71</v>
      </c>
      <c r="AH58" s="95" t="s">
        <v>72</v>
      </c>
      <c r="AI58" s="95" t="s">
        <v>71</v>
      </c>
      <c r="AJ58" s="95" t="s">
        <v>71</v>
      </c>
      <c r="AK58" s="95" t="s">
        <v>72</v>
      </c>
      <c r="AL58" s="95" t="s">
        <v>71</v>
      </c>
      <c r="AM58" s="95" t="s">
        <v>72</v>
      </c>
      <c r="AN58" s="97">
        <v>750</v>
      </c>
      <c r="AO58" s="10">
        <v>672.55</v>
      </c>
      <c r="AP58" s="10">
        <v>735.31</v>
      </c>
      <c r="AQ58" s="10">
        <v>807.07</v>
      </c>
      <c r="AR58" s="10">
        <v>735.31</v>
      </c>
      <c r="AS58" s="10">
        <v>0</v>
      </c>
    </row>
    <row r="59" spans="1:45" x14ac:dyDescent="0.25">
      <c r="A59" s="94" t="s">
        <v>354</v>
      </c>
      <c r="B59" s="94" t="s">
        <v>60</v>
      </c>
      <c r="C59" s="98">
        <v>45089</v>
      </c>
      <c r="D59" s="94" t="s">
        <v>355</v>
      </c>
      <c r="E59" s="94">
        <v>29313474</v>
      </c>
      <c r="F59" s="94" t="s">
        <v>356</v>
      </c>
      <c r="G59" s="94">
        <v>64473880</v>
      </c>
      <c r="H59" s="94">
        <v>1000599314</v>
      </c>
      <c r="I59" s="94" t="s">
        <v>143</v>
      </c>
      <c r="J59" s="94" t="s">
        <v>357</v>
      </c>
      <c r="K59" s="94" t="s">
        <v>246</v>
      </c>
      <c r="L59" s="94" t="s">
        <v>247</v>
      </c>
      <c r="M59" s="94" t="s">
        <v>246</v>
      </c>
      <c r="N59" s="94" t="s">
        <v>247</v>
      </c>
      <c r="O59" s="94" t="s">
        <v>358</v>
      </c>
      <c r="P59" s="94">
        <v>5492</v>
      </c>
      <c r="Q59" s="94" t="s">
        <v>359</v>
      </c>
      <c r="R59" s="94">
        <v>45</v>
      </c>
      <c r="S59" s="94" t="s">
        <v>84</v>
      </c>
      <c r="T59" s="94">
        <v>45</v>
      </c>
      <c r="U59" s="94">
        <v>10</v>
      </c>
      <c r="V59" s="94">
        <v>7</v>
      </c>
      <c r="W59" s="94">
        <v>45</v>
      </c>
      <c r="X59" s="94" t="s">
        <v>71</v>
      </c>
      <c r="Y59" s="94" t="s">
        <v>72</v>
      </c>
      <c r="Z59" s="94" t="s">
        <v>72</v>
      </c>
      <c r="AA59" s="94" t="s">
        <v>71</v>
      </c>
      <c r="AB59" s="94" t="s">
        <v>72</v>
      </c>
      <c r="AC59" s="94" t="s">
        <v>72</v>
      </c>
      <c r="AD59" s="94" t="s">
        <v>72</v>
      </c>
      <c r="AE59" s="94" t="s">
        <v>72</v>
      </c>
      <c r="AF59" s="94" t="s">
        <v>72</v>
      </c>
      <c r="AG59" s="94" t="s">
        <v>71</v>
      </c>
      <c r="AH59" s="94" t="s">
        <v>72</v>
      </c>
      <c r="AI59" s="94" t="s">
        <v>71</v>
      </c>
      <c r="AJ59" s="94" t="s">
        <v>71</v>
      </c>
      <c r="AK59" s="94" t="s">
        <v>72</v>
      </c>
      <c r="AL59" s="94" t="s">
        <v>71</v>
      </c>
      <c r="AM59" s="94" t="s">
        <v>72</v>
      </c>
      <c r="AN59" s="99">
        <v>3900</v>
      </c>
      <c r="AO59" s="84">
        <v>757.73</v>
      </c>
      <c r="AP59" s="84">
        <v>757.73</v>
      </c>
      <c r="AQ59" s="84">
        <v>802.56</v>
      </c>
      <c r="AR59" s="84">
        <v>802.56</v>
      </c>
      <c r="AS59" s="84">
        <v>0</v>
      </c>
    </row>
    <row r="60" spans="1:45" x14ac:dyDescent="0.25">
      <c r="A60" s="95" t="s">
        <v>360</v>
      </c>
      <c r="B60" s="95" t="s">
        <v>60</v>
      </c>
      <c r="C60" s="96">
        <v>45089</v>
      </c>
      <c r="D60" s="95" t="s">
        <v>361</v>
      </c>
      <c r="E60" s="95">
        <v>35483926</v>
      </c>
      <c r="F60" s="95" t="s">
        <v>362</v>
      </c>
      <c r="G60" s="95">
        <v>86260577</v>
      </c>
      <c r="H60" s="95">
        <v>1018789023</v>
      </c>
      <c r="I60" s="95" t="s">
        <v>88</v>
      </c>
      <c r="J60" s="95" t="s">
        <v>363</v>
      </c>
      <c r="K60" s="95" t="s">
        <v>246</v>
      </c>
      <c r="L60" s="95" t="s">
        <v>247</v>
      </c>
      <c r="M60" s="95" t="s">
        <v>246</v>
      </c>
      <c r="N60" s="95" t="s">
        <v>247</v>
      </c>
      <c r="O60" s="95" t="s">
        <v>364</v>
      </c>
      <c r="P60" s="95">
        <v>8220</v>
      </c>
      <c r="Q60" s="95" t="s">
        <v>365</v>
      </c>
      <c r="R60" s="95">
        <v>78</v>
      </c>
      <c r="S60" s="95" t="s">
        <v>84</v>
      </c>
      <c r="T60" s="95">
        <v>78</v>
      </c>
      <c r="U60" s="95">
        <v>4</v>
      </c>
      <c r="V60" s="95">
        <v>8</v>
      </c>
      <c r="W60" s="95">
        <v>78</v>
      </c>
      <c r="X60" s="95" t="s">
        <v>71</v>
      </c>
      <c r="Y60" s="95" t="s">
        <v>72</v>
      </c>
      <c r="Z60" s="95" t="s">
        <v>72</v>
      </c>
      <c r="AA60" s="95" t="s">
        <v>72</v>
      </c>
      <c r="AB60" s="95" t="s">
        <v>72</v>
      </c>
      <c r="AC60" s="95" t="s">
        <v>72</v>
      </c>
      <c r="AD60" s="95" t="s">
        <v>72</v>
      </c>
      <c r="AE60" s="95" t="s">
        <v>72</v>
      </c>
      <c r="AF60" s="95" t="s">
        <v>72</v>
      </c>
      <c r="AG60" s="95" t="s">
        <v>71</v>
      </c>
      <c r="AH60" s="95" t="s">
        <v>72</v>
      </c>
      <c r="AI60" s="95" t="s">
        <v>71</v>
      </c>
      <c r="AJ60" s="95" t="s">
        <v>71</v>
      </c>
      <c r="AK60" s="95" t="s">
        <v>72</v>
      </c>
      <c r="AL60" s="95" t="s">
        <v>72</v>
      </c>
      <c r="AM60" s="95" t="s">
        <v>72</v>
      </c>
      <c r="AN60" s="97">
        <v>10800</v>
      </c>
      <c r="AO60" s="10">
        <v>712.89</v>
      </c>
      <c r="AP60" s="10">
        <v>735.31</v>
      </c>
      <c r="AQ60" s="10">
        <v>735.31</v>
      </c>
      <c r="AR60" s="10">
        <v>712.89</v>
      </c>
      <c r="AS60" s="10">
        <v>0</v>
      </c>
    </row>
    <row r="61" spans="1:45" x14ac:dyDescent="0.25">
      <c r="A61" s="94" t="s">
        <v>366</v>
      </c>
      <c r="B61" s="94" t="s">
        <v>60</v>
      </c>
      <c r="C61" s="98">
        <v>45089</v>
      </c>
      <c r="D61" s="94" t="s">
        <v>367</v>
      </c>
      <c r="E61" s="94">
        <v>37376558</v>
      </c>
      <c r="F61" s="94" t="s">
        <v>368</v>
      </c>
      <c r="G61" s="94">
        <v>74450111</v>
      </c>
      <c r="H61" s="94">
        <v>1021066733</v>
      </c>
      <c r="I61" s="94" t="s">
        <v>143</v>
      </c>
      <c r="J61" s="94" t="s">
        <v>369</v>
      </c>
      <c r="K61" s="94" t="s">
        <v>246</v>
      </c>
      <c r="L61" s="94" t="s">
        <v>247</v>
      </c>
      <c r="M61" s="94" t="s">
        <v>246</v>
      </c>
      <c r="N61" s="94" t="s">
        <v>247</v>
      </c>
      <c r="O61" s="94" t="s">
        <v>370</v>
      </c>
      <c r="P61" s="94">
        <v>6430</v>
      </c>
      <c r="Q61" s="94" t="s">
        <v>371</v>
      </c>
      <c r="R61" s="94">
        <v>49</v>
      </c>
      <c r="S61" s="94" t="s">
        <v>84</v>
      </c>
      <c r="T61" s="94">
        <v>49</v>
      </c>
      <c r="U61" s="94">
        <v>4</v>
      </c>
      <c r="V61" s="94">
        <v>32</v>
      </c>
      <c r="W61" s="94">
        <v>49</v>
      </c>
      <c r="X61" s="94" t="s">
        <v>71</v>
      </c>
      <c r="Y61" s="94" t="s">
        <v>72</v>
      </c>
      <c r="Z61" s="94" t="s">
        <v>72</v>
      </c>
      <c r="AA61" s="94" t="s">
        <v>71</v>
      </c>
      <c r="AB61" s="94" t="s">
        <v>72</v>
      </c>
      <c r="AC61" s="94" t="s">
        <v>72</v>
      </c>
      <c r="AD61" s="94" t="s">
        <v>72</v>
      </c>
      <c r="AE61" s="94" t="s">
        <v>72</v>
      </c>
      <c r="AF61" s="94" t="s">
        <v>72</v>
      </c>
      <c r="AG61" s="94" t="s">
        <v>71</v>
      </c>
      <c r="AH61" s="94" t="s">
        <v>72</v>
      </c>
      <c r="AI61" s="94" t="s">
        <v>71</v>
      </c>
      <c r="AJ61" s="94" t="s">
        <v>71</v>
      </c>
      <c r="AK61" s="94" t="s">
        <v>72</v>
      </c>
      <c r="AL61" s="94" t="s">
        <v>71</v>
      </c>
      <c r="AM61" s="94" t="s">
        <v>72</v>
      </c>
      <c r="AN61" s="99">
        <v>28000</v>
      </c>
      <c r="AO61" s="84">
        <v>712.89</v>
      </c>
      <c r="AP61" s="84">
        <v>739.8</v>
      </c>
      <c r="AQ61" s="84">
        <v>784.63</v>
      </c>
      <c r="AR61" s="84">
        <v>712.89</v>
      </c>
      <c r="AS61" s="84">
        <v>0</v>
      </c>
    </row>
    <row r="62" spans="1:45" x14ac:dyDescent="0.25">
      <c r="A62" s="95" t="s">
        <v>372</v>
      </c>
      <c r="B62" s="95" t="s">
        <v>60</v>
      </c>
      <c r="C62" s="96">
        <v>45089</v>
      </c>
      <c r="D62" s="95" t="s">
        <v>373</v>
      </c>
      <c r="E62" s="95">
        <v>27092098</v>
      </c>
      <c r="F62" s="95" t="s">
        <v>374</v>
      </c>
      <c r="G62" s="95">
        <v>97154555</v>
      </c>
      <c r="H62" s="95">
        <v>1007863574</v>
      </c>
      <c r="I62" s="95" t="s">
        <v>88</v>
      </c>
      <c r="J62" s="95" t="s">
        <v>375</v>
      </c>
      <c r="K62" s="95" t="s">
        <v>246</v>
      </c>
      <c r="L62" s="95" t="s">
        <v>247</v>
      </c>
      <c r="M62" s="95" t="s">
        <v>246</v>
      </c>
      <c r="N62" s="95" t="s">
        <v>247</v>
      </c>
      <c r="O62" s="95" t="s">
        <v>376</v>
      </c>
      <c r="P62" s="95">
        <v>7400</v>
      </c>
      <c r="Q62" s="95" t="s">
        <v>170</v>
      </c>
      <c r="R62" s="95">
        <v>79</v>
      </c>
      <c r="S62" s="95" t="s">
        <v>84</v>
      </c>
      <c r="T62" s="95">
        <v>79</v>
      </c>
      <c r="U62" s="95">
        <v>4</v>
      </c>
      <c r="V62" s="95">
        <v>75</v>
      </c>
      <c r="W62" s="95">
        <v>79</v>
      </c>
      <c r="X62" s="95" t="s">
        <v>71</v>
      </c>
      <c r="Y62" s="95" t="s">
        <v>72</v>
      </c>
      <c r="Z62" s="95" t="s">
        <v>72</v>
      </c>
      <c r="AA62" s="95" t="s">
        <v>71</v>
      </c>
      <c r="AB62" s="95" t="s">
        <v>72</v>
      </c>
      <c r="AC62" s="95" t="s">
        <v>72</v>
      </c>
      <c r="AD62" s="95" t="s">
        <v>72</v>
      </c>
      <c r="AE62" s="95" t="s">
        <v>72</v>
      </c>
      <c r="AF62" s="95" t="s">
        <v>72</v>
      </c>
      <c r="AG62" s="95" t="s">
        <v>71</v>
      </c>
      <c r="AH62" s="95" t="s">
        <v>72</v>
      </c>
      <c r="AI62" s="95" t="s">
        <v>71</v>
      </c>
      <c r="AJ62" s="95" t="s">
        <v>71</v>
      </c>
      <c r="AK62" s="95" t="s">
        <v>72</v>
      </c>
      <c r="AL62" s="95" t="s">
        <v>72</v>
      </c>
      <c r="AM62" s="95" t="s">
        <v>72</v>
      </c>
      <c r="AN62" s="97">
        <v>1600</v>
      </c>
      <c r="AO62" s="10">
        <v>892.25</v>
      </c>
      <c r="AP62" s="10">
        <v>892.25</v>
      </c>
      <c r="AQ62" s="10">
        <v>747.64</v>
      </c>
      <c r="AR62" s="10">
        <v>892.25</v>
      </c>
      <c r="AS62" s="10">
        <v>0</v>
      </c>
    </row>
    <row r="63" spans="1:45" x14ac:dyDescent="0.25">
      <c r="A63" s="94" t="s">
        <v>377</v>
      </c>
      <c r="B63" s="94" t="s">
        <v>60</v>
      </c>
      <c r="C63" s="98">
        <v>45089</v>
      </c>
      <c r="D63" s="94" t="s">
        <v>378</v>
      </c>
      <c r="E63" s="94">
        <v>13665397</v>
      </c>
      <c r="F63" s="94" t="s">
        <v>379</v>
      </c>
      <c r="G63" s="94">
        <v>43960038</v>
      </c>
      <c r="H63" s="94">
        <v>1000603105</v>
      </c>
      <c r="I63" s="94" t="s">
        <v>63</v>
      </c>
      <c r="J63" s="94" t="s">
        <v>380</v>
      </c>
      <c r="K63" s="94" t="s">
        <v>381</v>
      </c>
      <c r="L63" s="94" t="s">
        <v>382</v>
      </c>
      <c r="M63" s="94" t="s">
        <v>381</v>
      </c>
      <c r="N63" s="94" t="s">
        <v>382</v>
      </c>
      <c r="O63" s="94" t="s">
        <v>383</v>
      </c>
      <c r="P63" s="94">
        <v>2600</v>
      </c>
      <c r="Q63" s="94" t="s">
        <v>384</v>
      </c>
      <c r="R63" s="94">
        <v>208</v>
      </c>
      <c r="S63" s="94" t="s">
        <v>1998</v>
      </c>
      <c r="T63" s="94">
        <v>208</v>
      </c>
      <c r="U63" s="94">
        <v>16</v>
      </c>
      <c r="V63" s="94">
        <v>32</v>
      </c>
      <c r="W63" s="94">
        <v>24</v>
      </c>
      <c r="X63" s="94" t="s">
        <v>72</v>
      </c>
      <c r="Y63" s="94" t="s">
        <v>71</v>
      </c>
      <c r="Z63" s="94" t="s">
        <v>72</v>
      </c>
      <c r="AA63" s="94" t="s">
        <v>72</v>
      </c>
      <c r="AB63" s="94" t="s">
        <v>72</v>
      </c>
      <c r="AC63" s="94" t="s">
        <v>72</v>
      </c>
      <c r="AD63" s="94" t="s">
        <v>72</v>
      </c>
      <c r="AE63" s="94" t="s">
        <v>72</v>
      </c>
      <c r="AF63" s="94" t="s">
        <v>72</v>
      </c>
      <c r="AG63" s="94" t="s">
        <v>72</v>
      </c>
      <c r="AH63" s="94" t="s">
        <v>72</v>
      </c>
      <c r="AI63" s="94" t="s">
        <v>72</v>
      </c>
      <c r="AJ63" s="94" t="s">
        <v>72</v>
      </c>
      <c r="AK63" s="94" t="s">
        <v>72</v>
      </c>
      <c r="AL63" s="94" t="s">
        <v>72</v>
      </c>
      <c r="AM63" s="94" t="s">
        <v>72</v>
      </c>
      <c r="AN63" s="99">
        <v>1300</v>
      </c>
      <c r="AO63" s="84">
        <v>923.63</v>
      </c>
      <c r="AP63" s="84">
        <v>923.63</v>
      </c>
      <c r="AQ63" s="84">
        <v>923.63</v>
      </c>
      <c r="AR63" s="84">
        <v>923.63</v>
      </c>
      <c r="AS63" s="84">
        <v>62.75</v>
      </c>
    </row>
    <row r="64" spans="1:45" x14ac:dyDescent="0.25">
      <c r="A64" s="95" t="s">
        <v>386</v>
      </c>
      <c r="B64" s="95" t="s">
        <v>60</v>
      </c>
      <c r="C64" s="96">
        <v>45089</v>
      </c>
      <c r="D64" s="95" t="s">
        <v>387</v>
      </c>
      <c r="E64" s="95">
        <v>13726876</v>
      </c>
      <c r="F64" s="95" t="s">
        <v>388</v>
      </c>
      <c r="G64" s="95">
        <v>32520030</v>
      </c>
      <c r="H64" s="95">
        <v>1000614386</v>
      </c>
      <c r="I64" s="95" t="s">
        <v>63</v>
      </c>
      <c r="J64" s="95" t="s">
        <v>389</v>
      </c>
      <c r="K64" s="95" t="s">
        <v>390</v>
      </c>
      <c r="L64" s="95" t="s">
        <v>391</v>
      </c>
      <c r="M64" s="95" t="s">
        <v>390</v>
      </c>
      <c r="N64" s="95" t="s">
        <v>391</v>
      </c>
      <c r="O64" s="95" t="s">
        <v>392</v>
      </c>
      <c r="P64" s="95">
        <v>1652</v>
      </c>
      <c r="Q64" s="95" t="s">
        <v>115</v>
      </c>
      <c r="R64" s="95">
        <v>12</v>
      </c>
      <c r="S64" s="95" t="s">
        <v>94</v>
      </c>
      <c r="T64" s="95">
        <v>12</v>
      </c>
      <c r="U64" s="95">
        <v>4</v>
      </c>
      <c r="V64" s="95">
        <v>2</v>
      </c>
      <c r="W64" s="95">
        <v>8</v>
      </c>
      <c r="X64" s="95" t="s">
        <v>71</v>
      </c>
      <c r="Y64" s="95" t="s">
        <v>72</v>
      </c>
      <c r="Z64" s="95" t="s">
        <v>71</v>
      </c>
      <c r="AA64" s="95" t="s">
        <v>72</v>
      </c>
      <c r="AB64" s="95" t="s">
        <v>71</v>
      </c>
      <c r="AC64" s="95" t="s">
        <v>72</v>
      </c>
      <c r="AD64" s="95" t="s">
        <v>71</v>
      </c>
      <c r="AE64" s="95" t="s">
        <v>71</v>
      </c>
      <c r="AF64" s="95" t="s">
        <v>71</v>
      </c>
      <c r="AG64" s="95" t="s">
        <v>72</v>
      </c>
      <c r="AH64" s="95" t="s">
        <v>72</v>
      </c>
      <c r="AI64" s="95" t="s">
        <v>71</v>
      </c>
      <c r="AJ64" s="95" t="s">
        <v>72</v>
      </c>
      <c r="AK64" s="95" t="s">
        <v>72</v>
      </c>
      <c r="AL64" s="95" t="s">
        <v>71</v>
      </c>
      <c r="AM64" s="95" t="s">
        <v>72</v>
      </c>
      <c r="AN64" s="97">
        <v>75</v>
      </c>
      <c r="AO64" s="10">
        <v>493.18</v>
      </c>
      <c r="AP64" s="10">
        <v>739.8</v>
      </c>
      <c r="AQ64" s="10">
        <v>739.8</v>
      </c>
      <c r="AR64" s="10">
        <v>515.6</v>
      </c>
      <c r="AS64" s="10">
        <v>71.709999999999994</v>
      </c>
    </row>
    <row r="65" spans="1:45" x14ac:dyDescent="0.25">
      <c r="A65" s="94" t="s">
        <v>393</v>
      </c>
      <c r="B65" s="94" t="s">
        <v>60</v>
      </c>
      <c r="C65" s="98">
        <v>45089</v>
      </c>
      <c r="D65" s="94" t="s">
        <v>394</v>
      </c>
      <c r="E65" s="94">
        <v>15787236</v>
      </c>
      <c r="F65" s="94" t="s">
        <v>395</v>
      </c>
      <c r="G65" s="94">
        <v>97820200</v>
      </c>
      <c r="H65" s="94">
        <v>1000978677</v>
      </c>
      <c r="I65" s="94" t="s">
        <v>88</v>
      </c>
      <c r="J65" s="94" t="s">
        <v>396</v>
      </c>
      <c r="K65" s="94" t="s">
        <v>397</v>
      </c>
      <c r="L65" s="94" t="s">
        <v>395</v>
      </c>
      <c r="M65" s="94" t="s">
        <v>397</v>
      </c>
      <c r="N65" s="94" t="s">
        <v>395</v>
      </c>
      <c r="O65" s="94" t="s">
        <v>398</v>
      </c>
      <c r="P65" s="94">
        <v>7620</v>
      </c>
      <c r="Q65" s="94" t="s">
        <v>399</v>
      </c>
      <c r="R65" s="94">
        <v>27</v>
      </c>
      <c r="S65" s="94" t="s">
        <v>84</v>
      </c>
      <c r="T65" s="94">
        <v>27</v>
      </c>
      <c r="U65" s="94">
        <v>0</v>
      </c>
      <c r="V65" s="94">
        <v>3</v>
      </c>
      <c r="W65" s="94">
        <v>20</v>
      </c>
      <c r="X65" s="94" t="s">
        <v>71</v>
      </c>
      <c r="Y65" s="94" t="s">
        <v>72</v>
      </c>
      <c r="Z65" s="94" t="s">
        <v>72</v>
      </c>
      <c r="AA65" s="94" t="s">
        <v>71</v>
      </c>
      <c r="AB65" s="94" t="s">
        <v>71</v>
      </c>
      <c r="AC65" s="94" t="s">
        <v>72</v>
      </c>
      <c r="AD65" s="94" t="s">
        <v>71</v>
      </c>
      <c r="AE65" s="94" t="s">
        <v>71</v>
      </c>
      <c r="AF65" s="94" t="s">
        <v>72</v>
      </c>
      <c r="AG65" s="94" t="s">
        <v>71</v>
      </c>
      <c r="AH65" s="94" t="s">
        <v>72</v>
      </c>
      <c r="AI65" s="94" t="s">
        <v>71</v>
      </c>
      <c r="AJ65" s="94" t="s">
        <v>72</v>
      </c>
      <c r="AK65" s="94" t="s">
        <v>71</v>
      </c>
      <c r="AL65" s="94" t="s">
        <v>72</v>
      </c>
      <c r="AM65" s="94" t="s">
        <v>72</v>
      </c>
      <c r="AN65" s="99">
        <v>950</v>
      </c>
      <c r="AO65" s="84">
        <v>882.71</v>
      </c>
      <c r="AP65" s="84">
        <v>882.71</v>
      </c>
      <c r="AQ65" s="84">
        <v>882.71</v>
      </c>
      <c r="AR65" s="84">
        <v>882.71</v>
      </c>
      <c r="AS65" s="84">
        <v>0</v>
      </c>
    </row>
    <row r="66" spans="1:45" x14ac:dyDescent="0.25">
      <c r="A66" s="95" t="s">
        <v>400</v>
      </c>
      <c r="B66" s="95" t="s">
        <v>60</v>
      </c>
      <c r="C66" s="96">
        <v>45089</v>
      </c>
      <c r="D66" s="95" t="s">
        <v>401</v>
      </c>
      <c r="E66" s="95">
        <v>16335347</v>
      </c>
      <c r="F66" s="95" t="s">
        <v>402</v>
      </c>
      <c r="G66" s="95">
        <v>98442233</v>
      </c>
      <c r="H66" s="95">
        <v>1001081717</v>
      </c>
      <c r="I66" s="95" t="s">
        <v>216</v>
      </c>
      <c r="J66" s="95" t="s">
        <v>403</v>
      </c>
      <c r="K66" s="95" t="s">
        <v>404</v>
      </c>
      <c r="L66" s="95" t="s">
        <v>405</v>
      </c>
      <c r="M66" s="95" t="s">
        <v>404</v>
      </c>
      <c r="N66" s="95" t="s">
        <v>405</v>
      </c>
      <c r="O66" s="95" t="s">
        <v>406</v>
      </c>
      <c r="P66" s="95">
        <v>9990</v>
      </c>
      <c r="Q66" s="95" t="s">
        <v>407</v>
      </c>
      <c r="R66" s="95">
        <v>26</v>
      </c>
      <c r="S66" s="95" t="s">
        <v>94</v>
      </c>
      <c r="T66" s="95">
        <v>54</v>
      </c>
      <c r="U66" s="95">
        <v>4</v>
      </c>
      <c r="V66" s="95">
        <v>4</v>
      </c>
      <c r="W66" s="95">
        <v>26</v>
      </c>
      <c r="X66" s="95" t="s">
        <v>72</v>
      </c>
      <c r="Y66" s="95" t="s">
        <v>71</v>
      </c>
      <c r="Z66" s="95" t="s">
        <v>72</v>
      </c>
      <c r="AA66" s="95" t="s">
        <v>71</v>
      </c>
      <c r="AB66" s="95" t="s">
        <v>72</v>
      </c>
      <c r="AC66" s="95" t="s">
        <v>71</v>
      </c>
      <c r="AD66" s="95" t="s">
        <v>72</v>
      </c>
      <c r="AE66" s="95" t="s">
        <v>72</v>
      </c>
      <c r="AF66" s="95" t="s">
        <v>72</v>
      </c>
      <c r="AG66" s="95" t="s">
        <v>71</v>
      </c>
      <c r="AH66" s="95" t="s">
        <v>72</v>
      </c>
      <c r="AI66" s="95" t="s">
        <v>72</v>
      </c>
      <c r="AJ66" s="95" t="s">
        <v>72</v>
      </c>
      <c r="AK66" s="95" t="s">
        <v>72</v>
      </c>
      <c r="AL66" s="95" t="s">
        <v>71</v>
      </c>
      <c r="AM66" s="95" t="s">
        <v>72</v>
      </c>
      <c r="AN66" s="97">
        <v>500</v>
      </c>
      <c r="AO66" s="10">
        <v>614.26</v>
      </c>
      <c r="AP66" s="10">
        <v>762.21</v>
      </c>
      <c r="AQ66" s="10">
        <v>829.47</v>
      </c>
      <c r="AR66" s="10">
        <v>614.26</v>
      </c>
      <c r="AS66" s="10">
        <v>103.11</v>
      </c>
    </row>
    <row r="67" spans="1:45" x14ac:dyDescent="0.25">
      <c r="A67" s="94" t="s">
        <v>408</v>
      </c>
      <c r="B67" s="94" t="s">
        <v>60</v>
      </c>
      <c r="C67" s="98">
        <v>45089</v>
      </c>
      <c r="D67" s="94" t="s">
        <v>409</v>
      </c>
      <c r="E67" s="94">
        <v>16351938</v>
      </c>
      <c r="F67" s="94" t="s">
        <v>410</v>
      </c>
      <c r="G67" s="94">
        <v>75541800</v>
      </c>
      <c r="H67" s="94">
        <v>1001084698</v>
      </c>
      <c r="I67" s="94" t="s">
        <v>143</v>
      </c>
      <c r="J67" s="94" t="s">
        <v>411</v>
      </c>
      <c r="K67" s="94" t="s">
        <v>412</v>
      </c>
      <c r="L67" s="94" t="s">
        <v>413</v>
      </c>
      <c r="M67" s="94" t="s">
        <v>412</v>
      </c>
      <c r="N67" s="94" t="s">
        <v>414</v>
      </c>
      <c r="O67" s="94" t="s">
        <v>415</v>
      </c>
      <c r="P67" s="94">
        <v>6000</v>
      </c>
      <c r="Q67" s="94" t="s">
        <v>145</v>
      </c>
      <c r="R67" s="94">
        <v>50</v>
      </c>
      <c r="S67" s="94" t="s">
        <v>416</v>
      </c>
      <c r="T67" s="94">
        <v>73</v>
      </c>
      <c r="U67" s="94">
        <v>32</v>
      </c>
      <c r="V67" s="94">
        <v>18</v>
      </c>
      <c r="W67" s="94">
        <v>50</v>
      </c>
      <c r="X67" s="94" t="s">
        <v>72</v>
      </c>
      <c r="Y67" s="94" t="s">
        <v>72</v>
      </c>
      <c r="Z67" s="94" t="s">
        <v>72</v>
      </c>
      <c r="AA67" s="94" t="s">
        <v>72</v>
      </c>
      <c r="AB67" s="94" t="s">
        <v>72</v>
      </c>
      <c r="AC67" s="94" t="s">
        <v>72</v>
      </c>
      <c r="AD67" s="94" t="s">
        <v>71</v>
      </c>
      <c r="AE67" s="94" t="s">
        <v>71</v>
      </c>
      <c r="AF67" s="94" t="s">
        <v>71</v>
      </c>
      <c r="AG67" s="94" t="s">
        <v>72</v>
      </c>
      <c r="AH67" s="94" t="s">
        <v>72</v>
      </c>
      <c r="AI67" s="94" t="s">
        <v>71</v>
      </c>
      <c r="AJ67" s="94" t="s">
        <v>72</v>
      </c>
      <c r="AK67" s="94" t="s">
        <v>72</v>
      </c>
      <c r="AL67" s="94" t="s">
        <v>72</v>
      </c>
      <c r="AM67" s="94" t="s">
        <v>72</v>
      </c>
      <c r="AN67" s="99">
        <v>800</v>
      </c>
      <c r="AO67" s="84">
        <v>892.25</v>
      </c>
      <c r="AP67" s="84">
        <v>892.25</v>
      </c>
      <c r="AQ67" s="84">
        <v>981.91</v>
      </c>
      <c r="AR67" s="84">
        <v>892.25</v>
      </c>
      <c r="AS67" s="84">
        <v>0</v>
      </c>
    </row>
    <row r="68" spans="1:45" x14ac:dyDescent="0.25">
      <c r="A68" s="95" t="s">
        <v>417</v>
      </c>
      <c r="B68" s="95" t="s">
        <v>60</v>
      </c>
      <c r="C68" s="96">
        <v>45089</v>
      </c>
      <c r="D68" s="95" t="s">
        <v>418</v>
      </c>
      <c r="E68" s="95">
        <v>16739073</v>
      </c>
      <c r="F68" s="95" t="s">
        <v>419</v>
      </c>
      <c r="G68" s="95">
        <v>89362044</v>
      </c>
      <c r="H68" s="95">
        <v>1003518634</v>
      </c>
      <c r="I68" s="95" t="s">
        <v>88</v>
      </c>
      <c r="J68" s="95" t="s">
        <v>420</v>
      </c>
      <c r="K68" s="95" t="s">
        <v>421</v>
      </c>
      <c r="L68" s="95" t="s">
        <v>422</v>
      </c>
      <c r="M68" s="95" t="s">
        <v>421</v>
      </c>
      <c r="N68" s="95" t="s">
        <v>422</v>
      </c>
      <c r="O68" s="95" t="s">
        <v>423</v>
      </c>
      <c r="P68" s="95">
        <v>8000</v>
      </c>
      <c r="Q68" s="95" t="s">
        <v>208</v>
      </c>
      <c r="R68" s="95">
        <v>20</v>
      </c>
      <c r="S68" s="95" t="s">
        <v>94</v>
      </c>
      <c r="T68" s="95">
        <v>160</v>
      </c>
      <c r="U68" s="95">
        <v>4</v>
      </c>
      <c r="V68" s="95">
        <v>2</v>
      </c>
      <c r="W68" s="95">
        <v>8</v>
      </c>
      <c r="X68" s="95" t="s">
        <v>72</v>
      </c>
      <c r="Y68" s="95" t="s">
        <v>72</v>
      </c>
      <c r="Z68" s="95" t="s">
        <v>71</v>
      </c>
      <c r="AA68" s="95" t="s">
        <v>72</v>
      </c>
      <c r="AB68" s="95" t="s">
        <v>72</v>
      </c>
      <c r="AC68" s="95" t="s">
        <v>72</v>
      </c>
      <c r="AD68" s="95" t="s">
        <v>72</v>
      </c>
      <c r="AE68" s="95" t="s">
        <v>72</v>
      </c>
      <c r="AF68" s="95" t="s">
        <v>72</v>
      </c>
      <c r="AG68" s="95" t="s">
        <v>71</v>
      </c>
      <c r="AH68" s="95" t="s">
        <v>72</v>
      </c>
      <c r="AI68" s="95" t="s">
        <v>72</v>
      </c>
      <c r="AJ68" s="95" t="s">
        <v>72</v>
      </c>
      <c r="AK68" s="95" t="s">
        <v>72</v>
      </c>
      <c r="AL68" s="95" t="s">
        <v>72</v>
      </c>
      <c r="AM68" s="95" t="s">
        <v>72</v>
      </c>
      <c r="AN68" s="97">
        <v>600</v>
      </c>
      <c r="AO68" s="10">
        <v>851.88</v>
      </c>
      <c r="AP68" s="10">
        <v>851.88</v>
      </c>
      <c r="AQ68" s="10">
        <v>829.47</v>
      </c>
      <c r="AR68" s="10">
        <v>851.88</v>
      </c>
      <c r="AS68" s="10">
        <v>0</v>
      </c>
    </row>
    <row r="69" spans="1:45" x14ac:dyDescent="0.25">
      <c r="A69" s="94" t="s">
        <v>424</v>
      </c>
      <c r="B69" s="94" t="s">
        <v>60</v>
      </c>
      <c r="C69" s="98">
        <v>45089</v>
      </c>
      <c r="D69" s="94" t="s">
        <v>425</v>
      </c>
      <c r="E69" s="94">
        <v>16985104</v>
      </c>
      <c r="F69" s="94" t="s">
        <v>426</v>
      </c>
      <c r="G69" s="94">
        <v>49214000</v>
      </c>
      <c r="H69" s="94">
        <v>1001197729</v>
      </c>
      <c r="I69" s="94" t="s">
        <v>63</v>
      </c>
      <c r="J69" s="94" t="s">
        <v>427</v>
      </c>
      <c r="K69" s="94" t="s">
        <v>428</v>
      </c>
      <c r="L69" s="94" t="s">
        <v>429</v>
      </c>
      <c r="M69" s="94" t="s">
        <v>428</v>
      </c>
      <c r="N69" s="94" t="s">
        <v>429</v>
      </c>
      <c r="O69" s="94" t="s">
        <v>430</v>
      </c>
      <c r="P69" s="94">
        <v>3000</v>
      </c>
      <c r="Q69" s="94" t="s">
        <v>431</v>
      </c>
      <c r="R69" s="94">
        <v>57</v>
      </c>
      <c r="S69" s="94" t="s">
        <v>94</v>
      </c>
      <c r="T69" s="94">
        <v>57</v>
      </c>
      <c r="U69" s="94">
        <v>4</v>
      </c>
      <c r="V69" s="94">
        <v>8</v>
      </c>
      <c r="W69" s="94">
        <v>39</v>
      </c>
      <c r="X69" s="94" t="s">
        <v>72</v>
      </c>
      <c r="Y69" s="94" t="s">
        <v>71</v>
      </c>
      <c r="Z69" s="94" t="s">
        <v>72</v>
      </c>
      <c r="AA69" s="94" t="s">
        <v>72</v>
      </c>
      <c r="AB69" s="94" t="s">
        <v>72</v>
      </c>
      <c r="AC69" s="94" t="s">
        <v>72</v>
      </c>
      <c r="AD69" s="94" t="s">
        <v>72</v>
      </c>
      <c r="AE69" s="94" t="s">
        <v>72</v>
      </c>
      <c r="AF69" s="94" t="s">
        <v>72</v>
      </c>
      <c r="AG69" s="94" t="s">
        <v>71</v>
      </c>
      <c r="AH69" s="94" t="s">
        <v>72</v>
      </c>
      <c r="AI69" s="94" t="s">
        <v>72</v>
      </c>
      <c r="AJ69" s="94" t="s">
        <v>72</v>
      </c>
      <c r="AK69" s="94" t="s">
        <v>72</v>
      </c>
      <c r="AL69" s="94" t="s">
        <v>72</v>
      </c>
      <c r="AM69" s="94" t="s">
        <v>72</v>
      </c>
      <c r="AN69" s="99">
        <v>150</v>
      </c>
      <c r="AO69" s="84">
        <v>802.56</v>
      </c>
      <c r="AP69" s="84">
        <v>802.56</v>
      </c>
      <c r="AQ69" s="84">
        <v>802.56</v>
      </c>
      <c r="AR69" s="84">
        <v>802.56</v>
      </c>
      <c r="AS69" s="84">
        <v>0</v>
      </c>
    </row>
    <row r="70" spans="1:45" x14ac:dyDescent="0.25">
      <c r="A70" s="95" t="s">
        <v>432</v>
      </c>
      <c r="B70" s="95" t="s">
        <v>60</v>
      </c>
      <c r="C70" s="96">
        <v>45089</v>
      </c>
      <c r="D70" s="95" t="s">
        <v>433</v>
      </c>
      <c r="E70" s="95">
        <v>17021338</v>
      </c>
      <c r="F70" s="95" t="s">
        <v>434</v>
      </c>
      <c r="G70" s="95">
        <v>54859393</v>
      </c>
      <c r="H70" s="95">
        <v>1001206249</v>
      </c>
      <c r="I70" s="95" t="s">
        <v>174</v>
      </c>
      <c r="J70" s="95" t="s">
        <v>435</v>
      </c>
      <c r="K70" s="95" t="s">
        <v>436</v>
      </c>
      <c r="L70" s="95" t="s">
        <v>437</v>
      </c>
      <c r="M70" s="95" t="s">
        <v>436</v>
      </c>
      <c r="N70" s="95" t="s">
        <v>437</v>
      </c>
      <c r="O70" s="95" t="s">
        <v>438</v>
      </c>
      <c r="P70" s="95">
        <v>4800</v>
      </c>
      <c r="Q70" s="95" t="s">
        <v>439</v>
      </c>
      <c r="R70" s="95">
        <v>70</v>
      </c>
      <c r="S70" s="95" t="s">
        <v>94</v>
      </c>
      <c r="T70" s="95">
        <v>70</v>
      </c>
      <c r="U70" s="95">
        <v>4</v>
      </c>
      <c r="V70" s="95">
        <v>20</v>
      </c>
      <c r="W70" s="95">
        <v>70</v>
      </c>
      <c r="X70" s="95" t="s">
        <v>71</v>
      </c>
      <c r="Y70" s="95" t="s">
        <v>71</v>
      </c>
      <c r="Z70" s="95" t="s">
        <v>72</v>
      </c>
      <c r="AA70" s="95" t="s">
        <v>71</v>
      </c>
      <c r="AB70" s="95" t="s">
        <v>72</v>
      </c>
      <c r="AC70" s="95" t="s">
        <v>72</v>
      </c>
      <c r="AD70" s="95" t="s">
        <v>72</v>
      </c>
      <c r="AE70" s="95" t="s">
        <v>72</v>
      </c>
      <c r="AF70" s="95" t="s">
        <v>72</v>
      </c>
      <c r="AG70" s="95" t="s">
        <v>71</v>
      </c>
      <c r="AH70" s="95" t="s">
        <v>72</v>
      </c>
      <c r="AI70" s="95" t="s">
        <v>71</v>
      </c>
      <c r="AJ70" s="95" t="s">
        <v>72</v>
      </c>
      <c r="AK70" s="95" t="s">
        <v>72</v>
      </c>
      <c r="AL70" s="95" t="s">
        <v>72</v>
      </c>
      <c r="AM70" s="95" t="s">
        <v>72</v>
      </c>
      <c r="AN70" s="97">
        <v>1800</v>
      </c>
      <c r="AO70" s="10">
        <v>762.21</v>
      </c>
      <c r="AP70" s="10">
        <v>762.21</v>
      </c>
      <c r="AQ70" s="10">
        <v>762.21</v>
      </c>
      <c r="AR70" s="10">
        <v>762.21</v>
      </c>
      <c r="AS70" s="10">
        <v>0</v>
      </c>
    </row>
    <row r="71" spans="1:45" x14ac:dyDescent="0.25">
      <c r="A71" s="94" t="s">
        <v>440</v>
      </c>
      <c r="B71" s="94" t="s">
        <v>60</v>
      </c>
      <c r="C71" s="98">
        <v>45089</v>
      </c>
      <c r="D71" s="94" t="s">
        <v>441</v>
      </c>
      <c r="E71" s="94">
        <v>17423932</v>
      </c>
      <c r="F71" s="94" t="s">
        <v>442</v>
      </c>
      <c r="G71" s="94">
        <v>79887988</v>
      </c>
      <c r="H71" s="94">
        <v>1001284138</v>
      </c>
      <c r="I71" s="94" t="s">
        <v>143</v>
      </c>
      <c r="J71" s="94" t="s">
        <v>443</v>
      </c>
      <c r="K71" s="94" t="s">
        <v>444</v>
      </c>
      <c r="L71" s="94" t="s">
        <v>445</v>
      </c>
      <c r="M71" s="94" t="s">
        <v>446</v>
      </c>
      <c r="N71" s="94" t="s">
        <v>447</v>
      </c>
      <c r="O71" s="94" t="s">
        <v>448</v>
      </c>
      <c r="P71" s="94">
        <v>6760</v>
      </c>
      <c r="Q71" s="94" t="s">
        <v>267</v>
      </c>
      <c r="R71" s="94">
        <v>94</v>
      </c>
      <c r="S71" s="94" t="s">
        <v>449</v>
      </c>
      <c r="T71" s="94">
        <v>94</v>
      </c>
      <c r="U71" s="94">
        <v>15</v>
      </c>
      <c r="V71" s="94">
        <v>79</v>
      </c>
      <c r="W71" s="94">
        <v>94</v>
      </c>
      <c r="X71" s="94" t="s">
        <v>71</v>
      </c>
      <c r="Y71" s="94" t="s">
        <v>72</v>
      </c>
      <c r="Z71" s="94" t="s">
        <v>72</v>
      </c>
      <c r="AA71" s="94" t="s">
        <v>72</v>
      </c>
      <c r="AB71" s="94" t="s">
        <v>72</v>
      </c>
      <c r="AC71" s="94" t="s">
        <v>72</v>
      </c>
      <c r="AD71" s="94" t="s">
        <v>71</v>
      </c>
      <c r="AE71" s="94" t="s">
        <v>71</v>
      </c>
      <c r="AF71" s="94" t="s">
        <v>72</v>
      </c>
      <c r="AG71" s="94" t="s">
        <v>71</v>
      </c>
      <c r="AH71" s="94" t="s">
        <v>72</v>
      </c>
      <c r="AI71" s="94" t="s">
        <v>71</v>
      </c>
      <c r="AJ71" s="94" t="s">
        <v>72</v>
      </c>
      <c r="AK71" s="94" t="s">
        <v>72</v>
      </c>
      <c r="AL71" s="94" t="s">
        <v>72</v>
      </c>
      <c r="AM71" s="94" t="s">
        <v>72</v>
      </c>
      <c r="AN71" s="99">
        <v>2800</v>
      </c>
      <c r="AO71" s="84">
        <v>784.63</v>
      </c>
      <c r="AP71" s="84">
        <v>784.63</v>
      </c>
      <c r="AQ71" s="84">
        <v>784.63</v>
      </c>
      <c r="AR71" s="84">
        <v>784.63</v>
      </c>
      <c r="AS71" s="84">
        <v>76.19</v>
      </c>
    </row>
    <row r="72" spans="1:45" x14ac:dyDescent="0.25">
      <c r="A72" s="95" t="s">
        <v>450</v>
      </c>
      <c r="B72" s="95" t="s">
        <v>60</v>
      </c>
      <c r="C72" s="96">
        <v>45089</v>
      </c>
      <c r="D72" s="95" t="s">
        <v>451</v>
      </c>
      <c r="E72" s="95">
        <v>17535706</v>
      </c>
      <c r="F72" s="95" t="s">
        <v>452</v>
      </c>
      <c r="G72" s="95">
        <v>59918844</v>
      </c>
      <c r="H72" s="95">
        <v>1003237726</v>
      </c>
      <c r="I72" s="95" t="s">
        <v>174</v>
      </c>
      <c r="J72" s="95" t="s">
        <v>453</v>
      </c>
      <c r="K72" s="95" t="s">
        <v>454</v>
      </c>
      <c r="L72" s="95" t="s">
        <v>455</v>
      </c>
      <c r="M72" s="95" t="s">
        <v>454</v>
      </c>
      <c r="N72" s="95" t="s">
        <v>455</v>
      </c>
      <c r="O72" s="95" t="s">
        <v>456</v>
      </c>
      <c r="P72" s="95">
        <v>4581</v>
      </c>
      <c r="Q72" s="95" t="s">
        <v>457</v>
      </c>
      <c r="R72" s="95">
        <v>40</v>
      </c>
      <c r="S72" s="95" t="s">
        <v>458</v>
      </c>
      <c r="T72" s="95">
        <v>80</v>
      </c>
      <c r="U72" s="95">
        <v>4</v>
      </c>
      <c r="V72" s="95">
        <v>4</v>
      </c>
      <c r="W72" s="95">
        <v>8</v>
      </c>
      <c r="X72" s="95" t="s">
        <v>71</v>
      </c>
      <c r="Y72" s="95" t="s">
        <v>72</v>
      </c>
      <c r="Z72" s="95" t="s">
        <v>72</v>
      </c>
      <c r="AA72" s="95" t="s">
        <v>72</v>
      </c>
      <c r="AB72" s="95" t="s">
        <v>72</v>
      </c>
      <c r="AC72" s="95" t="s">
        <v>71</v>
      </c>
      <c r="AD72" s="95" t="s">
        <v>71</v>
      </c>
      <c r="AE72" s="95" t="s">
        <v>71</v>
      </c>
      <c r="AF72" s="95" t="s">
        <v>72</v>
      </c>
      <c r="AG72" s="95" t="s">
        <v>72</v>
      </c>
      <c r="AH72" s="95" t="s">
        <v>72</v>
      </c>
      <c r="AI72" s="95" t="s">
        <v>72</v>
      </c>
      <c r="AJ72" s="95" t="s">
        <v>71</v>
      </c>
      <c r="AK72" s="95" t="s">
        <v>72</v>
      </c>
      <c r="AL72" s="95" t="s">
        <v>72</v>
      </c>
      <c r="AM72" s="95" t="s">
        <v>71</v>
      </c>
      <c r="AN72" s="97">
        <v>10000</v>
      </c>
      <c r="AO72" s="10">
        <v>623.21</v>
      </c>
      <c r="AP72" s="10">
        <v>623.21</v>
      </c>
      <c r="AQ72" s="10">
        <v>623.21</v>
      </c>
      <c r="AR72" s="10">
        <v>623.21</v>
      </c>
      <c r="AS72" s="10">
        <v>0</v>
      </c>
    </row>
    <row r="73" spans="1:45" x14ac:dyDescent="0.25">
      <c r="A73" s="94" t="s">
        <v>459</v>
      </c>
      <c r="B73" s="94" t="s">
        <v>60</v>
      </c>
      <c r="C73" s="98">
        <v>45089</v>
      </c>
      <c r="D73" s="94" t="s">
        <v>460</v>
      </c>
      <c r="E73" s="94">
        <v>45349683</v>
      </c>
      <c r="F73" s="94" t="s">
        <v>461</v>
      </c>
      <c r="G73" s="94">
        <v>76436700</v>
      </c>
      <c r="H73" s="94">
        <v>1031012496</v>
      </c>
      <c r="I73" s="94" t="s">
        <v>143</v>
      </c>
      <c r="J73" s="94" t="s">
        <v>462</v>
      </c>
      <c r="K73" s="94" t="s">
        <v>463</v>
      </c>
      <c r="L73" s="94" t="s">
        <v>464</v>
      </c>
      <c r="M73" s="94" t="s">
        <v>463</v>
      </c>
      <c r="N73" s="94" t="s">
        <v>464</v>
      </c>
      <c r="O73" s="94" t="s">
        <v>465</v>
      </c>
      <c r="P73" s="94">
        <v>7100</v>
      </c>
      <c r="Q73" s="94" t="s">
        <v>466</v>
      </c>
      <c r="R73" s="94">
        <v>137</v>
      </c>
      <c r="S73" s="94" t="s">
        <v>94</v>
      </c>
      <c r="T73" s="94">
        <v>137</v>
      </c>
      <c r="U73" s="94">
        <v>2</v>
      </c>
      <c r="V73" s="94">
        <v>8</v>
      </c>
      <c r="W73" s="94">
        <v>137</v>
      </c>
      <c r="X73" s="94" t="s">
        <v>72</v>
      </c>
      <c r="Y73" s="94" t="s">
        <v>71</v>
      </c>
      <c r="Z73" s="94" t="s">
        <v>72</v>
      </c>
      <c r="AA73" s="94" t="s">
        <v>71</v>
      </c>
      <c r="AB73" s="94" t="s">
        <v>72</v>
      </c>
      <c r="AC73" s="94" t="s">
        <v>72</v>
      </c>
      <c r="AD73" s="94" t="s">
        <v>72</v>
      </c>
      <c r="AE73" s="94" t="s">
        <v>72</v>
      </c>
      <c r="AF73" s="94" t="s">
        <v>72</v>
      </c>
      <c r="AG73" s="94" t="s">
        <v>71</v>
      </c>
      <c r="AH73" s="94" t="s">
        <v>72</v>
      </c>
      <c r="AI73" s="94" t="s">
        <v>71</v>
      </c>
      <c r="AJ73" s="94" t="s">
        <v>72</v>
      </c>
      <c r="AK73" s="94" t="s">
        <v>72</v>
      </c>
      <c r="AL73" s="94" t="s">
        <v>72</v>
      </c>
      <c r="AM73" s="94" t="s">
        <v>72</v>
      </c>
      <c r="AN73" s="99">
        <v>1200</v>
      </c>
      <c r="AO73" s="84">
        <v>699.44</v>
      </c>
      <c r="AP73" s="84">
        <v>699.44</v>
      </c>
      <c r="AQ73" s="84">
        <v>699.44</v>
      </c>
      <c r="AR73" s="84">
        <v>699.44</v>
      </c>
      <c r="AS73" s="84">
        <v>0</v>
      </c>
    </row>
    <row r="74" spans="1:45" x14ac:dyDescent="0.25">
      <c r="A74" s="95" t="s">
        <v>467</v>
      </c>
      <c r="B74" s="95" t="s">
        <v>60</v>
      </c>
      <c r="C74" s="96">
        <v>45089</v>
      </c>
      <c r="D74" s="95" t="s">
        <v>468</v>
      </c>
      <c r="E74" s="95">
        <v>19476502</v>
      </c>
      <c r="F74" s="95" t="s">
        <v>469</v>
      </c>
      <c r="G74" s="95">
        <v>33298050</v>
      </c>
      <c r="H74" s="95">
        <v>1012280463</v>
      </c>
      <c r="I74" s="95" t="s">
        <v>63</v>
      </c>
      <c r="J74" s="95" t="s">
        <v>470</v>
      </c>
      <c r="K74" s="95" t="s">
        <v>471</v>
      </c>
      <c r="L74" s="95" t="s">
        <v>472</v>
      </c>
      <c r="M74" s="95" t="s">
        <v>471</v>
      </c>
      <c r="N74" s="95" t="s">
        <v>472</v>
      </c>
      <c r="O74" s="95" t="s">
        <v>473</v>
      </c>
      <c r="P74" s="95">
        <v>1704</v>
      </c>
      <c r="Q74" s="95" t="s">
        <v>115</v>
      </c>
      <c r="R74" s="95">
        <v>40</v>
      </c>
      <c r="S74" s="95" t="s">
        <v>94</v>
      </c>
      <c r="T74" s="95">
        <v>102</v>
      </c>
      <c r="U74" s="95">
        <v>30</v>
      </c>
      <c r="V74" s="95">
        <v>10</v>
      </c>
      <c r="W74" s="95">
        <v>16</v>
      </c>
      <c r="X74" s="95" t="s">
        <v>72</v>
      </c>
      <c r="Y74" s="95" t="s">
        <v>72</v>
      </c>
      <c r="Z74" s="95" t="s">
        <v>71</v>
      </c>
      <c r="AA74" s="95" t="s">
        <v>72</v>
      </c>
      <c r="AB74" s="95" t="s">
        <v>72</v>
      </c>
      <c r="AC74" s="95" t="s">
        <v>72</v>
      </c>
      <c r="AD74" s="95" t="s">
        <v>71</v>
      </c>
      <c r="AE74" s="95" t="s">
        <v>71</v>
      </c>
      <c r="AF74" s="95" t="s">
        <v>72</v>
      </c>
      <c r="AG74" s="95" t="s">
        <v>72</v>
      </c>
      <c r="AH74" s="95" t="s">
        <v>72</v>
      </c>
      <c r="AI74" s="95" t="s">
        <v>72</v>
      </c>
      <c r="AJ74" s="95" t="s">
        <v>72</v>
      </c>
      <c r="AK74" s="95" t="s">
        <v>72</v>
      </c>
      <c r="AL74" s="95" t="s">
        <v>72</v>
      </c>
      <c r="AM74" s="95" t="s">
        <v>71</v>
      </c>
      <c r="AN74" s="97">
        <v>50</v>
      </c>
      <c r="AO74" s="10">
        <v>937.08</v>
      </c>
      <c r="AP74" s="10">
        <v>937.08</v>
      </c>
      <c r="AQ74" s="10">
        <v>937.08</v>
      </c>
      <c r="AR74" s="10">
        <v>937.08</v>
      </c>
      <c r="AS74" s="10">
        <v>0</v>
      </c>
    </row>
    <row r="75" spans="1:45" x14ac:dyDescent="0.25">
      <c r="A75" s="94" t="s">
        <v>474</v>
      </c>
      <c r="B75" s="94" t="s">
        <v>60</v>
      </c>
      <c r="C75" s="98">
        <v>45089</v>
      </c>
      <c r="D75" s="94" t="s">
        <v>475</v>
      </c>
      <c r="E75" s="94">
        <v>19810305</v>
      </c>
      <c r="F75" s="94" t="s">
        <v>476</v>
      </c>
      <c r="G75" s="94">
        <v>74751970</v>
      </c>
      <c r="H75" s="94">
        <v>1003995149</v>
      </c>
      <c r="I75" s="94" t="s">
        <v>143</v>
      </c>
      <c r="J75" s="94" t="s">
        <v>477</v>
      </c>
      <c r="K75" s="94" t="s">
        <v>478</v>
      </c>
      <c r="L75" s="94" t="s">
        <v>479</v>
      </c>
      <c r="M75" s="94" t="s">
        <v>478</v>
      </c>
      <c r="N75" s="94" t="s">
        <v>480</v>
      </c>
      <c r="O75" s="94" t="s">
        <v>481</v>
      </c>
      <c r="P75" s="94">
        <v>6780</v>
      </c>
      <c r="Q75" s="94" t="s">
        <v>482</v>
      </c>
      <c r="R75" s="94">
        <v>100</v>
      </c>
      <c r="S75" s="94" t="s">
        <v>483</v>
      </c>
      <c r="T75" s="94">
        <v>100</v>
      </c>
      <c r="U75" s="94">
        <v>53</v>
      </c>
      <c r="V75" s="94">
        <v>47</v>
      </c>
      <c r="W75" s="94">
        <v>100</v>
      </c>
      <c r="X75" s="94" t="s">
        <v>71</v>
      </c>
      <c r="Y75" s="94" t="s">
        <v>72</v>
      </c>
      <c r="Z75" s="94" t="s">
        <v>72</v>
      </c>
      <c r="AA75" s="94" t="s">
        <v>71</v>
      </c>
      <c r="AB75" s="94" t="s">
        <v>72</v>
      </c>
      <c r="AC75" s="94" t="s">
        <v>72</v>
      </c>
      <c r="AD75" s="94" t="s">
        <v>72</v>
      </c>
      <c r="AE75" s="94" t="s">
        <v>72</v>
      </c>
      <c r="AF75" s="94" t="s">
        <v>72</v>
      </c>
      <c r="AG75" s="94" t="s">
        <v>71</v>
      </c>
      <c r="AH75" s="94" t="s">
        <v>71</v>
      </c>
      <c r="AI75" s="94" t="s">
        <v>72</v>
      </c>
      <c r="AJ75" s="94" t="s">
        <v>72</v>
      </c>
      <c r="AK75" s="94" t="s">
        <v>72</v>
      </c>
      <c r="AL75" s="94" t="s">
        <v>72</v>
      </c>
      <c r="AM75" s="94" t="s">
        <v>71</v>
      </c>
      <c r="AN75" s="99">
        <v>800</v>
      </c>
      <c r="AO75" s="84">
        <v>653.70000000000005</v>
      </c>
      <c r="AP75" s="84">
        <v>653.70000000000005</v>
      </c>
      <c r="AQ75" s="84">
        <v>895.83</v>
      </c>
      <c r="AR75" s="84">
        <v>653.70000000000005</v>
      </c>
      <c r="AS75" s="84">
        <v>0</v>
      </c>
    </row>
    <row r="76" spans="1:45" x14ac:dyDescent="0.25">
      <c r="A76" s="95" t="s">
        <v>484</v>
      </c>
      <c r="B76" s="95" t="s">
        <v>60</v>
      </c>
      <c r="C76" s="96">
        <v>45089</v>
      </c>
      <c r="D76" s="95" t="s">
        <v>485</v>
      </c>
      <c r="E76" s="95">
        <v>39023695</v>
      </c>
      <c r="F76" s="95" t="s">
        <v>486</v>
      </c>
      <c r="G76" s="95">
        <v>45891711</v>
      </c>
      <c r="H76" s="95">
        <v>1022943134</v>
      </c>
      <c r="I76" s="95" t="s">
        <v>63</v>
      </c>
      <c r="J76" s="95" t="s">
        <v>487</v>
      </c>
      <c r="K76" s="95" t="s">
        <v>488</v>
      </c>
      <c r="L76" s="95" t="s">
        <v>489</v>
      </c>
      <c r="M76" s="95" t="s">
        <v>488</v>
      </c>
      <c r="N76" s="95" t="s">
        <v>489</v>
      </c>
      <c r="O76" s="95" t="s">
        <v>490</v>
      </c>
      <c r="P76" s="95">
        <v>2950</v>
      </c>
      <c r="Q76" s="95" t="s">
        <v>491</v>
      </c>
      <c r="R76" s="95">
        <v>120</v>
      </c>
      <c r="S76" s="95" t="s">
        <v>492</v>
      </c>
      <c r="T76" s="95">
        <v>120</v>
      </c>
      <c r="U76" s="95">
        <v>15</v>
      </c>
      <c r="V76" s="95">
        <v>6</v>
      </c>
      <c r="W76" s="95">
        <v>100</v>
      </c>
      <c r="X76" s="95" t="s">
        <v>71</v>
      </c>
      <c r="Y76" s="95" t="s">
        <v>72</v>
      </c>
      <c r="Z76" s="95" t="s">
        <v>72</v>
      </c>
      <c r="AA76" s="95" t="s">
        <v>72</v>
      </c>
      <c r="AB76" s="95" t="s">
        <v>72</v>
      </c>
      <c r="AC76" s="95" t="s">
        <v>72</v>
      </c>
      <c r="AD76" s="95" t="s">
        <v>72</v>
      </c>
      <c r="AE76" s="95" t="s">
        <v>72</v>
      </c>
      <c r="AF76" s="95" t="s">
        <v>72</v>
      </c>
      <c r="AG76" s="95" t="s">
        <v>72</v>
      </c>
      <c r="AH76" s="95" t="s">
        <v>72</v>
      </c>
      <c r="AI76" s="95" t="s">
        <v>72</v>
      </c>
      <c r="AJ76" s="95" t="s">
        <v>72</v>
      </c>
      <c r="AK76" s="95" t="s">
        <v>71</v>
      </c>
      <c r="AL76" s="95" t="s">
        <v>71</v>
      </c>
      <c r="AM76" s="95" t="s">
        <v>72</v>
      </c>
      <c r="AN76" s="97">
        <v>600</v>
      </c>
      <c r="AO76" s="10">
        <v>671.64</v>
      </c>
      <c r="AP76" s="10">
        <v>716.49</v>
      </c>
      <c r="AQ76" s="10">
        <v>716.49</v>
      </c>
      <c r="AR76" s="10">
        <v>671.64</v>
      </c>
      <c r="AS76" s="10">
        <v>142.36000000000001</v>
      </c>
    </row>
    <row r="77" spans="1:45" x14ac:dyDescent="0.25">
      <c r="A77" s="94" t="s">
        <v>493</v>
      </c>
      <c r="B77" s="94" t="s">
        <v>60</v>
      </c>
      <c r="C77" s="98">
        <v>45089</v>
      </c>
      <c r="D77" s="94" t="s">
        <v>494</v>
      </c>
      <c r="E77" s="94">
        <v>20349344</v>
      </c>
      <c r="F77" s="94" t="s">
        <v>495</v>
      </c>
      <c r="G77" s="94">
        <v>86414333</v>
      </c>
      <c r="H77" s="94">
        <v>1002618031</v>
      </c>
      <c r="I77" s="94" t="s">
        <v>88</v>
      </c>
      <c r="J77" s="94" t="s">
        <v>496</v>
      </c>
      <c r="K77" s="94" t="s">
        <v>497</v>
      </c>
      <c r="L77" s="94" t="s">
        <v>495</v>
      </c>
      <c r="M77" s="94" t="s">
        <v>497</v>
      </c>
      <c r="N77" s="94" t="s">
        <v>495</v>
      </c>
      <c r="O77" s="94" t="s">
        <v>498</v>
      </c>
      <c r="P77" s="94">
        <v>8900</v>
      </c>
      <c r="Q77" s="94" t="s">
        <v>499</v>
      </c>
      <c r="R77" s="94">
        <v>64</v>
      </c>
      <c r="S77" s="94" t="s">
        <v>500</v>
      </c>
      <c r="T77" s="94">
        <v>64</v>
      </c>
      <c r="U77" s="94">
        <v>64</v>
      </c>
      <c r="V77" s="94">
        <v>0</v>
      </c>
      <c r="W77" s="94">
        <v>64</v>
      </c>
      <c r="X77" s="94" t="s">
        <v>72</v>
      </c>
      <c r="Y77" s="94" t="s">
        <v>72</v>
      </c>
      <c r="Z77" s="94" t="s">
        <v>71</v>
      </c>
      <c r="AA77" s="94" t="s">
        <v>71</v>
      </c>
      <c r="AB77" s="94" t="s">
        <v>72</v>
      </c>
      <c r="AC77" s="94" t="s">
        <v>72</v>
      </c>
      <c r="AD77" s="94" t="s">
        <v>72</v>
      </c>
      <c r="AE77" s="94" t="s">
        <v>72</v>
      </c>
      <c r="AF77" s="94" t="s">
        <v>72</v>
      </c>
      <c r="AG77" s="94" t="s">
        <v>71</v>
      </c>
      <c r="AH77" s="94" t="s">
        <v>72</v>
      </c>
      <c r="AI77" s="94" t="s">
        <v>71</v>
      </c>
      <c r="AJ77" s="94" t="s">
        <v>72</v>
      </c>
      <c r="AK77" s="94" t="s">
        <v>72</v>
      </c>
      <c r="AL77" s="94" t="s">
        <v>72</v>
      </c>
      <c r="AM77" s="94" t="s">
        <v>72</v>
      </c>
      <c r="AN77" s="99">
        <v>210</v>
      </c>
      <c r="AO77" s="84">
        <v>1120.92</v>
      </c>
      <c r="AP77" s="84">
        <v>1120.92</v>
      </c>
      <c r="AQ77" s="84">
        <v>1120.92</v>
      </c>
      <c r="AR77" s="84">
        <v>1120.92</v>
      </c>
      <c r="AS77" s="84">
        <v>0</v>
      </c>
    </row>
    <row r="78" spans="1:45" x14ac:dyDescent="0.25">
      <c r="A78" s="95" t="s">
        <v>501</v>
      </c>
      <c r="B78" s="95" t="s">
        <v>60</v>
      </c>
      <c r="C78" s="96">
        <v>45089</v>
      </c>
      <c r="D78" s="95" t="s">
        <v>502</v>
      </c>
      <c r="E78" s="95">
        <v>20606231</v>
      </c>
      <c r="F78" s="95" t="s">
        <v>503</v>
      </c>
      <c r="G78" s="95">
        <v>86544744</v>
      </c>
      <c r="H78" s="95">
        <v>1004402596</v>
      </c>
      <c r="I78" s="95" t="s">
        <v>88</v>
      </c>
      <c r="J78" s="95" t="s">
        <v>504</v>
      </c>
      <c r="K78" s="95" t="s">
        <v>505</v>
      </c>
      <c r="L78" s="95" t="s">
        <v>506</v>
      </c>
      <c r="M78" s="95" t="s">
        <v>505</v>
      </c>
      <c r="N78" s="95" t="s">
        <v>506</v>
      </c>
      <c r="O78" s="95" t="s">
        <v>507</v>
      </c>
      <c r="P78" s="95">
        <v>8300</v>
      </c>
      <c r="Q78" s="95" t="s">
        <v>508</v>
      </c>
      <c r="R78" s="95">
        <v>40</v>
      </c>
      <c r="S78" s="95" t="s">
        <v>509</v>
      </c>
      <c r="T78" s="95">
        <v>40</v>
      </c>
      <c r="U78" s="95">
        <v>0</v>
      </c>
      <c r="V78" s="95">
        <v>20</v>
      </c>
      <c r="W78" s="95">
        <v>40</v>
      </c>
      <c r="X78" s="95" t="s">
        <v>72</v>
      </c>
      <c r="Y78" s="95" t="s">
        <v>72</v>
      </c>
      <c r="Z78" s="95" t="s">
        <v>72</v>
      </c>
      <c r="AA78" s="95" t="s">
        <v>71</v>
      </c>
      <c r="AB78" s="95" t="s">
        <v>72</v>
      </c>
      <c r="AC78" s="95" t="s">
        <v>72</v>
      </c>
      <c r="AD78" s="95" t="s">
        <v>72</v>
      </c>
      <c r="AE78" s="95" t="s">
        <v>72</v>
      </c>
      <c r="AF78" s="95" t="s">
        <v>72</v>
      </c>
      <c r="AG78" s="95" t="s">
        <v>71</v>
      </c>
      <c r="AH78" s="95" t="s">
        <v>72</v>
      </c>
      <c r="AI78" s="95" t="s">
        <v>71</v>
      </c>
      <c r="AJ78" s="95" t="s">
        <v>72</v>
      </c>
      <c r="AK78" s="95" t="s">
        <v>72</v>
      </c>
      <c r="AL78" s="95" t="s">
        <v>72</v>
      </c>
      <c r="AM78" s="95" t="s">
        <v>72</v>
      </c>
      <c r="AN78" s="97">
        <v>612</v>
      </c>
      <c r="AO78" s="10">
        <v>751.01</v>
      </c>
      <c r="AP78" s="10">
        <v>801.45</v>
      </c>
      <c r="AQ78" s="10">
        <v>801.45</v>
      </c>
      <c r="AR78" s="10">
        <v>801.45</v>
      </c>
      <c r="AS78" s="10">
        <v>0</v>
      </c>
    </row>
    <row r="79" spans="1:45" x14ac:dyDescent="0.25">
      <c r="A79" s="94" t="s">
        <v>510</v>
      </c>
      <c r="B79" s="94" t="s">
        <v>60</v>
      </c>
      <c r="C79" s="98">
        <v>45089</v>
      </c>
      <c r="D79" s="94" t="s">
        <v>511</v>
      </c>
      <c r="E79" s="94">
        <v>75962118</v>
      </c>
      <c r="F79" s="94" t="s">
        <v>512</v>
      </c>
      <c r="G79" s="94">
        <v>66119693</v>
      </c>
      <c r="H79" s="94">
        <v>1002476304</v>
      </c>
      <c r="I79" s="94" t="s">
        <v>143</v>
      </c>
      <c r="J79" s="94" t="s">
        <v>513</v>
      </c>
      <c r="K79" s="94" t="s">
        <v>514</v>
      </c>
      <c r="L79" s="94" t="s">
        <v>515</v>
      </c>
      <c r="M79" s="94" t="s">
        <v>463</v>
      </c>
      <c r="N79" s="94" t="s">
        <v>464</v>
      </c>
      <c r="O79" s="94" t="s">
        <v>516</v>
      </c>
      <c r="P79" s="94">
        <v>5000</v>
      </c>
      <c r="Q79" s="94" t="s">
        <v>517</v>
      </c>
      <c r="R79" s="94">
        <v>74</v>
      </c>
      <c r="S79" s="94" t="s">
        <v>84</v>
      </c>
      <c r="T79" s="94">
        <v>74</v>
      </c>
      <c r="U79" s="94">
        <v>0</v>
      </c>
      <c r="V79" s="94">
        <v>74</v>
      </c>
      <c r="W79" s="94">
        <v>74</v>
      </c>
      <c r="X79" s="94" t="s">
        <v>72</v>
      </c>
      <c r="Y79" s="94" t="s">
        <v>72</v>
      </c>
      <c r="Z79" s="94" t="s">
        <v>72</v>
      </c>
      <c r="AA79" s="94" t="s">
        <v>71</v>
      </c>
      <c r="AB79" s="94" t="s">
        <v>72</v>
      </c>
      <c r="AC79" s="94" t="s">
        <v>72</v>
      </c>
      <c r="AD79" s="94" t="s">
        <v>71</v>
      </c>
      <c r="AE79" s="94" t="s">
        <v>71</v>
      </c>
      <c r="AF79" s="94" t="s">
        <v>72</v>
      </c>
      <c r="AG79" s="94" t="s">
        <v>71</v>
      </c>
      <c r="AH79" s="94" t="s">
        <v>72</v>
      </c>
      <c r="AI79" s="94" t="s">
        <v>71</v>
      </c>
      <c r="AJ79" s="94" t="s">
        <v>72</v>
      </c>
      <c r="AK79" s="94" t="s">
        <v>72</v>
      </c>
      <c r="AL79" s="94" t="s">
        <v>71</v>
      </c>
      <c r="AM79" s="94" t="s">
        <v>72</v>
      </c>
      <c r="AN79" s="99">
        <v>100</v>
      </c>
      <c r="AO79" s="84">
        <v>650.12</v>
      </c>
      <c r="AP79" s="84">
        <v>650.12</v>
      </c>
      <c r="AQ79" s="84">
        <v>650.12</v>
      </c>
      <c r="AR79" s="84">
        <v>650.12</v>
      </c>
      <c r="AS79" s="84">
        <v>0</v>
      </c>
    </row>
    <row r="80" spans="1:45" x14ac:dyDescent="0.25">
      <c r="A80" s="95" t="s">
        <v>518</v>
      </c>
      <c r="B80" s="95" t="s">
        <v>60</v>
      </c>
      <c r="C80" s="96">
        <v>45089</v>
      </c>
      <c r="D80" s="95" t="s">
        <v>519</v>
      </c>
      <c r="E80" s="95">
        <v>30494296</v>
      </c>
      <c r="F80" s="95" t="s">
        <v>520</v>
      </c>
      <c r="G80" s="95">
        <v>66117745</v>
      </c>
      <c r="H80" s="95">
        <v>1013178387</v>
      </c>
      <c r="I80" s="95" t="s">
        <v>143</v>
      </c>
      <c r="J80" s="95" t="s">
        <v>513</v>
      </c>
      <c r="K80" s="95" t="s">
        <v>463</v>
      </c>
      <c r="L80" s="95" t="s">
        <v>464</v>
      </c>
      <c r="M80" s="95" t="s">
        <v>463</v>
      </c>
      <c r="N80" s="95" t="s">
        <v>464</v>
      </c>
      <c r="O80" s="95" t="s">
        <v>521</v>
      </c>
      <c r="P80" s="95">
        <v>5500</v>
      </c>
      <c r="Q80" s="95" t="s">
        <v>522</v>
      </c>
      <c r="R80" s="95">
        <v>103</v>
      </c>
      <c r="S80" s="95" t="s">
        <v>84</v>
      </c>
      <c r="T80" s="95">
        <v>103</v>
      </c>
      <c r="U80" s="95">
        <v>0</v>
      </c>
      <c r="V80" s="95">
        <v>103</v>
      </c>
      <c r="W80" s="95">
        <v>103</v>
      </c>
      <c r="X80" s="95" t="s">
        <v>72</v>
      </c>
      <c r="Y80" s="95" t="s">
        <v>72</v>
      </c>
      <c r="Z80" s="95" t="s">
        <v>72</v>
      </c>
      <c r="AA80" s="95" t="s">
        <v>72</v>
      </c>
      <c r="AB80" s="95" t="s">
        <v>72</v>
      </c>
      <c r="AC80" s="95" t="s">
        <v>72</v>
      </c>
      <c r="AD80" s="95" t="s">
        <v>72</v>
      </c>
      <c r="AE80" s="95" t="s">
        <v>72</v>
      </c>
      <c r="AF80" s="95" t="s">
        <v>72</v>
      </c>
      <c r="AG80" s="95" t="s">
        <v>71</v>
      </c>
      <c r="AH80" s="95" t="s">
        <v>72</v>
      </c>
      <c r="AI80" s="95" t="s">
        <v>71</v>
      </c>
      <c r="AJ80" s="95" t="s">
        <v>72</v>
      </c>
      <c r="AK80" s="95" t="s">
        <v>72</v>
      </c>
      <c r="AL80" s="95" t="s">
        <v>71</v>
      </c>
      <c r="AM80" s="95" t="s">
        <v>72</v>
      </c>
      <c r="AN80" s="97">
        <v>100</v>
      </c>
      <c r="AO80" s="10">
        <v>694.96</v>
      </c>
      <c r="AP80" s="10">
        <v>694.96</v>
      </c>
      <c r="AQ80" s="10">
        <v>694.96</v>
      </c>
      <c r="AR80" s="10">
        <v>694.96</v>
      </c>
      <c r="AS80" s="10">
        <v>0</v>
      </c>
    </row>
    <row r="81" spans="1:45" x14ac:dyDescent="0.25">
      <c r="A81" s="94" t="s">
        <v>523</v>
      </c>
      <c r="B81" s="94" t="s">
        <v>60</v>
      </c>
      <c r="C81" s="98">
        <v>45089</v>
      </c>
      <c r="D81" s="94" t="s">
        <v>524</v>
      </c>
      <c r="E81" s="94">
        <v>26257689</v>
      </c>
      <c r="F81" s="94" t="s">
        <v>525</v>
      </c>
      <c r="G81" s="94">
        <v>66117745</v>
      </c>
      <c r="H81" s="94">
        <v>1003154237</v>
      </c>
      <c r="I81" s="94" t="s">
        <v>143</v>
      </c>
      <c r="J81" s="94" t="s">
        <v>513</v>
      </c>
      <c r="K81" s="94" t="s">
        <v>514</v>
      </c>
      <c r="L81" s="94" t="s">
        <v>515</v>
      </c>
      <c r="M81" s="94" t="s">
        <v>463</v>
      </c>
      <c r="N81" s="94" t="s">
        <v>464</v>
      </c>
      <c r="O81" s="94" t="s">
        <v>526</v>
      </c>
      <c r="P81" s="94">
        <v>5000</v>
      </c>
      <c r="Q81" s="94" t="s">
        <v>517</v>
      </c>
      <c r="R81" s="94">
        <v>68</v>
      </c>
      <c r="S81" s="94" t="s">
        <v>84</v>
      </c>
      <c r="T81" s="94">
        <v>68</v>
      </c>
      <c r="U81" s="94">
        <v>0</v>
      </c>
      <c r="V81" s="94">
        <v>68</v>
      </c>
      <c r="W81" s="94">
        <v>68</v>
      </c>
      <c r="X81" s="94" t="s">
        <v>72</v>
      </c>
      <c r="Y81" s="94" t="s">
        <v>72</v>
      </c>
      <c r="Z81" s="94" t="s">
        <v>72</v>
      </c>
      <c r="AA81" s="94" t="s">
        <v>71</v>
      </c>
      <c r="AB81" s="94" t="s">
        <v>72</v>
      </c>
      <c r="AC81" s="94" t="s">
        <v>72</v>
      </c>
      <c r="AD81" s="94" t="s">
        <v>72</v>
      </c>
      <c r="AE81" s="94" t="s">
        <v>72</v>
      </c>
      <c r="AF81" s="94" t="s">
        <v>72</v>
      </c>
      <c r="AG81" s="94" t="s">
        <v>71</v>
      </c>
      <c r="AH81" s="94" t="s">
        <v>72</v>
      </c>
      <c r="AI81" s="94" t="s">
        <v>71</v>
      </c>
      <c r="AJ81" s="94" t="s">
        <v>72</v>
      </c>
      <c r="AK81" s="94" t="s">
        <v>72</v>
      </c>
      <c r="AL81" s="94" t="s">
        <v>71</v>
      </c>
      <c r="AM81" s="94" t="s">
        <v>71</v>
      </c>
      <c r="AN81" s="99">
        <v>100</v>
      </c>
      <c r="AO81" s="84">
        <v>762.21</v>
      </c>
      <c r="AP81" s="84">
        <v>762.21</v>
      </c>
      <c r="AQ81" s="84">
        <v>762.21</v>
      </c>
      <c r="AR81" s="84">
        <v>762.21</v>
      </c>
      <c r="AS81" s="84">
        <v>0</v>
      </c>
    </row>
    <row r="82" spans="1:45" x14ac:dyDescent="0.25">
      <c r="A82" s="95" t="s">
        <v>527</v>
      </c>
      <c r="B82" s="95" t="s">
        <v>60</v>
      </c>
      <c r="C82" s="96">
        <v>45089</v>
      </c>
      <c r="D82" s="95" t="s">
        <v>528</v>
      </c>
      <c r="E82" s="95">
        <v>33144903</v>
      </c>
      <c r="F82" s="95" t="s">
        <v>529</v>
      </c>
      <c r="G82" s="95">
        <v>75521200</v>
      </c>
      <c r="H82" s="95">
        <v>1016271418</v>
      </c>
      <c r="I82" s="95" t="s">
        <v>143</v>
      </c>
      <c r="J82" s="95" t="s">
        <v>513</v>
      </c>
      <c r="K82" s="95" t="s">
        <v>463</v>
      </c>
      <c r="L82" s="95" t="s">
        <v>464</v>
      </c>
      <c r="M82" s="95" t="s">
        <v>463</v>
      </c>
      <c r="N82" s="95" t="s">
        <v>464</v>
      </c>
      <c r="O82" s="95" t="s">
        <v>530</v>
      </c>
      <c r="P82" s="95">
        <v>6000</v>
      </c>
      <c r="Q82" s="95" t="s">
        <v>145</v>
      </c>
      <c r="R82" s="95">
        <v>87</v>
      </c>
      <c r="S82" s="95" t="s">
        <v>84</v>
      </c>
      <c r="T82" s="95">
        <v>87</v>
      </c>
      <c r="U82" s="95">
        <v>6</v>
      </c>
      <c r="V82" s="95">
        <v>81</v>
      </c>
      <c r="W82" s="95">
        <v>87</v>
      </c>
      <c r="X82" s="95" t="s">
        <v>72</v>
      </c>
      <c r="Y82" s="95" t="s">
        <v>72</v>
      </c>
      <c r="Z82" s="95" t="s">
        <v>71</v>
      </c>
      <c r="AA82" s="95" t="s">
        <v>71</v>
      </c>
      <c r="AB82" s="95" t="s">
        <v>71</v>
      </c>
      <c r="AC82" s="95" t="s">
        <v>72</v>
      </c>
      <c r="AD82" s="95" t="s">
        <v>71</v>
      </c>
      <c r="AE82" s="95" t="s">
        <v>71</v>
      </c>
      <c r="AF82" s="95" t="s">
        <v>72</v>
      </c>
      <c r="AG82" s="95" t="s">
        <v>71</v>
      </c>
      <c r="AH82" s="95" t="s">
        <v>72</v>
      </c>
      <c r="AI82" s="95" t="s">
        <v>71</v>
      </c>
      <c r="AJ82" s="95" t="s">
        <v>72</v>
      </c>
      <c r="AK82" s="95" t="s">
        <v>72</v>
      </c>
      <c r="AL82" s="95" t="s">
        <v>71</v>
      </c>
      <c r="AM82" s="95" t="s">
        <v>71</v>
      </c>
      <c r="AN82" s="97">
        <v>100</v>
      </c>
      <c r="AO82" s="10">
        <v>654.6</v>
      </c>
      <c r="AP82" s="10">
        <v>654.6</v>
      </c>
      <c r="AQ82" s="10">
        <v>654.6</v>
      </c>
      <c r="AR82" s="10">
        <v>654.6</v>
      </c>
      <c r="AS82" s="10">
        <v>0</v>
      </c>
    </row>
    <row r="83" spans="1:45" x14ac:dyDescent="0.25">
      <c r="A83" s="94" t="s">
        <v>531</v>
      </c>
      <c r="B83" s="94" t="s">
        <v>60</v>
      </c>
      <c r="C83" s="98">
        <v>45089</v>
      </c>
      <c r="D83" s="94" t="s">
        <v>532</v>
      </c>
      <c r="E83" s="94">
        <v>19065995</v>
      </c>
      <c r="F83" s="94" t="s">
        <v>533</v>
      </c>
      <c r="G83" s="94">
        <v>66120652</v>
      </c>
      <c r="H83" s="94">
        <v>1003721226</v>
      </c>
      <c r="I83" s="94" t="s">
        <v>143</v>
      </c>
      <c r="J83" s="94" t="s">
        <v>513</v>
      </c>
      <c r="K83" s="94" t="s">
        <v>514</v>
      </c>
      <c r="L83" s="94" t="s">
        <v>515</v>
      </c>
      <c r="M83" s="94" t="s">
        <v>463</v>
      </c>
      <c r="N83" s="94" t="s">
        <v>464</v>
      </c>
      <c r="O83" s="94" t="s">
        <v>534</v>
      </c>
      <c r="P83" s="94">
        <v>5000</v>
      </c>
      <c r="Q83" s="94" t="s">
        <v>517</v>
      </c>
      <c r="R83" s="94">
        <v>63</v>
      </c>
      <c r="S83" s="94" t="s">
        <v>84</v>
      </c>
      <c r="T83" s="94">
        <v>63</v>
      </c>
      <c r="U83" s="94">
        <v>0</v>
      </c>
      <c r="V83" s="94">
        <v>63</v>
      </c>
      <c r="W83" s="94">
        <v>63</v>
      </c>
      <c r="X83" s="94" t="s">
        <v>72</v>
      </c>
      <c r="Y83" s="94" t="s">
        <v>72</v>
      </c>
      <c r="Z83" s="94" t="s">
        <v>72</v>
      </c>
      <c r="AA83" s="94" t="s">
        <v>71</v>
      </c>
      <c r="AB83" s="94" t="s">
        <v>71</v>
      </c>
      <c r="AC83" s="94" t="s">
        <v>72</v>
      </c>
      <c r="AD83" s="94" t="s">
        <v>71</v>
      </c>
      <c r="AE83" s="94" t="s">
        <v>71</v>
      </c>
      <c r="AF83" s="94" t="s">
        <v>72</v>
      </c>
      <c r="AG83" s="94" t="s">
        <v>71</v>
      </c>
      <c r="AH83" s="94" t="s">
        <v>72</v>
      </c>
      <c r="AI83" s="94" t="s">
        <v>71</v>
      </c>
      <c r="AJ83" s="94" t="s">
        <v>72</v>
      </c>
      <c r="AK83" s="94" t="s">
        <v>72</v>
      </c>
      <c r="AL83" s="94" t="s">
        <v>71</v>
      </c>
      <c r="AM83" s="94" t="s">
        <v>71</v>
      </c>
      <c r="AN83" s="99">
        <v>500</v>
      </c>
      <c r="AO83" s="84">
        <v>632.20000000000005</v>
      </c>
      <c r="AP83" s="84">
        <v>632.20000000000005</v>
      </c>
      <c r="AQ83" s="84">
        <v>632.20000000000005</v>
      </c>
      <c r="AR83" s="84">
        <v>632.20000000000005</v>
      </c>
      <c r="AS83" s="84">
        <v>0</v>
      </c>
    </row>
    <row r="84" spans="1:45" x14ac:dyDescent="0.25">
      <c r="A84" s="95" t="s">
        <v>535</v>
      </c>
      <c r="B84" s="95" t="s">
        <v>60</v>
      </c>
      <c r="C84" s="96">
        <v>45089</v>
      </c>
      <c r="D84" s="95" t="s">
        <v>536</v>
      </c>
      <c r="E84" s="95">
        <v>37958387</v>
      </c>
      <c r="F84" s="95" t="s">
        <v>537</v>
      </c>
      <c r="G84" s="95">
        <v>98126933</v>
      </c>
      <c r="H84" s="95">
        <v>1021693762</v>
      </c>
      <c r="I84" s="95" t="s">
        <v>216</v>
      </c>
      <c r="J84" s="95" t="s">
        <v>513</v>
      </c>
      <c r="K84" s="95" t="s">
        <v>538</v>
      </c>
      <c r="L84" s="95" t="s">
        <v>539</v>
      </c>
      <c r="M84" s="95" t="s">
        <v>463</v>
      </c>
      <c r="N84" s="95" t="s">
        <v>464</v>
      </c>
      <c r="O84" s="95" t="s">
        <v>540</v>
      </c>
      <c r="P84" s="95">
        <v>9000</v>
      </c>
      <c r="Q84" s="95" t="s">
        <v>218</v>
      </c>
      <c r="R84" s="95">
        <v>89</v>
      </c>
      <c r="S84" s="95" t="s">
        <v>84</v>
      </c>
      <c r="T84" s="95">
        <v>89</v>
      </c>
      <c r="U84" s="95">
        <v>4</v>
      </c>
      <c r="V84" s="95">
        <v>85</v>
      </c>
      <c r="W84" s="95">
        <v>89</v>
      </c>
      <c r="X84" s="95" t="s">
        <v>72</v>
      </c>
      <c r="Y84" s="95" t="s">
        <v>72</v>
      </c>
      <c r="Z84" s="95" t="s">
        <v>71</v>
      </c>
      <c r="AA84" s="95" t="s">
        <v>72</v>
      </c>
      <c r="AB84" s="95" t="s">
        <v>72</v>
      </c>
      <c r="AC84" s="95" t="s">
        <v>72</v>
      </c>
      <c r="AD84" s="95" t="s">
        <v>71</v>
      </c>
      <c r="AE84" s="95" t="s">
        <v>71</v>
      </c>
      <c r="AF84" s="95" t="s">
        <v>72</v>
      </c>
      <c r="AG84" s="95" t="s">
        <v>71</v>
      </c>
      <c r="AH84" s="95" t="s">
        <v>72</v>
      </c>
      <c r="AI84" s="95" t="s">
        <v>71</v>
      </c>
      <c r="AJ84" s="95" t="s">
        <v>71</v>
      </c>
      <c r="AK84" s="95" t="s">
        <v>72</v>
      </c>
      <c r="AL84" s="95" t="s">
        <v>71</v>
      </c>
      <c r="AM84" s="95" t="s">
        <v>71</v>
      </c>
      <c r="AN84" s="97">
        <v>500</v>
      </c>
      <c r="AO84" s="10">
        <v>641.15</v>
      </c>
      <c r="AP84" s="10">
        <v>641.15</v>
      </c>
      <c r="AQ84" s="10">
        <v>641.15</v>
      </c>
      <c r="AR84" s="10">
        <v>641.15</v>
      </c>
      <c r="AS84" s="10">
        <v>0</v>
      </c>
    </row>
    <row r="85" spans="1:45" x14ac:dyDescent="0.25">
      <c r="A85" s="94" t="s">
        <v>541</v>
      </c>
      <c r="B85" s="94" t="s">
        <v>60</v>
      </c>
      <c r="C85" s="98">
        <v>45089</v>
      </c>
      <c r="D85" s="94" t="s">
        <v>542</v>
      </c>
      <c r="E85" s="94">
        <v>36544465</v>
      </c>
      <c r="F85" s="94" t="s">
        <v>543</v>
      </c>
      <c r="G85" s="94">
        <v>54781011</v>
      </c>
      <c r="H85" s="94">
        <v>1020165274</v>
      </c>
      <c r="I85" s="94" t="s">
        <v>174</v>
      </c>
      <c r="J85" s="94" t="s">
        <v>513</v>
      </c>
      <c r="K85" s="94" t="s">
        <v>538</v>
      </c>
      <c r="L85" s="94" t="s">
        <v>539</v>
      </c>
      <c r="M85" s="94" t="s">
        <v>463</v>
      </c>
      <c r="N85" s="94" t="s">
        <v>464</v>
      </c>
      <c r="O85" s="94" t="s">
        <v>544</v>
      </c>
      <c r="P85" s="94">
        <v>4930</v>
      </c>
      <c r="Q85" s="94" t="s">
        <v>545</v>
      </c>
      <c r="R85" s="94">
        <v>110</v>
      </c>
      <c r="S85" s="94" t="s">
        <v>84</v>
      </c>
      <c r="T85" s="94">
        <v>110</v>
      </c>
      <c r="U85" s="94">
        <v>3</v>
      </c>
      <c r="V85" s="94">
        <v>107</v>
      </c>
      <c r="W85" s="94">
        <v>110</v>
      </c>
      <c r="X85" s="94" t="s">
        <v>72</v>
      </c>
      <c r="Y85" s="94" t="s">
        <v>72</v>
      </c>
      <c r="Z85" s="94" t="s">
        <v>72</v>
      </c>
      <c r="AA85" s="94" t="s">
        <v>71</v>
      </c>
      <c r="AB85" s="94" t="s">
        <v>72</v>
      </c>
      <c r="AC85" s="94" t="s">
        <v>72</v>
      </c>
      <c r="AD85" s="94" t="s">
        <v>72</v>
      </c>
      <c r="AE85" s="94" t="s">
        <v>72</v>
      </c>
      <c r="AF85" s="94" t="s">
        <v>72</v>
      </c>
      <c r="AG85" s="94" t="s">
        <v>71</v>
      </c>
      <c r="AH85" s="94" t="s">
        <v>72</v>
      </c>
      <c r="AI85" s="94" t="s">
        <v>71</v>
      </c>
      <c r="AJ85" s="94" t="s">
        <v>71</v>
      </c>
      <c r="AK85" s="94" t="s">
        <v>72</v>
      </c>
      <c r="AL85" s="94" t="s">
        <v>71</v>
      </c>
      <c r="AM85" s="94" t="s">
        <v>71</v>
      </c>
      <c r="AN85" s="99">
        <v>400</v>
      </c>
      <c r="AO85" s="84">
        <v>739.8</v>
      </c>
      <c r="AP85" s="84">
        <v>739.8</v>
      </c>
      <c r="AQ85" s="84">
        <v>739.8</v>
      </c>
      <c r="AR85" s="84">
        <v>739.8</v>
      </c>
      <c r="AS85" s="84">
        <v>0</v>
      </c>
    </row>
    <row r="86" spans="1:45" x14ac:dyDescent="0.25">
      <c r="A86" s="95" t="s">
        <v>546</v>
      </c>
      <c r="B86" s="95" t="s">
        <v>60</v>
      </c>
      <c r="C86" s="96">
        <v>45089</v>
      </c>
      <c r="D86" s="95" t="s">
        <v>547</v>
      </c>
      <c r="E86" s="95">
        <v>21576875</v>
      </c>
      <c r="F86" s="95" t="s">
        <v>548</v>
      </c>
      <c r="G86" s="95">
        <v>79427900</v>
      </c>
      <c r="H86" s="95">
        <v>1005035192</v>
      </c>
      <c r="I86" s="95" t="s">
        <v>143</v>
      </c>
      <c r="J86" s="95" t="s">
        <v>549</v>
      </c>
      <c r="K86" s="95" t="s">
        <v>550</v>
      </c>
      <c r="L86" s="95" t="s">
        <v>551</v>
      </c>
      <c r="M86" s="95" t="s">
        <v>550</v>
      </c>
      <c r="N86" s="95" t="s">
        <v>551</v>
      </c>
      <c r="O86" s="95" t="s">
        <v>552</v>
      </c>
      <c r="P86" s="95">
        <v>7100</v>
      </c>
      <c r="Q86" s="95" t="s">
        <v>466</v>
      </c>
      <c r="R86" s="95">
        <v>74</v>
      </c>
      <c r="S86" s="95" t="s">
        <v>84</v>
      </c>
      <c r="T86" s="95">
        <v>74</v>
      </c>
      <c r="U86" s="95">
        <v>43</v>
      </c>
      <c r="V86" s="95">
        <v>31</v>
      </c>
      <c r="W86" s="95">
        <v>74</v>
      </c>
      <c r="X86" s="95" t="s">
        <v>72</v>
      </c>
      <c r="Y86" s="95" t="s">
        <v>72</v>
      </c>
      <c r="Z86" s="95" t="s">
        <v>72</v>
      </c>
      <c r="AA86" s="95" t="s">
        <v>72</v>
      </c>
      <c r="AB86" s="95" t="s">
        <v>72</v>
      </c>
      <c r="AC86" s="95" t="s">
        <v>72</v>
      </c>
      <c r="AD86" s="95" t="s">
        <v>72</v>
      </c>
      <c r="AE86" s="95" t="s">
        <v>72</v>
      </c>
      <c r="AF86" s="95" t="s">
        <v>72</v>
      </c>
      <c r="AG86" s="95" t="s">
        <v>71</v>
      </c>
      <c r="AH86" s="95" t="s">
        <v>72</v>
      </c>
      <c r="AI86" s="95" t="s">
        <v>72</v>
      </c>
      <c r="AJ86" s="95" t="s">
        <v>72</v>
      </c>
      <c r="AK86" s="95" t="s">
        <v>72</v>
      </c>
      <c r="AL86" s="95" t="s">
        <v>72</v>
      </c>
      <c r="AM86" s="95" t="s">
        <v>72</v>
      </c>
      <c r="AN86" s="97">
        <v>100</v>
      </c>
      <c r="AO86" s="10">
        <v>672.55</v>
      </c>
      <c r="AP86" s="10">
        <v>672.55</v>
      </c>
      <c r="AQ86" s="10">
        <v>672.55</v>
      </c>
      <c r="AR86" s="10">
        <v>672.55</v>
      </c>
      <c r="AS86" s="10">
        <v>89.64</v>
      </c>
    </row>
    <row r="87" spans="1:45" x14ac:dyDescent="0.25">
      <c r="A87" s="94" t="s">
        <v>553</v>
      </c>
      <c r="B87" s="94" t="s">
        <v>60</v>
      </c>
      <c r="C87" s="98">
        <v>45089</v>
      </c>
      <c r="D87" s="94" t="s">
        <v>554</v>
      </c>
      <c r="E87" s="94">
        <v>22050311</v>
      </c>
      <c r="F87" s="94" t="s">
        <v>555</v>
      </c>
      <c r="G87" s="94">
        <v>98433233</v>
      </c>
      <c r="H87" s="94">
        <v>1022554103</v>
      </c>
      <c r="I87" s="94" t="s">
        <v>216</v>
      </c>
      <c r="J87" s="94" t="s">
        <v>556</v>
      </c>
      <c r="K87" s="94" t="s">
        <v>65</v>
      </c>
      <c r="L87" s="94" t="s">
        <v>66</v>
      </c>
      <c r="M87" s="94" t="s">
        <v>65</v>
      </c>
      <c r="N87" s="94" t="s">
        <v>66</v>
      </c>
      <c r="O87" s="94" t="s">
        <v>557</v>
      </c>
      <c r="P87" s="94">
        <v>9900</v>
      </c>
      <c r="Q87" s="94" t="s">
        <v>558</v>
      </c>
      <c r="R87" s="94">
        <v>40</v>
      </c>
      <c r="S87" s="94" t="s">
        <v>94</v>
      </c>
      <c r="T87" s="94">
        <v>50</v>
      </c>
      <c r="U87" s="94">
        <v>4</v>
      </c>
      <c r="V87" s="94">
        <v>2</v>
      </c>
      <c r="W87" s="94">
        <v>8</v>
      </c>
      <c r="X87" s="94" t="s">
        <v>72</v>
      </c>
      <c r="Y87" s="94" t="s">
        <v>72</v>
      </c>
      <c r="Z87" s="94" t="s">
        <v>71</v>
      </c>
      <c r="AA87" s="94" t="s">
        <v>72</v>
      </c>
      <c r="AB87" s="94" t="s">
        <v>72</v>
      </c>
      <c r="AC87" s="94" t="s">
        <v>72</v>
      </c>
      <c r="AD87" s="94" t="s">
        <v>72</v>
      </c>
      <c r="AE87" s="94" t="s">
        <v>72</v>
      </c>
      <c r="AF87" s="94" t="s">
        <v>72</v>
      </c>
      <c r="AG87" s="94" t="s">
        <v>72</v>
      </c>
      <c r="AH87" s="94" t="s">
        <v>72</v>
      </c>
      <c r="AI87" s="94" t="s">
        <v>72</v>
      </c>
      <c r="AJ87" s="94" t="s">
        <v>72</v>
      </c>
      <c r="AK87" s="94" t="s">
        <v>72</v>
      </c>
      <c r="AL87" s="94" t="s">
        <v>72</v>
      </c>
      <c r="AM87" s="94" t="s">
        <v>72</v>
      </c>
      <c r="AN87" s="99">
        <v>500</v>
      </c>
      <c r="AO87" s="84">
        <v>685.99</v>
      </c>
      <c r="AP87" s="84">
        <v>685.99</v>
      </c>
      <c r="AQ87" s="84">
        <v>892.25</v>
      </c>
      <c r="AR87" s="84">
        <v>685.99</v>
      </c>
      <c r="AS87" s="84">
        <v>0</v>
      </c>
    </row>
    <row r="88" spans="1:45" x14ac:dyDescent="0.25">
      <c r="A88" s="95" t="s">
        <v>559</v>
      </c>
      <c r="B88" s="95" t="s">
        <v>60</v>
      </c>
      <c r="C88" s="96">
        <v>45089</v>
      </c>
      <c r="D88" s="95" t="s">
        <v>560</v>
      </c>
      <c r="E88" s="95">
        <v>24109828</v>
      </c>
      <c r="F88" s="95" t="s">
        <v>561</v>
      </c>
      <c r="G88" s="95">
        <v>86423422</v>
      </c>
      <c r="H88" s="95">
        <v>1001569181</v>
      </c>
      <c r="I88" s="95" t="s">
        <v>88</v>
      </c>
      <c r="J88" s="95" t="s">
        <v>562</v>
      </c>
      <c r="K88" s="95" t="s">
        <v>563</v>
      </c>
      <c r="L88" s="95" t="s">
        <v>564</v>
      </c>
      <c r="M88" s="95" t="s">
        <v>563</v>
      </c>
      <c r="N88" s="95" t="s">
        <v>564</v>
      </c>
      <c r="O88" s="95" t="s">
        <v>565</v>
      </c>
      <c r="P88" s="95">
        <v>8900</v>
      </c>
      <c r="Q88" s="95" t="s">
        <v>499</v>
      </c>
      <c r="R88" s="95">
        <v>84</v>
      </c>
      <c r="S88" s="95" t="s">
        <v>566</v>
      </c>
      <c r="T88" s="95">
        <v>84</v>
      </c>
      <c r="U88" s="95">
        <v>18</v>
      </c>
      <c r="V88" s="95">
        <v>6</v>
      </c>
      <c r="W88" s="95">
        <v>80</v>
      </c>
      <c r="X88" s="95" t="s">
        <v>72</v>
      </c>
      <c r="Y88" s="95" t="s">
        <v>72</v>
      </c>
      <c r="Z88" s="95" t="s">
        <v>71</v>
      </c>
      <c r="AA88" s="95" t="s">
        <v>71</v>
      </c>
      <c r="AB88" s="95" t="s">
        <v>71</v>
      </c>
      <c r="AC88" s="95" t="s">
        <v>71</v>
      </c>
      <c r="AD88" s="95" t="s">
        <v>71</v>
      </c>
      <c r="AE88" s="95" t="s">
        <v>71</v>
      </c>
      <c r="AF88" s="95" t="s">
        <v>71</v>
      </c>
      <c r="AG88" s="95" t="s">
        <v>71</v>
      </c>
      <c r="AH88" s="95" t="s">
        <v>71</v>
      </c>
      <c r="AI88" s="95" t="s">
        <v>71</v>
      </c>
      <c r="AJ88" s="95" t="s">
        <v>71</v>
      </c>
      <c r="AK88" s="95" t="s">
        <v>71</v>
      </c>
      <c r="AL88" s="95" t="s">
        <v>71</v>
      </c>
      <c r="AM88" s="95" t="s">
        <v>71</v>
      </c>
      <c r="AN88" s="97">
        <v>1500</v>
      </c>
      <c r="AO88" s="10">
        <v>910.18</v>
      </c>
      <c r="AP88" s="10">
        <v>910.18</v>
      </c>
      <c r="AQ88" s="10">
        <v>910.18</v>
      </c>
      <c r="AR88" s="10">
        <v>910.18</v>
      </c>
      <c r="AS88" s="10">
        <v>0</v>
      </c>
    </row>
    <row r="89" spans="1:45" x14ac:dyDescent="0.25">
      <c r="A89" s="94" t="s">
        <v>567</v>
      </c>
      <c r="B89" s="94" t="s">
        <v>60</v>
      </c>
      <c r="C89" s="98">
        <v>45089</v>
      </c>
      <c r="D89" s="94" t="s">
        <v>568</v>
      </c>
      <c r="E89" s="94">
        <v>24222101</v>
      </c>
      <c r="F89" s="94" t="s">
        <v>569</v>
      </c>
      <c r="G89" s="94">
        <v>86948922</v>
      </c>
      <c r="H89" s="94">
        <v>1006421924</v>
      </c>
      <c r="I89" s="94" t="s">
        <v>88</v>
      </c>
      <c r="J89" s="94" t="s">
        <v>570</v>
      </c>
      <c r="K89" s="94" t="s">
        <v>571</v>
      </c>
      <c r="L89" s="94" t="s">
        <v>572</v>
      </c>
      <c r="M89" s="94" t="s">
        <v>573</v>
      </c>
      <c r="N89" s="94" t="s">
        <v>574</v>
      </c>
      <c r="O89" s="94" t="s">
        <v>575</v>
      </c>
      <c r="P89" s="94">
        <v>8471</v>
      </c>
      <c r="Q89" s="94" t="s">
        <v>576</v>
      </c>
      <c r="R89" s="94">
        <v>50</v>
      </c>
      <c r="S89" s="94" t="s">
        <v>94</v>
      </c>
      <c r="T89" s="94">
        <v>69</v>
      </c>
      <c r="U89" s="94">
        <v>14</v>
      </c>
      <c r="V89" s="94">
        <v>10</v>
      </c>
      <c r="W89" s="94">
        <v>50</v>
      </c>
      <c r="X89" s="94" t="s">
        <v>72</v>
      </c>
      <c r="Y89" s="94" t="s">
        <v>72</v>
      </c>
      <c r="Z89" s="94" t="s">
        <v>72</v>
      </c>
      <c r="AA89" s="94" t="s">
        <v>72</v>
      </c>
      <c r="AB89" s="94" t="s">
        <v>72</v>
      </c>
      <c r="AC89" s="94" t="s">
        <v>72</v>
      </c>
      <c r="AD89" s="94" t="s">
        <v>72</v>
      </c>
      <c r="AE89" s="94" t="s">
        <v>72</v>
      </c>
      <c r="AF89" s="94" t="s">
        <v>72</v>
      </c>
      <c r="AG89" s="94" t="s">
        <v>71</v>
      </c>
      <c r="AH89" s="94" t="s">
        <v>72</v>
      </c>
      <c r="AI89" s="94" t="s">
        <v>72</v>
      </c>
      <c r="AJ89" s="94" t="s">
        <v>72</v>
      </c>
      <c r="AK89" s="94" t="s">
        <v>72</v>
      </c>
      <c r="AL89" s="94" t="s">
        <v>72</v>
      </c>
      <c r="AM89" s="94" t="s">
        <v>72</v>
      </c>
      <c r="AN89" s="99">
        <v>14000</v>
      </c>
      <c r="AO89" s="84">
        <v>762.21</v>
      </c>
      <c r="AP89" s="84">
        <v>807.07</v>
      </c>
      <c r="AQ89" s="84">
        <v>807.07</v>
      </c>
      <c r="AR89" s="84">
        <v>807.07</v>
      </c>
      <c r="AS89" s="84">
        <v>0</v>
      </c>
    </row>
    <row r="90" spans="1:45" x14ac:dyDescent="0.25">
      <c r="A90" s="95" t="s">
        <v>577</v>
      </c>
      <c r="B90" s="95" t="s">
        <v>60</v>
      </c>
      <c r="C90" s="96">
        <v>45089</v>
      </c>
      <c r="D90" s="95" t="s">
        <v>578</v>
      </c>
      <c r="E90" s="95">
        <v>24230996</v>
      </c>
      <c r="F90" s="95" t="s">
        <v>579</v>
      </c>
      <c r="G90" s="95">
        <v>98945500</v>
      </c>
      <c r="H90" s="95">
        <v>1006430466</v>
      </c>
      <c r="I90" s="95" t="s">
        <v>216</v>
      </c>
      <c r="J90" s="95" t="s">
        <v>580</v>
      </c>
      <c r="K90" s="95" t="s">
        <v>581</v>
      </c>
      <c r="L90" s="95" t="s">
        <v>582</v>
      </c>
      <c r="M90" s="95" t="s">
        <v>573</v>
      </c>
      <c r="N90" s="95" t="s">
        <v>574</v>
      </c>
      <c r="O90" s="95" t="s">
        <v>583</v>
      </c>
      <c r="P90" s="95">
        <v>9850</v>
      </c>
      <c r="Q90" s="95" t="s">
        <v>584</v>
      </c>
      <c r="R90" s="95">
        <v>60</v>
      </c>
      <c r="S90" s="95" t="s">
        <v>84</v>
      </c>
      <c r="T90" s="95">
        <v>60</v>
      </c>
      <c r="U90" s="95">
        <v>0</v>
      </c>
      <c r="V90" s="95">
        <v>4</v>
      </c>
      <c r="W90" s="95">
        <v>60</v>
      </c>
      <c r="X90" s="95" t="s">
        <v>72</v>
      </c>
      <c r="Y90" s="95" t="s">
        <v>72</v>
      </c>
      <c r="Z90" s="95" t="s">
        <v>72</v>
      </c>
      <c r="AA90" s="95" t="s">
        <v>71</v>
      </c>
      <c r="AB90" s="95" t="s">
        <v>72</v>
      </c>
      <c r="AC90" s="95" t="s">
        <v>72</v>
      </c>
      <c r="AD90" s="95" t="s">
        <v>72</v>
      </c>
      <c r="AE90" s="95" t="s">
        <v>72</v>
      </c>
      <c r="AF90" s="95" t="s">
        <v>72</v>
      </c>
      <c r="AG90" s="95" t="s">
        <v>71</v>
      </c>
      <c r="AH90" s="95" t="s">
        <v>72</v>
      </c>
      <c r="AI90" s="95" t="s">
        <v>71</v>
      </c>
      <c r="AJ90" s="95" t="s">
        <v>72</v>
      </c>
      <c r="AK90" s="95" t="s">
        <v>72</v>
      </c>
      <c r="AL90" s="95" t="s">
        <v>72</v>
      </c>
      <c r="AM90" s="95" t="s">
        <v>72</v>
      </c>
      <c r="AN90" s="97">
        <v>500</v>
      </c>
      <c r="AO90" s="10">
        <v>661.34</v>
      </c>
      <c r="AP90" s="10">
        <v>706.17</v>
      </c>
      <c r="AQ90" s="10">
        <v>807.07</v>
      </c>
      <c r="AR90" s="10">
        <v>706.17</v>
      </c>
      <c r="AS90" s="10">
        <v>0</v>
      </c>
    </row>
    <row r="91" spans="1:45" x14ac:dyDescent="0.25">
      <c r="A91" s="94" t="s">
        <v>585</v>
      </c>
      <c r="B91" s="94" t="s">
        <v>60</v>
      </c>
      <c r="C91" s="98">
        <v>45089</v>
      </c>
      <c r="D91" s="94" t="s">
        <v>586</v>
      </c>
      <c r="E91" s="94">
        <v>25234901</v>
      </c>
      <c r="F91" s="94" t="s">
        <v>587</v>
      </c>
      <c r="G91" s="94">
        <v>98422166</v>
      </c>
      <c r="H91" s="94">
        <v>1004710989</v>
      </c>
      <c r="I91" s="94" t="s">
        <v>216</v>
      </c>
      <c r="J91" s="94" t="s">
        <v>588</v>
      </c>
      <c r="K91" s="94" t="s">
        <v>589</v>
      </c>
      <c r="L91" s="94" t="s">
        <v>590</v>
      </c>
      <c r="M91" s="94" t="s">
        <v>589</v>
      </c>
      <c r="N91" s="94" t="s">
        <v>590</v>
      </c>
      <c r="O91" s="94" t="s">
        <v>591</v>
      </c>
      <c r="P91" s="94">
        <v>9900</v>
      </c>
      <c r="Q91" s="94" t="s">
        <v>558</v>
      </c>
      <c r="R91" s="94">
        <v>53</v>
      </c>
      <c r="S91" s="94" t="s">
        <v>592</v>
      </c>
      <c r="T91" s="94">
        <v>53</v>
      </c>
      <c r="U91" s="94">
        <v>5</v>
      </c>
      <c r="V91" s="94">
        <v>4</v>
      </c>
      <c r="W91" s="94">
        <v>10</v>
      </c>
      <c r="X91" s="94" t="s">
        <v>72</v>
      </c>
      <c r="Y91" s="94" t="s">
        <v>72</v>
      </c>
      <c r="Z91" s="94" t="s">
        <v>71</v>
      </c>
      <c r="AA91" s="94" t="s">
        <v>72</v>
      </c>
      <c r="AB91" s="94" t="s">
        <v>71</v>
      </c>
      <c r="AC91" s="94" t="s">
        <v>72</v>
      </c>
      <c r="AD91" s="94" t="s">
        <v>72</v>
      </c>
      <c r="AE91" s="94" t="s">
        <v>72</v>
      </c>
      <c r="AF91" s="94" t="s">
        <v>72</v>
      </c>
      <c r="AG91" s="94" t="s">
        <v>71</v>
      </c>
      <c r="AH91" s="94" t="s">
        <v>72</v>
      </c>
      <c r="AI91" s="94" t="s">
        <v>72</v>
      </c>
      <c r="AJ91" s="94" t="s">
        <v>72</v>
      </c>
      <c r="AK91" s="94" t="s">
        <v>71</v>
      </c>
      <c r="AL91" s="94" t="s">
        <v>72</v>
      </c>
      <c r="AM91" s="94" t="s">
        <v>72</v>
      </c>
      <c r="AN91" s="99">
        <v>300</v>
      </c>
      <c r="AO91" s="84">
        <v>802.56</v>
      </c>
      <c r="AP91" s="84">
        <v>802.56</v>
      </c>
      <c r="AQ91" s="84">
        <v>1071.5899999999999</v>
      </c>
      <c r="AR91" s="84">
        <v>802.56</v>
      </c>
      <c r="AS91" s="84">
        <v>106.46</v>
      </c>
    </row>
    <row r="92" spans="1:45" x14ac:dyDescent="0.25">
      <c r="A92" s="95" t="s">
        <v>593</v>
      </c>
      <c r="B92" s="95" t="s">
        <v>60</v>
      </c>
      <c r="C92" s="96">
        <v>45089</v>
      </c>
      <c r="D92" s="95" t="s">
        <v>594</v>
      </c>
      <c r="E92" s="95">
        <v>44838435</v>
      </c>
      <c r="F92" s="95" t="s">
        <v>595</v>
      </c>
      <c r="G92" s="95">
        <v>98375100</v>
      </c>
      <c r="H92" s="95">
        <v>1007542638</v>
      </c>
      <c r="I92" s="95" t="s">
        <v>216</v>
      </c>
      <c r="J92" s="95" t="s">
        <v>596</v>
      </c>
      <c r="K92" s="95" t="s">
        <v>597</v>
      </c>
      <c r="L92" s="95" t="s">
        <v>598</v>
      </c>
      <c r="M92" s="95" t="s">
        <v>599</v>
      </c>
      <c r="N92" s="95" t="s">
        <v>598</v>
      </c>
      <c r="O92" s="95" t="s">
        <v>600</v>
      </c>
      <c r="P92" s="95">
        <v>9520</v>
      </c>
      <c r="Q92" s="95" t="s">
        <v>601</v>
      </c>
      <c r="R92" s="95">
        <v>47</v>
      </c>
      <c r="S92" s="95" t="s">
        <v>602</v>
      </c>
      <c r="T92" s="95">
        <v>47</v>
      </c>
      <c r="U92" s="95">
        <v>3</v>
      </c>
      <c r="V92" s="95">
        <v>10</v>
      </c>
      <c r="W92" s="95">
        <v>47</v>
      </c>
      <c r="X92" s="95" t="s">
        <v>72</v>
      </c>
      <c r="Y92" s="95" t="s">
        <v>72</v>
      </c>
      <c r="Z92" s="95" t="s">
        <v>72</v>
      </c>
      <c r="AA92" s="95" t="s">
        <v>72</v>
      </c>
      <c r="AB92" s="95" t="s">
        <v>72</v>
      </c>
      <c r="AC92" s="95" t="s">
        <v>72</v>
      </c>
      <c r="AD92" s="95" t="s">
        <v>72</v>
      </c>
      <c r="AE92" s="95" t="s">
        <v>72</v>
      </c>
      <c r="AF92" s="95" t="s">
        <v>72</v>
      </c>
      <c r="AG92" s="95" t="s">
        <v>71</v>
      </c>
      <c r="AH92" s="95" t="s">
        <v>72</v>
      </c>
      <c r="AI92" s="95" t="s">
        <v>71</v>
      </c>
      <c r="AJ92" s="95" t="s">
        <v>71</v>
      </c>
      <c r="AK92" s="95" t="s">
        <v>72</v>
      </c>
      <c r="AL92" s="95" t="s">
        <v>71</v>
      </c>
      <c r="AM92" s="95" t="s">
        <v>72</v>
      </c>
      <c r="AN92" s="97">
        <v>5000</v>
      </c>
      <c r="AO92" s="10">
        <v>728.59</v>
      </c>
      <c r="AP92" s="10">
        <v>840.67</v>
      </c>
      <c r="AQ92" s="10">
        <v>728.59</v>
      </c>
      <c r="AR92" s="10">
        <v>840.67</v>
      </c>
      <c r="AS92" s="10">
        <v>0</v>
      </c>
    </row>
    <row r="93" spans="1:45" x14ac:dyDescent="0.25">
      <c r="A93" s="94" t="s">
        <v>603</v>
      </c>
      <c r="B93" s="94" t="s">
        <v>60</v>
      </c>
      <c r="C93" s="98">
        <v>45089</v>
      </c>
      <c r="D93" s="94" t="s">
        <v>604</v>
      </c>
      <c r="E93" s="94">
        <v>25529529</v>
      </c>
      <c r="F93" s="94" t="s">
        <v>605</v>
      </c>
      <c r="G93" s="94">
        <v>70208810</v>
      </c>
      <c r="H93" s="94">
        <v>1019813351</v>
      </c>
      <c r="I93" s="94" t="s">
        <v>88</v>
      </c>
      <c r="J93" s="94" t="s">
        <v>606</v>
      </c>
      <c r="K93" s="94" t="s">
        <v>607</v>
      </c>
      <c r="L93" s="94" t="s">
        <v>608</v>
      </c>
      <c r="M93" s="94" t="s">
        <v>607</v>
      </c>
      <c r="N93" s="94" t="s">
        <v>608</v>
      </c>
      <c r="O93" s="94" t="s">
        <v>609</v>
      </c>
      <c r="P93" s="94">
        <v>8200</v>
      </c>
      <c r="Q93" s="94" t="s">
        <v>610</v>
      </c>
      <c r="R93" s="94">
        <v>65</v>
      </c>
      <c r="S93" s="94" t="s">
        <v>611</v>
      </c>
      <c r="T93" s="94">
        <v>65</v>
      </c>
      <c r="U93" s="94">
        <v>4</v>
      </c>
      <c r="V93" s="94">
        <v>0</v>
      </c>
      <c r="W93" s="94">
        <v>65</v>
      </c>
      <c r="X93" s="94" t="s">
        <v>72</v>
      </c>
      <c r="Y93" s="94" t="s">
        <v>72</v>
      </c>
      <c r="Z93" s="94" t="s">
        <v>72</v>
      </c>
      <c r="AA93" s="94" t="s">
        <v>72</v>
      </c>
      <c r="AB93" s="94" t="s">
        <v>72</v>
      </c>
      <c r="AC93" s="94" t="s">
        <v>72</v>
      </c>
      <c r="AD93" s="94" t="s">
        <v>72</v>
      </c>
      <c r="AE93" s="94" t="s">
        <v>72</v>
      </c>
      <c r="AF93" s="94" t="s">
        <v>72</v>
      </c>
      <c r="AG93" s="94" t="s">
        <v>72</v>
      </c>
      <c r="AH93" s="94" t="s">
        <v>72</v>
      </c>
      <c r="AI93" s="94" t="s">
        <v>72</v>
      </c>
      <c r="AJ93" s="94" t="s">
        <v>71</v>
      </c>
      <c r="AK93" s="94" t="s">
        <v>72</v>
      </c>
      <c r="AL93" s="94" t="s">
        <v>72</v>
      </c>
      <c r="AM93" s="94" t="s">
        <v>72</v>
      </c>
      <c r="AN93" s="99">
        <v>1000</v>
      </c>
      <c r="AO93" s="84">
        <v>721.85</v>
      </c>
      <c r="AP93" s="84">
        <v>721.85</v>
      </c>
      <c r="AQ93" s="84">
        <v>721.85</v>
      </c>
      <c r="AR93" s="84">
        <v>721.85</v>
      </c>
      <c r="AS93" s="84">
        <v>0</v>
      </c>
    </row>
    <row r="94" spans="1:45" x14ac:dyDescent="0.25">
      <c r="A94" s="95" t="s">
        <v>612</v>
      </c>
      <c r="B94" s="95" t="s">
        <v>60</v>
      </c>
      <c r="C94" s="96">
        <v>45089</v>
      </c>
      <c r="D94" s="95" t="s">
        <v>613</v>
      </c>
      <c r="E94" s="95">
        <v>25867017</v>
      </c>
      <c r="F94" s="95" t="s">
        <v>614</v>
      </c>
      <c r="G94" s="95">
        <v>22909363</v>
      </c>
      <c r="H94" s="95">
        <v>1024731916</v>
      </c>
      <c r="I94" s="95" t="s">
        <v>174</v>
      </c>
      <c r="J94" s="95" t="s">
        <v>615</v>
      </c>
      <c r="K94" s="95" t="s">
        <v>616</v>
      </c>
      <c r="L94" s="95" t="s">
        <v>617</v>
      </c>
      <c r="M94" s="95" t="s">
        <v>616</v>
      </c>
      <c r="N94" s="95" t="s">
        <v>617</v>
      </c>
      <c r="O94" s="95" t="s">
        <v>618</v>
      </c>
      <c r="P94" s="95">
        <v>4891</v>
      </c>
      <c r="Q94" s="95" t="s">
        <v>619</v>
      </c>
      <c r="R94" s="95">
        <v>19</v>
      </c>
      <c r="S94" s="95" t="s">
        <v>620</v>
      </c>
      <c r="T94" s="95">
        <v>19</v>
      </c>
      <c r="U94" s="95">
        <v>4</v>
      </c>
      <c r="V94" s="95">
        <v>2</v>
      </c>
      <c r="W94" s="95">
        <v>12</v>
      </c>
      <c r="X94" s="95" t="s">
        <v>71</v>
      </c>
      <c r="Y94" s="95" t="s">
        <v>72</v>
      </c>
      <c r="Z94" s="95" t="s">
        <v>72</v>
      </c>
      <c r="AA94" s="95" t="s">
        <v>71</v>
      </c>
      <c r="AB94" s="95" t="s">
        <v>72</v>
      </c>
      <c r="AC94" s="95" t="s">
        <v>72</v>
      </c>
      <c r="AD94" s="95" t="s">
        <v>72</v>
      </c>
      <c r="AE94" s="95" t="s">
        <v>72</v>
      </c>
      <c r="AF94" s="95" t="s">
        <v>72</v>
      </c>
      <c r="AG94" s="95" t="s">
        <v>71</v>
      </c>
      <c r="AH94" s="95" t="s">
        <v>72</v>
      </c>
      <c r="AI94" s="95" t="s">
        <v>71</v>
      </c>
      <c r="AJ94" s="95" t="s">
        <v>72</v>
      </c>
      <c r="AK94" s="95" t="s">
        <v>72</v>
      </c>
      <c r="AL94" s="95" t="s">
        <v>72</v>
      </c>
      <c r="AM94" s="95" t="s">
        <v>71</v>
      </c>
      <c r="AN94" s="97">
        <v>10000</v>
      </c>
      <c r="AO94" s="10">
        <v>891.11</v>
      </c>
      <c r="AP94" s="10">
        <v>1003.22</v>
      </c>
      <c r="AQ94" s="10">
        <v>1115.31</v>
      </c>
      <c r="AR94" s="10">
        <v>1003.22</v>
      </c>
      <c r="AS94" s="10">
        <v>0</v>
      </c>
    </row>
    <row r="95" spans="1:45" x14ac:dyDescent="0.25">
      <c r="A95" s="94" t="s">
        <v>621</v>
      </c>
      <c r="B95" s="94" t="s">
        <v>60</v>
      </c>
      <c r="C95" s="98">
        <v>45089</v>
      </c>
      <c r="D95" s="94" t="s">
        <v>622</v>
      </c>
      <c r="E95" s="94">
        <v>26104998</v>
      </c>
      <c r="F95" s="94" t="s">
        <v>623</v>
      </c>
      <c r="G95" s="94">
        <v>56904444</v>
      </c>
      <c r="H95" s="94">
        <v>1022317896</v>
      </c>
      <c r="I95" s="94" t="s">
        <v>63</v>
      </c>
      <c r="J95" s="94" t="s">
        <v>624</v>
      </c>
      <c r="K95" s="94" t="s">
        <v>625</v>
      </c>
      <c r="L95" s="94" t="s">
        <v>626</v>
      </c>
      <c r="M95" s="94" t="s">
        <v>627</v>
      </c>
      <c r="N95" s="94" t="s">
        <v>628</v>
      </c>
      <c r="O95" s="94" t="s">
        <v>629</v>
      </c>
      <c r="P95" s="94">
        <v>3700</v>
      </c>
      <c r="Q95" s="94" t="s">
        <v>630</v>
      </c>
      <c r="R95" s="94">
        <v>66</v>
      </c>
      <c r="S95" s="94" t="s">
        <v>631</v>
      </c>
      <c r="T95" s="94">
        <v>72</v>
      </c>
      <c r="U95" s="94">
        <v>6</v>
      </c>
      <c r="V95" s="94">
        <v>60</v>
      </c>
      <c r="W95" s="94">
        <v>66</v>
      </c>
      <c r="X95" s="94" t="s">
        <v>72</v>
      </c>
      <c r="Y95" s="94" t="s">
        <v>72</v>
      </c>
      <c r="Z95" s="94" t="s">
        <v>72</v>
      </c>
      <c r="AA95" s="94" t="s">
        <v>71</v>
      </c>
      <c r="AB95" s="94" t="s">
        <v>72</v>
      </c>
      <c r="AC95" s="94" t="s">
        <v>72</v>
      </c>
      <c r="AD95" s="94" t="s">
        <v>72</v>
      </c>
      <c r="AE95" s="94" t="s">
        <v>72</v>
      </c>
      <c r="AF95" s="94" t="s">
        <v>72</v>
      </c>
      <c r="AG95" s="94" t="s">
        <v>72</v>
      </c>
      <c r="AH95" s="94" t="s">
        <v>72</v>
      </c>
      <c r="AI95" s="94" t="s">
        <v>72</v>
      </c>
      <c r="AJ95" s="94" t="s">
        <v>72</v>
      </c>
      <c r="AK95" s="94" t="s">
        <v>72</v>
      </c>
      <c r="AL95" s="94" t="s">
        <v>72</v>
      </c>
      <c r="AM95" s="94" t="s">
        <v>72</v>
      </c>
      <c r="AN95" s="99">
        <v>10000</v>
      </c>
      <c r="AO95" s="84">
        <v>1013.3</v>
      </c>
      <c r="AP95" s="84">
        <v>1013.3</v>
      </c>
      <c r="AQ95" s="84">
        <v>1013.3</v>
      </c>
      <c r="AR95" s="84">
        <v>1013.3</v>
      </c>
      <c r="AS95" s="84">
        <v>0</v>
      </c>
    </row>
    <row r="96" spans="1:45" x14ac:dyDescent="0.25">
      <c r="A96" s="95" t="s">
        <v>632</v>
      </c>
      <c r="B96" s="95" t="s">
        <v>60</v>
      </c>
      <c r="C96" s="96">
        <v>45089</v>
      </c>
      <c r="D96" s="95" t="s">
        <v>633</v>
      </c>
      <c r="E96" s="95">
        <v>26104998</v>
      </c>
      <c r="F96" s="95" t="s">
        <v>623</v>
      </c>
      <c r="G96" s="95">
        <v>56904444</v>
      </c>
      <c r="H96" s="95">
        <v>1008517904</v>
      </c>
      <c r="I96" s="95" t="s">
        <v>63</v>
      </c>
      <c r="J96" s="95" t="s">
        <v>634</v>
      </c>
      <c r="K96" s="95" t="s">
        <v>625</v>
      </c>
      <c r="L96" s="95" t="s">
        <v>626</v>
      </c>
      <c r="M96" s="95" t="s">
        <v>627</v>
      </c>
      <c r="N96" s="95" t="s">
        <v>628</v>
      </c>
      <c r="O96" s="95" t="s">
        <v>635</v>
      </c>
      <c r="P96" s="95">
        <v>3700</v>
      </c>
      <c r="Q96" s="95" t="s">
        <v>630</v>
      </c>
      <c r="R96" s="95">
        <v>59</v>
      </c>
      <c r="S96" s="95" t="s">
        <v>636</v>
      </c>
      <c r="T96" s="95">
        <v>59</v>
      </c>
      <c r="U96" s="95">
        <v>9</v>
      </c>
      <c r="V96" s="95">
        <v>50</v>
      </c>
      <c r="W96" s="95">
        <v>59</v>
      </c>
      <c r="X96" s="95" t="s">
        <v>72</v>
      </c>
      <c r="Y96" s="95" t="s">
        <v>72</v>
      </c>
      <c r="Z96" s="95" t="s">
        <v>72</v>
      </c>
      <c r="AA96" s="95" t="s">
        <v>71</v>
      </c>
      <c r="AB96" s="95" t="s">
        <v>72</v>
      </c>
      <c r="AC96" s="95" t="s">
        <v>72</v>
      </c>
      <c r="AD96" s="95" t="s">
        <v>72</v>
      </c>
      <c r="AE96" s="95" t="s">
        <v>72</v>
      </c>
      <c r="AF96" s="95" t="s">
        <v>72</v>
      </c>
      <c r="AG96" s="95" t="s">
        <v>72</v>
      </c>
      <c r="AH96" s="95" t="s">
        <v>72</v>
      </c>
      <c r="AI96" s="95" t="s">
        <v>72</v>
      </c>
      <c r="AJ96" s="95" t="s">
        <v>72</v>
      </c>
      <c r="AK96" s="95" t="s">
        <v>72</v>
      </c>
      <c r="AL96" s="95" t="s">
        <v>72</v>
      </c>
      <c r="AM96" s="95" t="s">
        <v>72</v>
      </c>
      <c r="AN96" s="97">
        <v>10000</v>
      </c>
      <c r="AO96" s="10">
        <v>1013.3</v>
      </c>
      <c r="AP96" s="10">
        <v>1013.3</v>
      </c>
      <c r="AQ96" s="10">
        <v>1013.3</v>
      </c>
      <c r="AR96" s="10">
        <v>1013.3</v>
      </c>
      <c r="AS96" s="10">
        <v>0</v>
      </c>
    </row>
    <row r="97" spans="1:45" x14ac:dyDescent="0.25">
      <c r="A97" s="94" t="s">
        <v>637</v>
      </c>
      <c r="B97" s="94" t="s">
        <v>60</v>
      </c>
      <c r="C97" s="98">
        <v>45089</v>
      </c>
      <c r="D97" s="94" t="s">
        <v>638</v>
      </c>
      <c r="E97" s="94">
        <v>26262089</v>
      </c>
      <c r="F97" s="94" t="s">
        <v>639</v>
      </c>
      <c r="G97" s="94">
        <v>33221500</v>
      </c>
      <c r="H97" s="94">
        <v>1008703244</v>
      </c>
      <c r="I97" s="94" t="s">
        <v>63</v>
      </c>
      <c r="J97" s="94" t="s">
        <v>640</v>
      </c>
      <c r="K97" s="94" t="s">
        <v>641</v>
      </c>
      <c r="L97" s="94" t="s">
        <v>639</v>
      </c>
      <c r="M97" s="94" t="s">
        <v>641</v>
      </c>
      <c r="N97" s="94" t="s">
        <v>642</v>
      </c>
      <c r="O97" s="94" t="s">
        <v>643</v>
      </c>
      <c r="P97" s="94">
        <v>1620</v>
      </c>
      <c r="Q97" s="94" t="s">
        <v>115</v>
      </c>
      <c r="R97" s="94">
        <v>40</v>
      </c>
      <c r="S97" s="94" t="s">
        <v>94</v>
      </c>
      <c r="T97" s="94">
        <v>60</v>
      </c>
      <c r="U97" s="94">
        <v>4</v>
      </c>
      <c r="V97" s="94">
        <v>2</v>
      </c>
      <c r="W97" s="94">
        <v>8</v>
      </c>
      <c r="X97" s="94" t="s">
        <v>72</v>
      </c>
      <c r="Y97" s="94" t="s">
        <v>72</v>
      </c>
      <c r="Z97" s="94" t="s">
        <v>71</v>
      </c>
      <c r="AA97" s="94" t="s">
        <v>72</v>
      </c>
      <c r="AB97" s="94" t="s">
        <v>72</v>
      </c>
      <c r="AC97" s="94" t="s">
        <v>72</v>
      </c>
      <c r="AD97" s="94" t="s">
        <v>71</v>
      </c>
      <c r="AE97" s="94" t="s">
        <v>72</v>
      </c>
      <c r="AF97" s="94" t="s">
        <v>72</v>
      </c>
      <c r="AG97" s="94" t="s">
        <v>72</v>
      </c>
      <c r="AH97" s="94" t="s">
        <v>72</v>
      </c>
      <c r="AI97" s="94" t="s">
        <v>71</v>
      </c>
      <c r="AJ97" s="94" t="s">
        <v>72</v>
      </c>
      <c r="AK97" s="94" t="s">
        <v>72</v>
      </c>
      <c r="AL97" s="94" t="s">
        <v>72</v>
      </c>
      <c r="AM97" s="94" t="s">
        <v>72</v>
      </c>
      <c r="AN97" s="99">
        <v>850</v>
      </c>
      <c r="AO97" s="84">
        <v>712.89</v>
      </c>
      <c r="AP97" s="84">
        <v>981.91</v>
      </c>
      <c r="AQ97" s="84">
        <v>981.91</v>
      </c>
      <c r="AR97" s="84">
        <v>802.56</v>
      </c>
      <c r="AS97" s="84">
        <v>165.87</v>
      </c>
    </row>
    <row r="98" spans="1:45" x14ac:dyDescent="0.25">
      <c r="A98" s="95" t="s">
        <v>644</v>
      </c>
      <c r="B98" s="95" t="s">
        <v>60</v>
      </c>
      <c r="C98" s="96">
        <v>45089</v>
      </c>
      <c r="D98" s="95" t="s">
        <v>645</v>
      </c>
      <c r="E98" s="95">
        <v>26275008</v>
      </c>
      <c r="F98" s="95" t="s">
        <v>646</v>
      </c>
      <c r="G98" s="95">
        <v>88822222</v>
      </c>
      <c r="H98" s="95">
        <v>1008718055</v>
      </c>
      <c r="I98" s="95" t="s">
        <v>88</v>
      </c>
      <c r="J98" s="95" t="s">
        <v>647</v>
      </c>
      <c r="K98" s="95" t="s">
        <v>421</v>
      </c>
      <c r="L98" s="95" t="s">
        <v>422</v>
      </c>
      <c r="M98" s="95" t="s">
        <v>421</v>
      </c>
      <c r="N98" s="95" t="s">
        <v>422</v>
      </c>
      <c r="O98" s="95" t="s">
        <v>648</v>
      </c>
      <c r="P98" s="95">
        <v>8600</v>
      </c>
      <c r="Q98" s="95" t="s">
        <v>102</v>
      </c>
      <c r="R98" s="95">
        <v>40</v>
      </c>
      <c r="S98" s="95" t="s">
        <v>94</v>
      </c>
      <c r="T98" s="95">
        <v>48</v>
      </c>
      <c r="U98" s="95">
        <v>0</v>
      </c>
      <c r="V98" s="95">
        <v>30</v>
      </c>
      <c r="W98" s="95">
        <v>10</v>
      </c>
      <c r="X98" s="95" t="s">
        <v>72</v>
      </c>
      <c r="Y98" s="95" t="s">
        <v>71</v>
      </c>
      <c r="Z98" s="95" t="s">
        <v>72</v>
      </c>
      <c r="AA98" s="95" t="s">
        <v>71</v>
      </c>
      <c r="AB98" s="95" t="s">
        <v>72</v>
      </c>
      <c r="AC98" s="95" t="s">
        <v>72</v>
      </c>
      <c r="AD98" s="95" t="s">
        <v>72</v>
      </c>
      <c r="AE98" s="95" t="s">
        <v>72</v>
      </c>
      <c r="AF98" s="95" t="s">
        <v>72</v>
      </c>
      <c r="AG98" s="95" t="s">
        <v>71</v>
      </c>
      <c r="AH98" s="95" t="s">
        <v>72</v>
      </c>
      <c r="AI98" s="95" t="s">
        <v>72</v>
      </c>
      <c r="AJ98" s="95" t="s">
        <v>72</v>
      </c>
      <c r="AK98" s="95" t="s">
        <v>72</v>
      </c>
      <c r="AL98" s="95" t="s">
        <v>72</v>
      </c>
      <c r="AM98" s="95" t="s">
        <v>72</v>
      </c>
      <c r="AN98" s="97">
        <v>2000</v>
      </c>
      <c r="AO98" s="10">
        <v>941.57</v>
      </c>
      <c r="AP98" s="10">
        <v>941.57</v>
      </c>
      <c r="AQ98" s="10">
        <v>941.57</v>
      </c>
      <c r="AR98" s="10">
        <v>941.57</v>
      </c>
      <c r="AS98" s="10">
        <v>0</v>
      </c>
    </row>
    <row r="99" spans="1:45" x14ac:dyDescent="0.25">
      <c r="A99" s="94" t="s">
        <v>649</v>
      </c>
      <c r="B99" s="94" t="s">
        <v>60</v>
      </c>
      <c r="C99" s="98">
        <v>45089</v>
      </c>
      <c r="D99" s="94" t="s">
        <v>650</v>
      </c>
      <c r="E99" s="94">
        <v>26289335</v>
      </c>
      <c r="F99" s="94" t="s">
        <v>651</v>
      </c>
      <c r="G99" s="94">
        <v>97961044</v>
      </c>
      <c r="H99" s="94">
        <v>1001291017</v>
      </c>
      <c r="I99" s="94" t="s">
        <v>216</v>
      </c>
      <c r="J99" s="94" t="s">
        <v>652</v>
      </c>
      <c r="K99" s="94" t="s">
        <v>653</v>
      </c>
      <c r="L99" s="94" t="s">
        <v>654</v>
      </c>
      <c r="M99" s="94" t="s">
        <v>573</v>
      </c>
      <c r="N99" s="94" t="s">
        <v>574</v>
      </c>
      <c r="O99" s="94" t="s">
        <v>655</v>
      </c>
      <c r="P99" s="94">
        <v>7730</v>
      </c>
      <c r="Q99" s="94" t="s">
        <v>656</v>
      </c>
      <c r="R99" s="94">
        <v>76</v>
      </c>
      <c r="S99" s="94" t="s">
        <v>84</v>
      </c>
      <c r="T99" s="94">
        <v>76</v>
      </c>
      <c r="U99" s="94">
        <v>0</v>
      </c>
      <c r="V99" s="94">
        <v>30</v>
      </c>
      <c r="W99" s="94">
        <v>76</v>
      </c>
      <c r="X99" s="94" t="s">
        <v>72</v>
      </c>
      <c r="Y99" s="94" t="s">
        <v>72</v>
      </c>
      <c r="Z99" s="94" t="s">
        <v>72</v>
      </c>
      <c r="AA99" s="94" t="s">
        <v>71</v>
      </c>
      <c r="AB99" s="94" t="s">
        <v>72</v>
      </c>
      <c r="AC99" s="94" t="s">
        <v>72</v>
      </c>
      <c r="AD99" s="94" t="s">
        <v>72</v>
      </c>
      <c r="AE99" s="94" t="s">
        <v>72</v>
      </c>
      <c r="AF99" s="94" t="s">
        <v>72</v>
      </c>
      <c r="AG99" s="94" t="s">
        <v>71</v>
      </c>
      <c r="AH99" s="94" t="s">
        <v>72</v>
      </c>
      <c r="AI99" s="94" t="s">
        <v>71</v>
      </c>
      <c r="AJ99" s="94" t="s">
        <v>72</v>
      </c>
      <c r="AK99" s="94" t="s">
        <v>72</v>
      </c>
      <c r="AL99" s="94" t="s">
        <v>72</v>
      </c>
      <c r="AM99" s="94" t="s">
        <v>72</v>
      </c>
      <c r="AN99" s="99">
        <v>22000</v>
      </c>
      <c r="AO99" s="84">
        <v>700.57</v>
      </c>
      <c r="AP99" s="84">
        <v>700.57</v>
      </c>
      <c r="AQ99" s="84">
        <v>728.59</v>
      </c>
      <c r="AR99" s="84">
        <v>700.57</v>
      </c>
      <c r="AS99" s="84">
        <v>0</v>
      </c>
    </row>
    <row r="100" spans="1:45" x14ac:dyDescent="0.25">
      <c r="A100" s="95" t="s">
        <v>657</v>
      </c>
      <c r="B100" s="95" t="s">
        <v>60</v>
      </c>
      <c r="C100" s="96">
        <v>45089</v>
      </c>
      <c r="D100" s="95" t="s">
        <v>658</v>
      </c>
      <c r="E100" s="95">
        <v>26469708</v>
      </c>
      <c r="F100" s="95" t="s">
        <v>659</v>
      </c>
      <c r="G100" s="95">
        <v>74421900</v>
      </c>
      <c r="H100" s="95">
        <v>1002926278</v>
      </c>
      <c r="I100" s="95" t="s">
        <v>143</v>
      </c>
      <c r="J100" s="95" t="s">
        <v>660</v>
      </c>
      <c r="K100" s="95" t="s">
        <v>661</v>
      </c>
      <c r="L100" s="95" t="s">
        <v>662</v>
      </c>
      <c r="M100" s="95" t="s">
        <v>661</v>
      </c>
      <c r="N100" s="95" t="s">
        <v>662</v>
      </c>
      <c r="O100" s="95" t="s">
        <v>663</v>
      </c>
      <c r="P100" s="95">
        <v>6400</v>
      </c>
      <c r="Q100" s="95" t="s">
        <v>203</v>
      </c>
      <c r="R100" s="95">
        <v>61</v>
      </c>
      <c r="S100" s="95" t="s">
        <v>664</v>
      </c>
      <c r="T100" s="95">
        <v>61</v>
      </c>
      <c r="U100" s="95">
        <v>8</v>
      </c>
      <c r="V100" s="95">
        <v>0</v>
      </c>
      <c r="W100" s="95">
        <v>61</v>
      </c>
      <c r="X100" s="95" t="s">
        <v>72</v>
      </c>
      <c r="Y100" s="95" t="s">
        <v>72</v>
      </c>
      <c r="Z100" s="95" t="s">
        <v>72</v>
      </c>
      <c r="AA100" s="95" t="s">
        <v>71</v>
      </c>
      <c r="AB100" s="95" t="s">
        <v>72</v>
      </c>
      <c r="AC100" s="95" t="s">
        <v>72</v>
      </c>
      <c r="AD100" s="95" t="s">
        <v>72</v>
      </c>
      <c r="AE100" s="95" t="s">
        <v>72</v>
      </c>
      <c r="AF100" s="95" t="s">
        <v>72</v>
      </c>
      <c r="AG100" s="95" t="s">
        <v>71</v>
      </c>
      <c r="AH100" s="95" t="s">
        <v>72</v>
      </c>
      <c r="AI100" s="95" t="s">
        <v>71</v>
      </c>
      <c r="AJ100" s="95" t="s">
        <v>72</v>
      </c>
      <c r="AK100" s="95" t="s">
        <v>72</v>
      </c>
      <c r="AL100" s="95" t="s">
        <v>72</v>
      </c>
      <c r="AM100" s="95" t="s">
        <v>72</v>
      </c>
      <c r="AN100" s="97">
        <v>1000</v>
      </c>
      <c r="AO100" s="10">
        <v>851.88</v>
      </c>
      <c r="AP100" s="10">
        <v>851.88</v>
      </c>
      <c r="AQ100" s="10">
        <v>851.88</v>
      </c>
      <c r="AR100" s="10">
        <v>851.88</v>
      </c>
      <c r="AS100" s="10">
        <v>0</v>
      </c>
    </row>
    <row r="101" spans="1:45" x14ac:dyDescent="0.25">
      <c r="A101" s="94" t="s">
        <v>665</v>
      </c>
      <c r="B101" s="94" t="s">
        <v>60</v>
      </c>
      <c r="C101" s="98">
        <v>45089</v>
      </c>
      <c r="D101" s="94" t="s">
        <v>666</v>
      </c>
      <c r="E101" s="94">
        <v>26623677</v>
      </c>
      <c r="F101" s="94" t="s">
        <v>667</v>
      </c>
      <c r="G101" s="94">
        <v>56398106</v>
      </c>
      <c r="H101" s="94">
        <v>1009127018</v>
      </c>
      <c r="I101" s="94" t="s">
        <v>174</v>
      </c>
      <c r="J101" s="94" t="s">
        <v>668</v>
      </c>
      <c r="K101" s="94" t="s">
        <v>669</v>
      </c>
      <c r="L101" s="94" t="s">
        <v>667</v>
      </c>
      <c r="M101" s="94" t="s">
        <v>669</v>
      </c>
      <c r="N101" s="94" t="s">
        <v>670</v>
      </c>
      <c r="O101" s="94" t="s">
        <v>671</v>
      </c>
      <c r="P101" s="94">
        <v>4690</v>
      </c>
      <c r="Q101" s="94" t="s">
        <v>672</v>
      </c>
      <c r="R101" s="94">
        <v>38</v>
      </c>
      <c r="S101" s="94" t="s">
        <v>84</v>
      </c>
      <c r="T101" s="94">
        <v>38</v>
      </c>
      <c r="U101" s="94">
        <v>0</v>
      </c>
      <c r="V101" s="94">
        <v>2</v>
      </c>
      <c r="W101" s="94">
        <v>5</v>
      </c>
      <c r="X101" s="94" t="s">
        <v>71</v>
      </c>
      <c r="Y101" s="94" t="s">
        <v>71</v>
      </c>
      <c r="Z101" s="94" t="s">
        <v>72</v>
      </c>
      <c r="AA101" s="94" t="s">
        <v>71</v>
      </c>
      <c r="AB101" s="94" t="s">
        <v>72</v>
      </c>
      <c r="AC101" s="94" t="s">
        <v>72</v>
      </c>
      <c r="AD101" s="94" t="s">
        <v>72</v>
      </c>
      <c r="AE101" s="94" t="s">
        <v>72</v>
      </c>
      <c r="AF101" s="94" t="s">
        <v>72</v>
      </c>
      <c r="AG101" s="94" t="s">
        <v>72</v>
      </c>
      <c r="AH101" s="94" t="s">
        <v>72</v>
      </c>
      <c r="AI101" s="94" t="s">
        <v>71</v>
      </c>
      <c r="AJ101" s="94" t="s">
        <v>72</v>
      </c>
      <c r="AK101" s="94" t="s">
        <v>72</v>
      </c>
      <c r="AL101" s="94" t="s">
        <v>71</v>
      </c>
      <c r="AM101" s="94" t="s">
        <v>71</v>
      </c>
      <c r="AN101" s="99">
        <v>7000</v>
      </c>
      <c r="AO101" s="84">
        <v>623.21</v>
      </c>
      <c r="AP101" s="84">
        <v>623.21</v>
      </c>
      <c r="AQ101" s="84">
        <v>623.21</v>
      </c>
      <c r="AR101" s="84">
        <v>623.21</v>
      </c>
      <c r="AS101" s="84">
        <v>85.18</v>
      </c>
    </row>
    <row r="102" spans="1:45" x14ac:dyDescent="0.25">
      <c r="A102" s="95" t="s">
        <v>673</v>
      </c>
      <c r="B102" s="95" t="s">
        <v>60</v>
      </c>
      <c r="C102" s="96">
        <v>45089</v>
      </c>
      <c r="D102" s="95" t="s">
        <v>674</v>
      </c>
      <c r="E102" s="95">
        <v>27348408</v>
      </c>
      <c r="F102" s="95" t="s">
        <v>675</v>
      </c>
      <c r="G102" s="95">
        <v>35271511</v>
      </c>
      <c r="H102" s="95">
        <v>1010101936</v>
      </c>
      <c r="I102" s="95" t="s">
        <v>63</v>
      </c>
      <c r="J102" s="95" t="s">
        <v>676</v>
      </c>
      <c r="K102" s="95" t="s">
        <v>677</v>
      </c>
      <c r="L102" s="95" t="s">
        <v>678</v>
      </c>
      <c r="M102" s="95" t="s">
        <v>679</v>
      </c>
      <c r="N102" s="95" t="s">
        <v>680</v>
      </c>
      <c r="O102" s="95" t="s">
        <v>681</v>
      </c>
      <c r="P102" s="95">
        <v>2100</v>
      </c>
      <c r="Q102" s="95" t="s">
        <v>682</v>
      </c>
      <c r="R102" s="95">
        <v>20</v>
      </c>
      <c r="S102" s="95" t="s">
        <v>683</v>
      </c>
      <c r="T102" s="95">
        <v>20</v>
      </c>
      <c r="U102" s="95">
        <v>1</v>
      </c>
      <c r="V102" s="95">
        <v>19</v>
      </c>
      <c r="W102" s="95">
        <v>20</v>
      </c>
      <c r="X102" s="95" t="s">
        <v>72</v>
      </c>
      <c r="Y102" s="95" t="s">
        <v>72</v>
      </c>
      <c r="Z102" s="95" t="s">
        <v>71</v>
      </c>
      <c r="AA102" s="95" t="s">
        <v>72</v>
      </c>
      <c r="AB102" s="95" t="s">
        <v>72</v>
      </c>
      <c r="AC102" s="95" t="s">
        <v>72</v>
      </c>
      <c r="AD102" s="95" t="s">
        <v>72</v>
      </c>
      <c r="AE102" s="95" t="s">
        <v>72</v>
      </c>
      <c r="AF102" s="95" t="s">
        <v>72</v>
      </c>
      <c r="AG102" s="95" t="s">
        <v>72</v>
      </c>
      <c r="AH102" s="95" t="s">
        <v>72</v>
      </c>
      <c r="AI102" s="95" t="s">
        <v>72</v>
      </c>
      <c r="AJ102" s="95" t="s">
        <v>72</v>
      </c>
      <c r="AK102" s="95" t="s">
        <v>72</v>
      </c>
      <c r="AL102" s="95" t="s">
        <v>72</v>
      </c>
      <c r="AM102" s="95" t="s">
        <v>72</v>
      </c>
      <c r="AN102" s="97">
        <v>250</v>
      </c>
      <c r="AO102" s="10">
        <v>1552.48</v>
      </c>
      <c r="AP102" s="10">
        <v>1827.09</v>
      </c>
      <c r="AQ102" s="10">
        <v>1827.09</v>
      </c>
      <c r="AR102" s="10">
        <v>1552.48</v>
      </c>
      <c r="AS102" s="10">
        <v>173.73</v>
      </c>
    </row>
    <row r="103" spans="1:45" x14ac:dyDescent="0.25">
      <c r="A103" s="94" t="s">
        <v>684</v>
      </c>
      <c r="B103" s="94" t="s">
        <v>60</v>
      </c>
      <c r="C103" s="98">
        <v>45089</v>
      </c>
      <c r="D103" s="94" t="s">
        <v>685</v>
      </c>
      <c r="E103" s="94">
        <v>27384129</v>
      </c>
      <c r="F103" s="94" t="s">
        <v>686</v>
      </c>
      <c r="G103" s="94">
        <v>32870202</v>
      </c>
      <c r="H103" s="94">
        <v>1002897152</v>
      </c>
      <c r="I103" s="94" t="s">
        <v>63</v>
      </c>
      <c r="J103" s="94" t="s">
        <v>687</v>
      </c>
      <c r="K103" s="94" t="s">
        <v>688</v>
      </c>
      <c r="L103" s="94" t="s">
        <v>686</v>
      </c>
      <c r="M103" s="94" t="s">
        <v>689</v>
      </c>
      <c r="N103" s="94" t="s">
        <v>690</v>
      </c>
      <c r="O103" s="94" t="s">
        <v>691</v>
      </c>
      <c r="P103" s="94">
        <v>2300</v>
      </c>
      <c r="Q103" s="94" t="s">
        <v>692</v>
      </c>
      <c r="R103" s="94">
        <v>70</v>
      </c>
      <c r="S103" s="94" t="s">
        <v>94</v>
      </c>
      <c r="T103" s="94">
        <v>150</v>
      </c>
      <c r="U103" s="94">
        <v>4</v>
      </c>
      <c r="V103" s="94">
        <v>2</v>
      </c>
      <c r="W103" s="94">
        <v>8</v>
      </c>
      <c r="X103" s="94" t="s">
        <v>72</v>
      </c>
      <c r="Y103" s="94" t="s">
        <v>72</v>
      </c>
      <c r="Z103" s="94" t="s">
        <v>71</v>
      </c>
      <c r="AA103" s="94" t="s">
        <v>72</v>
      </c>
      <c r="AB103" s="94" t="s">
        <v>72</v>
      </c>
      <c r="AC103" s="94" t="s">
        <v>72</v>
      </c>
      <c r="AD103" s="94" t="s">
        <v>72</v>
      </c>
      <c r="AE103" s="94" t="s">
        <v>72</v>
      </c>
      <c r="AF103" s="94" t="s">
        <v>72</v>
      </c>
      <c r="AG103" s="94" t="s">
        <v>71</v>
      </c>
      <c r="AH103" s="94" t="s">
        <v>72</v>
      </c>
      <c r="AI103" s="94" t="s">
        <v>72</v>
      </c>
      <c r="AJ103" s="94" t="s">
        <v>72</v>
      </c>
      <c r="AK103" s="94" t="s">
        <v>72</v>
      </c>
      <c r="AL103" s="94" t="s">
        <v>72</v>
      </c>
      <c r="AM103" s="94" t="s">
        <v>72</v>
      </c>
      <c r="AN103" s="99">
        <v>50</v>
      </c>
      <c r="AO103" s="84">
        <v>798.07</v>
      </c>
      <c r="AP103" s="84">
        <v>986.4</v>
      </c>
      <c r="AQ103" s="84">
        <v>932.59</v>
      </c>
      <c r="AR103" s="84">
        <v>874.31</v>
      </c>
      <c r="AS103" s="84">
        <v>0</v>
      </c>
    </row>
    <row r="104" spans="1:45" x14ac:dyDescent="0.25">
      <c r="A104" s="95" t="s">
        <v>693</v>
      </c>
      <c r="B104" s="95" t="s">
        <v>60</v>
      </c>
      <c r="C104" s="96">
        <v>45089</v>
      </c>
      <c r="D104" s="95" t="s">
        <v>694</v>
      </c>
      <c r="E104" s="95">
        <v>27514715</v>
      </c>
      <c r="F104" s="95" t="s">
        <v>695</v>
      </c>
      <c r="G104" s="95">
        <v>58571500</v>
      </c>
      <c r="H104" s="95">
        <v>1001455664</v>
      </c>
      <c r="I104" s="95" t="s">
        <v>174</v>
      </c>
      <c r="J104" s="95" t="s">
        <v>696</v>
      </c>
      <c r="K104" s="95" t="s">
        <v>697</v>
      </c>
      <c r="L104" s="95" t="s">
        <v>695</v>
      </c>
      <c r="M104" s="95" t="s">
        <v>697</v>
      </c>
      <c r="N104" s="95" t="s">
        <v>698</v>
      </c>
      <c r="O104" s="95" t="s">
        <v>699</v>
      </c>
      <c r="P104" s="95">
        <v>4200</v>
      </c>
      <c r="Q104" s="95" t="s">
        <v>700</v>
      </c>
      <c r="R104" s="95">
        <v>57</v>
      </c>
      <c r="S104" s="95" t="s">
        <v>701</v>
      </c>
      <c r="T104" s="95">
        <v>57</v>
      </c>
      <c r="U104" s="95">
        <v>4</v>
      </c>
      <c r="V104" s="95">
        <v>2</v>
      </c>
      <c r="W104" s="95">
        <v>57</v>
      </c>
      <c r="X104" s="95" t="s">
        <v>72</v>
      </c>
      <c r="Y104" s="95" t="s">
        <v>72</v>
      </c>
      <c r="Z104" s="95" t="s">
        <v>72</v>
      </c>
      <c r="AA104" s="95" t="s">
        <v>71</v>
      </c>
      <c r="AB104" s="95" t="s">
        <v>72</v>
      </c>
      <c r="AC104" s="95" t="s">
        <v>72</v>
      </c>
      <c r="AD104" s="95" t="s">
        <v>72</v>
      </c>
      <c r="AE104" s="95" t="s">
        <v>72</v>
      </c>
      <c r="AF104" s="95" t="s">
        <v>72</v>
      </c>
      <c r="AG104" s="95" t="s">
        <v>72</v>
      </c>
      <c r="AH104" s="95" t="s">
        <v>72</v>
      </c>
      <c r="AI104" s="95" t="s">
        <v>71</v>
      </c>
      <c r="AJ104" s="95" t="s">
        <v>72</v>
      </c>
      <c r="AK104" s="95" t="s">
        <v>72</v>
      </c>
      <c r="AL104" s="95" t="s">
        <v>72</v>
      </c>
      <c r="AM104" s="95" t="s">
        <v>72</v>
      </c>
      <c r="AN104" s="97">
        <v>8100</v>
      </c>
      <c r="AO104" s="10">
        <v>777.63</v>
      </c>
      <c r="AP104" s="10">
        <v>777.63</v>
      </c>
      <c r="AQ104" s="10">
        <v>777.63</v>
      </c>
      <c r="AR104" s="10">
        <v>777.63</v>
      </c>
      <c r="AS104" s="10">
        <v>0</v>
      </c>
    </row>
    <row r="105" spans="1:45" x14ac:dyDescent="0.25">
      <c r="A105" s="94" t="s">
        <v>702</v>
      </c>
      <c r="B105" s="94" t="s">
        <v>60</v>
      </c>
      <c r="C105" s="98">
        <v>45089</v>
      </c>
      <c r="D105" s="94" t="s">
        <v>703</v>
      </c>
      <c r="E105" s="94">
        <v>28280513</v>
      </c>
      <c r="F105" s="94" t="s">
        <v>704</v>
      </c>
      <c r="G105" s="94">
        <v>32520030</v>
      </c>
      <c r="H105" s="94">
        <v>1010950089</v>
      </c>
      <c r="I105" s="94" t="s">
        <v>63</v>
      </c>
      <c r="J105" s="94" t="s">
        <v>705</v>
      </c>
      <c r="K105" s="94" t="s">
        <v>390</v>
      </c>
      <c r="L105" s="94" t="s">
        <v>706</v>
      </c>
      <c r="M105" s="94" t="s">
        <v>390</v>
      </c>
      <c r="N105" s="94" t="s">
        <v>706</v>
      </c>
      <c r="O105" s="94" t="s">
        <v>707</v>
      </c>
      <c r="P105" s="94">
        <v>1652</v>
      </c>
      <c r="Q105" s="94" t="s">
        <v>115</v>
      </c>
      <c r="R105" s="94">
        <v>41</v>
      </c>
      <c r="S105" s="94" t="s">
        <v>708</v>
      </c>
      <c r="T105" s="94">
        <v>41</v>
      </c>
      <c r="U105" s="94">
        <v>10</v>
      </c>
      <c r="V105" s="94">
        <v>4</v>
      </c>
      <c r="W105" s="94">
        <v>8</v>
      </c>
      <c r="X105" s="94" t="s">
        <v>71</v>
      </c>
      <c r="Y105" s="94" t="s">
        <v>72</v>
      </c>
      <c r="Z105" s="94" t="s">
        <v>71</v>
      </c>
      <c r="AA105" s="94" t="s">
        <v>72</v>
      </c>
      <c r="AB105" s="94" t="s">
        <v>71</v>
      </c>
      <c r="AC105" s="94" t="s">
        <v>72</v>
      </c>
      <c r="AD105" s="94" t="s">
        <v>71</v>
      </c>
      <c r="AE105" s="94" t="s">
        <v>71</v>
      </c>
      <c r="AF105" s="94" t="s">
        <v>71</v>
      </c>
      <c r="AG105" s="94" t="s">
        <v>72</v>
      </c>
      <c r="AH105" s="94" t="s">
        <v>72</v>
      </c>
      <c r="AI105" s="94" t="s">
        <v>71</v>
      </c>
      <c r="AJ105" s="94" t="s">
        <v>72</v>
      </c>
      <c r="AK105" s="94" t="s">
        <v>72</v>
      </c>
      <c r="AL105" s="94" t="s">
        <v>72</v>
      </c>
      <c r="AM105" s="94" t="s">
        <v>72</v>
      </c>
      <c r="AN105" s="99">
        <v>75</v>
      </c>
      <c r="AO105" s="84">
        <v>533.54999999999995</v>
      </c>
      <c r="AP105" s="84">
        <v>838.43</v>
      </c>
      <c r="AQ105" s="84">
        <v>838.43</v>
      </c>
      <c r="AR105" s="84">
        <v>623.21</v>
      </c>
      <c r="AS105" s="84">
        <v>85.18</v>
      </c>
    </row>
    <row r="106" spans="1:45" x14ac:dyDescent="0.25">
      <c r="A106" s="95" t="s">
        <v>709</v>
      </c>
      <c r="B106" s="95" t="s">
        <v>60</v>
      </c>
      <c r="C106" s="96">
        <v>45089</v>
      </c>
      <c r="D106" s="95" t="s">
        <v>710</v>
      </c>
      <c r="E106" s="95">
        <v>28282206</v>
      </c>
      <c r="F106" s="95" t="s">
        <v>711</v>
      </c>
      <c r="G106" s="95">
        <v>98183233</v>
      </c>
      <c r="H106" s="95">
        <v>1009811636</v>
      </c>
      <c r="I106" s="95" t="s">
        <v>216</v>
      </c>
      <c r="J106" s="95" t="s">
        <v>712</v>
      </c>
      <c r="K106" s="95" t="s">
        <v>90</v>
      </c>
      <c r="L106" s="95" t="s">
        <v>91</v>
      </c>
      <c r="M106" s="95" t="s">
        <v>90</v>
      </c>
      <c r="N106" s="95" t="s">
        <v>91</v>
      </c>
      <c r="O106" s="95" t="s">
        <v>713</v>
      </c>
      <c r="P106" s="95">
        <v>9200</v>
      </c>
      <c r="Q106" s="95" t="s">
        <v>714</v>
      </c>
      <c r="R106" s="95">
        <v>40</v>
      </c>
      <c r="S106" s="95" t="s">
        <v>94</v>
      </c>
      <c r="T106" s="95">
        <v>93</v>
      </c>
      <c r="U106" s="95">
        <v>4</v>
      </c>
      <c r="V106" s="95">
        <v>2</v>
      </c>
      <c r="W106" s="95">
        <v>0</v>
      </c>
      <c r="X106" s="95" t="s">
        <v>72</v>
      </c>
      <c r="Y106" s="95" t="s">
        <v>72</v>
      </c>
      <c r="Z106" s="95" t="s">
        <v>72</v>
      </c>
      <c r="AA106" s="95" t="s">
        <v>71</v>
      </c>
      <c r="AB106" s="95" t="s">
        <v>72</v>
      </c>
      <c r="AC106" s="95" t="s">
        <v>72</v>
      </c>
      <c r="AD106" s="95" t="s">
        <v>72</v>
      </c>
      <c r="AE106" s="95" t="s">
        <v>72</v>
      </c>
      <c r="AF106" s="95" t="s">
        <v>72</v>
      </c>
      <c r="AG106" s="95" t="s">
        <v>71</v>
      </c>
      <c r="AH106" s="95" t="s">
        <v>72</v>
      </c>
      <c r="AI106" s="95" t="s">
        <v>71</v>
      </c>
      <c r="AJ106" s="95" t="s">
        <v>71</v>
      </c>
      <c r="AK106" s="95" t="s">
        <v>72</v>
      </c>
      <c r="AL106" s="95" t="s">
        <v>72</v>
      </c>
      <c r="AM106" s="95" t="s">
        <v>72</v>
      </c>
      <c r="AN106" s="97">
        <v>3100</v>
      </c>
      <c r="AO106" s="10">
        <v>784.63</v>
      </c>
      <c r="AP106" s="10">
        <v>784.63</v>
      </c>
      <c r="AQ106" s="10">
        <v>784.63</v>
      </c>
      <c r="AR106" s="10">
        <v>784.63</v>
      </c>
      <c r="AS106" s="10">
        <v>0</v>
      </c>
    </row>
    <row r="107" spans="1:45" x14ac:dyDescent="0.25">
      <c r="A107" s="94" t="s">
        <v>715</v>
      </c>
      <c r="B107" s="94" t="s">
        <v>60</v>
      </c>
      <c r="C107" s="98">
        <v>45089</v>
      </c>
      <c r="D107" s="94" t="s">
        <v>716</v>
      </c>
      <c r="E107" s="94">
        <v>28896662</v>
      </c>
      <c r="F107" s="94" t="s">
        <v>717</v>
      </c>
      <c r="G107" s="94">
        <v>33461600</v>
      </c>
      <c r="H107" s="94">
        <v>1014753865</v>
      </c>
      <c r="I107" s="94" t="s">
        <v>63</v>
      </c>
      <c r="J107" s="94" t="s">
        <v>718</v>
      </c>
      <c r="K107" s="94" t="s">
        <v>719</v>
      </c>
      <c r="L107" s="94" t="s">
        <v>720</v>
      </c>
      <c r="M107" s="94" t="s">
        <v>721</v>
      </c>
      <c r="N107" s="94" t="s">
        <v>722</v>
      </c>
      <c r="O107" s="94" t="s">
        <v>723</v>
      </c>
      <c r="P107" s="94">
        <v>1568</v>
      </c>
      <c r="Q107" s="94" t="s">
        <v>115</v>
      </c>
      <c r="R107" s="94">
        <v>85</v>
      </c>
      <c r="S107" s="94" t="s">
        <v>724</v>
      </c>
      <c r="T107" s="94">
        <v>85</v>
      </c>
      <c r="U107" s="94">
        <v>4</v>
      </c>
      <c r="V107" s="94">
        <v>2</v>
      </c>
      <c r="W107" s="94">
        <v>8</v>
      </c>
      <c r="X107" s="94" t="s">
        <v>71</v>
      </c>
      <c r="Y107" s="94" t="s">
        <v>72</v>
      </c>
      <c r="Z107" s="94" t="s">
        <v>71</v>
      </c>
      <c r="AA107" s="94" t="s">
        <v>72</v>
      </c>
      <c r="AB107" s="94" t="s">
        <v>72</v>
      </c>
      <c r="AC107" s="94" t="s">
        <v>72</v>
      </c>
      <c r="AD107" s="94" t="s">
        <v>71</v>
      </c>
      <c r="AE107" s="94" t="s">
        <v>71</v>
      </c>
      <c r="AF107" s="94" t="s">
        <v>72</v>
      </c>
      <c r="AG107" s="94" t="s">
        <v>71</v>
      </c>
      <c r="AH107" s="94" t="s">
        <v>72</v>
      </c>
      <c r="AI107" s="94" t="s">
        <v>71</v>
      </c>
      <c r="AJ107" s="94" t="s">
        <v>72</v>
      </c>
      <c r="AK107" s="94" t="s">
        <v>72</v>
      </c>
      <c r="AL107" s="94" t="s">
        <v>72</v>
      </c>
      <c r="AM107" s="94" t="s">
        <v>72</v>
      </c>
      <c r="AN107" s="99">
        <v>500</v>
      </c>
      <c r="AO107" s="84">
        <v>578.37</v>
      </c>
      <c r="AP107" s="84">
        <v>712.89</v>
      </c>
      <c r="AQ107" s="84">
        <v>712.89</v>
      </c>
      <c r="AR107" s="84">
        <v>578.37</v>
      </c>
      <c r="AS107" s="84">
        <v>88.76</v>
      </c>
    </row>
    <row r="108" spans="1:45" x14ac:dyDescent="0.25">
      <c r="A108" s="95" t="s">
        <v>725</v>
      </c>
      <c r="B108" s="95" t="s">
        <v>60</v>
      </c>
      <c r="C108" s="96">
        <v>45089</v>
      </c>
      <c r="D108" s="95" t="s">
        <v>726</v>
      </c>
      <c r="E108" s="95">
        <v>28896662</v>
      </c>
      <c r="F108" s="95" t="s">
        <v>727</v>
      </c>
      <c r="G108" s="95">
        <v>33291900</v>
      </c>
      <c r="H108" s="95">
        <v>1024729695</v>
      </c>
      <c r="I108" s="95" t="s">
        <v>63</v>
      </c>
      <c r="J108" s="95" t="s">
        <v>728</v>
      </c>
      <c r="K108" s="95" t="s">
        <v>719</v>
      </c>
      <c r="L108" s="95" t="s">
        <v>720</v>
      </c>
      <c r="M108" s="95" t="s">
        <v>721</v>
      </c>
      <c r="N108" s="95" t="s">
        <v>722</v>
      </c>
      <c r="O108" s="95" t="s">
        <v>729</v>
      </c>
      <c r="P108" s="95">
        <v>1577</v>
      </c>
      <c r="Q108" s="95" t="s">
        <v>115</v>
      </c>
      <c r="R108" s="95">
        <v>275</v>
      </c>
      <c r="S108" s="95" t="s">
        <v>724</v>
      </c>
      <c r="T108" s="95">
        <v>275</v>
      </c>
      <c r="U108" s="95">
        <v>4</v>
      </c>
      <c r="V108" s="95">
        <v>2</v>
      </c>
      <c r="W108" s="95">
        <v>8</v>
      </c>
      <c r="X108" s="95" t="s">
        <v>71</v>
      </c>
      <c r="Y108" s="95" t="s">
        <v>72</v>
      </c>
      <c r="Z108" s="95" t="s">
        <v>71</v>
      </c>
      <c r="AA108" s="95" t="s">
        <v>72</v>
      </c>
      <c r="AB108" s="95" t="s">
        <v>72</v>
      </c>
      <c r="AC108" s="95" t="s">
        <v>72</v>
      </c>
      <c r="AD108" s="95" t="s">
        <v>71</v>
      </c>
      <c r="AE108" s="95" t="s">
        <v>71</v>
      </c>
      <c r="AF108" s="95" t="s">
        <v>72</v>
      </c>
      <c r="AG108" s="95" t="s">
        <v>71</v>
      </c>
      <c r="AH108" s="95" t="s">
        <v>72</v>
      </c>
      <c r="AI108" s="95" t="s">
        <v>72</v>
      </c>
      <c r="AJ108" s="95" t="s">
        <v>72</v>
      </c>
      <c r="AK108" s="95" t="s">
        <v>72</v>
      </c>
      <c r="AL108" s="95" t="s">
        <v>72</v>
      </c>
      <c r="AM108" s="95" t="s">
        <v>72</v>
      </c>
      <c r="AN108" s="97">
        <v>750</v>
      </c>
      <c r="AO108" s="10">
        <v>578.37</v>
      </c>
      <c r="AP108" s="10">
        <v>712.89</v>
      </c>
      <c r="AQ108" s="10">
        <v>712.89</v>
      </c>
      <c r="AR108" s="10">
        <v>578.37</v>
      </c>
      <c r="AS108" s="10">
        <v>88.76</v>
      </c>
    </row>
    <row r="109" spans="1:45" x14ac:dyDescent="0.25">
      <c r="A109" s="94" t="s">
        <v>730</v>
      </c>
      <c r="B109" s="94" t="s">
        <v>60</v>
      </c>
      <c r="C109" s="98">
        <v>45089</v>
      </c>
      <c r="D109" s="94" t="s">
        <v>731</v>
      </c>
      <c r="E109" s="94">
        <v>28896662</v>
      </c>
      <c r="F109" s="94" t="s">
        <v>732</v>
      </c>
      <c r="G109" s="94">
        <v>75181600</v>
      </c>
      <c r="H109" s="94">
        <v>1014753954</v>
      </c>
      <c r="I109" s="94" t="s">
        <v>143</v>
      </c>
      <c r="J109" s="94" t="s">
        <v>733</v>
      </c>
      <c r="K109" s="94" t="s">
        <v>719</v>
      </c>
      <c r="L109" s="94" t="s">
        <v>720</v>
      </c>
      <c r="M109" s="94" t="s">
        <v>721</v>
      </c>
      <c r="N109" s="94" t="s">
        <v>722</v>
      </c>
      <c r="O109" s="94" t="s">
        <v>734</v>
      </c>
      <c r="P109" s="94">
        <v>6700</v>
      </c>
      <c r="Q109" s="94" t="s">
        <v>159</v>
      </c>
      <c r="R109" s="94">
        <v>112</v>
      </c>
      <c r="S109" s="94" t="s">
        <v>735</v>
      </c>
      <c r="T109" s="94">
        <v>112</v>
      </c>
      <c r="U109" s="94">
        <v>4</v>
      </c>
      <c r="V109" s="94">
        <v>2</v>
      </c>
      <c r="W109" s="94">
        <v>8</v>
      </c>
      <c r="X109" s="94" t="s">
        <v>71</v>
      </c>
      <c r="Y109" s="94" t="s">
        <v>72</v>
      </c>
      <c r="Z109" s="94" t="s">
        <v>71</v>
      </c>
      <c r="AA109" s="94" t="s">
        <v>72</v>
      </c>
      <c r="AB109" s="94" t="s">
        <v>72</v>
      </c>
      <c r="AC109" s="94" t="s">
        <v>72</v>
      </c>
      <c r="AD109" s="94" t="s">
        <v>71</v>
      </c>
      <c r="AE109" s="94" t="s">
        <v>71</v>
      </c>
      <c r="AF109" s="94" t="s">
        <v>72</v>
      </c>
      <c r="AG109" s="94" t="s">
        <v>71</v>
      </c>
      <c r="AH109" s="94" t="s">
        <v>72</v>
      </c>
      <c r="AI109" s="94" t="s">
        <v>71</v>
      </c>
      <c r="AJ109" s="94" t="s">
        <v>72</v>
      </c>
      <c r="AK109" s="94" t="s">
        <v>72</v>
      </c>
      <c r="AL109" s="94" t="s">
        <v>72</v>
      </c>
      <c r="AM109" s="94" t="s">
        <v>72</v>
      </c>
      <c r="AN109" s="99">
        <v>350</v>
      </c>
      <c r="AO109" s="84">
        <v>520.09</v>
      </c>
      <c r="AP109" s="84">
        <v>564.94000000000005</v>
      </c>
      <c r="AQ109" s="84">
        <v>564.94000000000005</v>
      </c>
      <c r="AR109" s="84">
        <v>520.09</v>
      </c>
      <c r="AS109" s="84">
        <v>88.76</v>
      </c>
    </row>
    <row r="110" spans="1:45" x14ac:dyDescent="0.25">
      <c r="A110" s="95" t="s">
        <v>736</v>
      </c>
      <c r="B110" s="95" t="s">
        <v>60</v>
      </c>
      <c r="C110" s="96">
        <v>45089</v>
      </c>
      <c r="D110" s="95" t="s">
        <v>737</v>
      </c>
      <c r="E110" s="95">
        <v>28896662</v>
      </c>
      <c r="F110" s="95" t="s">
        <v>738</v>
      </c>
      <c r="G110" s="95">
        <v>32465700</v>
      </c>
      <c r="H110" s="95">
        <v>1015343865</v>
      </c>
      <c r="I110" s="95" t="s">
        <v>63</v>
      </c>
      <c r="J110" s="95" t="s">
        <v>739</v>
      </c>
      <c r="K110" s="95" t="s">
        <v>719</v>
      </c>
      <c r="L110" s="95" t="s">
        <v>720</v>
      </c>
      <c r="M110" s="95" t="s">
        <v>721</v>
      </c>
      <c r="N110" s="95" t="s">
        <v>722</v>
      </c>
      <c r="O110" s="95" t="s">
        <v>740</v>
      </c>
      <c r="P110" s="95">
        <v>2300</v>
      </c>
      <c r="Q110" s="95" t="s">
        <v>692</v>
      </c>
      <c r="R110" s="95">
        <v>167</v>
      </c>
      <c r="S110" s="95" t="s">
        <v>724</v>
      </c>
      <c r="T110" s="95">
        <v>167</v>
      </c>
      <c r="U110" s="95">
        <v>4</v>
      </c>
      <c r="V110" s="95">
        <v>2</v>
      </c>
      <c r="W110" s="95">
        <v>8</v>
      </c>
      <c r="X110" s="95" t="s">
        <v>71</v>
      </c>
      <c r="Y110" s="95" t="s">
        <v>72</v>
      </c>
      <c r="Z110" s="95" t="s">
        <v>71</v>
      </c>
      <c r="AA110" s="95" t="s">
        <v>72</v>
      </c>
      <c r="AB110" s="95" t="s">
        <v>72</v>
      </c>
      <c r="AC110" s="95" t="s">
        <v>72</v>
      </c>
      <c r="AD110" s="95" t="s">
        <v>71</v>
      </c>
      <c r="AE110" s="95" t="s">
        <v>71</v>
      </c>
      <c r="AF110" s="95" t="s">
        <v>72</v>
      </c>
      <c r="AG110" s="95" t="s">
        <v>71</v>
      </c>
      <c r="AH110" s="95" t="s">
        <v>72</v>
      </c>
      <c r="AI110" s="95" t="s">
        <v>72</v>
      </c>
      <c r="AJ110" s="95" t="s">
        <v>72</v>
      </c>
      <c r="AK110" s="95" t="s">
        <v>72</v>
      </c>
      <c r="AL110" s="95" t="s">
        <v>72</v>
      </c>
      <c r="AM110" s="95" t="s">
        <v>72</v>
      </c>
      <c r="AN110" s="97">
        <v>650</v>
      </c>
      <c r="AO110" s="10">
        <v>578.37</v>
      </c>
      <c r="AP110" s="10">
        <v>668.05</v>
      </c>
      <c r="AQ110" s="10">
        <v>668.05</v>
      </c>
      <c r="AR110" s="10">
        <v>578.37</v>
      </c>
      <c r="AS110" s="10">
        <v>88.76</v>
      </c>
    </row>
    <row r="111" spans="1:45" x14ac:dyDescent="0.25">
      <c r="A111" s="94" t="s">
        <v>741</v>
      </c>
      <c r="B111" s="94" t="s">
        <v>60</v>
      </c>
      <c r="C111" s="98">
        <v>45089</v>
      </c>
      <c r="D111" s="94" t="s">
        <v>742</v>
      </c>
      <c r="E111" s="94">
        <v>28896662</v>
      </c>
      <c r="F111" s="94" t="s">
        <v>743</v>
      </c>
      <c r="G111" s="94">
        <v>63145700</v>
      </c>
      <c r="H111" s="94">
        <v>1011568234</v>
      </c>
      <c r="I111" s="94" t="s">
        <v>143</v>
      </c>
      <c r="J111" s="94" t="s">
        <v>744</v>
      </c>
      <c r="K111" s="94" t="s">
        <v>719</v>
      </c>
      <c r="L111" s="94" t="s">
        <v>720</v>
      </c>
      <c r="M111" s="94" t="s">
        <v>721</v>
      </c>
      <c r="N111" s="94" t="s">
        <v>722</v>
      </c>
      <c r="O111" s="94" t="s">
        <v>745</v>
      </c>
      <c r="P111" s="94">
        <v>5000</v>
      </c>
      <c r="Q111" s="94" t="s">
        <v>517</v>
      </c>
      <c r="R111" s="94">
        <v>118</v>
      </c>
      <c r="S111" s="94" t="s">
        <v>746</v>
      </c>
      <c r="T111" s="94">
        <v>118</v>
      </c>
      <c r="U111" s="94">
        <v>4</v>
      </c>
      <c r="V111" s="94">
        <v>2</v>
      </c>
      <c r="W111" s="94">
        <v>8</v>
      </c>
      <c r="X111" s="94" t="s">
        <v>71</v>
      </c>
      <c r="Y111" s="94" t="s">
        <v>72</v>
      </c>
      <c r="Z111" s="94" t="s">
        <v>71</v>
      </c>
      <c r="AA111" s="94" t="s">
        <v>72</v>
      </c>
      <c r="AB111" s="94" t="s">
        <v>72</v>
      </c>
      <c r="AC111" s="94" t="s">
        <v>72</v>
      </c>
      <c r="AD111" s="94" t="s">
        <v>71</v>
      </c>
      <c r="AE111" s="94" t="s">
        <v>71</v>
      </c>
      <c r="AF111" s="94" t="s">
        <v>72</v>
      </c>
      <c r="AG111" s="94" t="s">
        <v>71</v>
      </c>
      <c r="AH111" s="94" t="s">
        <v>72</v>
      </c>
      <c r="AI111" s="94" t="s">
        <v>71</v>
      </c>
      <c r="AJ111" s="94" t="s">
        <v>72</v>
      </c>
      <c r="AK111" s="94" t="s">
        <v>72</v>
      </c>
      <c r="AL111" s="94" t="s">
        <v>72</v>
      </c>
      <c r="AM111" s="94" t="s">
        <v>72</v>
      </c>
      <c r="AN111" s="99">
        <v>50</v>
      </c>
      <c r="AO111" s="84">
        <v>520.09</v>
      </c>
      <c r="AP111" s="84">
        <v>564.94000000000005</v>
      </c>
      <c r="AQ111" s="84">
        <v>564.94000000000005</v>
      </c>
      <c r="AR111" s="84">
        <v>520.09</v>
      </c>
      <c r="AS111" s="84">
        <v>88.76</v>
      </c>
    </row>
    <row r="112" spans="1:45" x14ac:dyDescent="0.25">
      <c r="A112" s="95" t="s">
        <v>747</v>
      </c>
      <c r="B112" s="95" t="s">
        <v>60</v>
      </c>
      <c r="C112" s="96">
        <v>45089</v>
      </c>
      <c r="D112" s="95" t="s">
        <v>748</v>
      </c>
      <c r="E112" s="95">
        <v>28896662</v>
      </c>
      <c r="F112" s="95" t="s">
        <v>749</v>
      </c>
      <c r="G112" s="95">
        <v>35361111</v>
      </c>
      <c r="H112" s="95">
        <v>1014753873</v>
      </c>
      <c r="I112" s="95" t="s">
        <v>63</v>
      </c>
      <c r="J112" s="95" t="s">
        <v>750</v>
      </c>
      <c r="K112" s="95" t="s">
        <v>719</v>
      </c>
      <c r="L112" s="95" t="s">
        <v>720</v>
      </c>
      <c r="M112" s="95" t="s">
        <v>721</v>
      </c>
      <c r="N112" s="95" t="s">
        <v>722</v>
      </c>
      <c r="O112" s="95" t="s">
        <v>751</v>
      </c>
      <c r="P112" s="95">
        <v>1900</v>
      </c>
      <c r="Q112" s="95" t="s">
        <v>752</v>
      </c>
      <c r="R112" s="95">
        <v>48</v>
      </c>
      <c r="S112" s="95" t="s">
        <v>724</v>
      </c>
      <c r="T112" s="95">
        <v>48</v>
      </c>
      <c r="U112" s="95">
        <v>4</v>
      </c>
      <c r="V112" s="95">
        <v>2</v>
      </c>
      <c r="W112" s="95">
        <v>8</v>
      </c>
      <c r="X112" s="95" t="s">
        <v>71</v>
      </c>
      <c r="Y112" s="95" t="s">
        <v>72</v>
      </c>
      <c r="Z112" s="95" t="s">
        <v>71</v>
      </c>
      <c r="AA112" s="95" t="s">
        <v>72</v>
      </c>
      <c r="AB112" s="95" t="s">
        <v>72</v>
      </c>
      <c r="AC112" s="95" t="s">
        <v>72</v>
      </c>
      <c r="AD112" s="95" t="s">
        <v>71</v>
      </c>
      <c r="AE112" s="95" t="s">
        <v>71</v>
      </c>
      <c r="AF112" s="95" t="s">
        <v>72</v>
      </c>
      <c r="AG112" s="95" t="s">
        <v>71</v>
      </c>
      <c r="AH112" s="95" t="s">
        <v>72</v>
      </c>
      <c r="AI112" s="95" t="s">
        <v>71</v>
      </c>
      <c r="AJ112" s="95" t="s">
        <v>72</v>
      </c>
      <c r="AK112" s="95" t="s">
        <v>72</v>
      </c>
      <c r="AL112" s="95" t="s">
        <v>72</v>
      </c>
      <c r="AM112" s="95" t="s">
        <v>72</v>
      </c>
      <c r="AN112" s="97">
        <v>400</v>
      </c>
      <c r="AO112" s="10">
        <v>578.37</v>
      </c>
      <c r="AP112" s="10">
        <v>712.89</v>
      </c>
      <c r="AQ112" s="10">
        <v>712.89</v>
      </c>
      <c r="AR112" s="10">
        <v>578.37</v>
      </c>
      <c r="AS112" s="10">
        <v>88.76</v>
      </c>
    </row>
    <row r="113" spans="1:45" x14ac:dyDescent="0.25">
      <c r="A113" s="94" t="s">
        <v>753</v>
      </c>
      <c r="B113" s="94" t="s">
        <v>60</v>
      </c>
      <c r="C113" s="98">
        <v>45089</v>
      </c>
      <c r="D113" s="94" t="s">
        <v>754</v>
      </c>
      <c r="E113" s="94">
        <v>28896662</v>
      </c>
      <c r="F113" s="94" t="s">
        <v>755</v>
      </c>
      <c r="G113" s="94">
        <v>76406000</v>
      </c>
      <c r="H113" s="94">
        <v>1020996982</v>
      </c>
      <c r="I113" s="94" t="s">
        <v>143</v>
      </c>
      <c r="J113" s="94" t="s">
        <v>756</v>
      </c>
      <c r="K113" s="94" t="s">
        <v>719</v>
      </c>
      <c r="L113" s="94" t="s">
        <v>720</v>
      </c>
      <c r="M113" s="94" t="s">
        <v>721</v>
      </c>
      <c r="N113" s="94" t="s">
        <v>722</v>
      </c>
      <c r="O113" s="94" t="s">
        <v>757</v>
      </c>
      <c r="P113" s="94">
        <v>7100</v>
      </c>
      <c r="Q113" s="94" t="s">
        <v>466</v>
      </c>
      <c r="R113" s="94">
        <v>77</v>
      </c>
      <c r="S113" s="94" t="s">
        <v>758</v>
      </c>
      <c r="T113" s="94">
        <v>77</v>
      </c>
      <c r="U113" s="94">
        <v>4</v>
      </c>
      <c r="V113" s="94">
        <v>2</v>
      </c>
      <c r="W113" s="94">
        <v>8</v>
      </c>
      <c r="X113" s="94" t="s">
        <v>71</v>
      </c>
      <c r="Y113" s="94" t="s">
        <v>72</v>
      </c>
      <c r="Z113" s="94" t="s">
        <v>71</v>
      </c>
      <c r="AA113" s="94" t="s">
        <v>71</v>
      </c>
      <c r="AB113" s="94" t="s">
        <v>71</v>
      </c>
      <c r="AC113" s="94" t="s">
        <v>72</v>
      </c>
      <c r="AD113" s="94" t="s">
        <v>71</v>
      </c>
      <c r="AE113" s="94" t="s">
        <v>71</v>
      </c>
      <c r="AF113" s="94" t="s">
        <v>72</v>
      </c>
      <c r="AG113" s="94" t="s">
        <v>71</v>
      </c>
      <c r="AH113" s="94" t="s">
        <v>72</v>
      </c>
      <c r="AI113" s="94" t="s">
        <v>71</v>
      </c>
      <c r="AJ113" s="94" t="s">
        <v>72</v>
      </c>
      <c r="AK113" s="94" t="s">
        <v>72</v>
      </c>
      <c r="AL113" s="94" t="s">
        <v>72</v>
      </c>
      <c r="AM113" s="94" t="s">
        <v>72</v>
      </c>
      <c r="AN113" s="99">
        <v>450</v>
      </c>
      <c r="AO113" s="84">
        <v>520.09</v>
      </c>
      <c r="AP113" s="84">
        <v>564.94000000000005</v>
      </c>
      <c r="AQ113" s="84">
        <v>564.94000000000005</v>
      </c>
      <c r="AR113" s="84">
        <v>520.09</v>
      </c>
      <c r="AS113" s="84">
        <v>88.76</v>
      </c>
    </row>
    <row r="114" spans="1:45" x14ac:dyDescent="0.25">
      <c r="A114" s="95" t="s">
        <v>759</v>
      </c>
      <c r="B114" s="95" t="s">
        <v>60</v>
      </c>
      <c r="C114" s="96">
        <v>45089</v>
      </c>
      <c r="D114" s="95" t="s">
        <v>760</v>
      </c>
      <c r="E114" s="95">
        <v>28896662</v>
      </c>
      <c r="F114" s="95" t="s">
        <v>761</v>
      </c>
      <c r="G114" s="95">
        <v>96203000</v>
      </c>
      <c r="H114" s="95">
        <v>1015547533</v>
      </c>
      <c r="I114" s="95" t="s">
        <v>216</v>
      </c>
      <c r="J114" s="95" t="s">
        <v>762</v>
      </c>
      <c r="K114" s="95" t="s">
        <v>719</v>
      </c>
      <c r="L114" s="95" t="s">
        <v>720</v>
      </c>
      <c r="M114" s="95" t="s">
        <v>721</v>
      </c>
      <c r="N114" s="95" t="s">
        <v>722</v>
      </c>
      <c r="O114" s="95" t="s">
        <v>763</v>
      </c>
      <c r="P114" s="95">
        <v>9000</v>
      </c>
      <c r="Q114" s="95" t="s">
        <v>218</v>
      </c>
      <c r="R114" s="95">
        <v>122</v>
      </c>
      <c r="S114" s="95" t="s">
        <v>746</v>
      </c>
      <c r="T114" s="95">
        <v>122</v>
      </c>
      <c r="U114" s="95">
        <v>5</v>
      </c>
      <c r="V114" s="95">
        <v>2</v>
      </c>
      <c r="W114" s="95">
        <v>8</v>
      </c>
      <c r="X114" s="95" t="s">
        <v>71</v>
      </c>
      <c r="Y114" s="95" t="s">
        <v>72</v>
      </c>
      <c r="Z114" s="95" t="s">
        <v>71</v>
      </c>
      <c r="AA114" s="95" t="s">
        <v>72</v>
      </c>
      <c r="AB114" s="95" t="s">
        <v>71</v>
      </c>
      <c r="AC114" s="95" t="s">
        <v>72</v>
      </c>
      <c r="AD114" s="95" t="s">
        <v>71</v>
      </c>
      <c r="AE114" s="95" t="s">
        <v>71</v>
      </c>
      <c r="AF114" s="95" t="s">
        <v>72</v>
      </c>
      <c r="AG114" s="95" t="s">
        <v>71</v>
      </c>
      <c r="AH114" s="95" t="s">
        <v>72</v>
      </c>
      <c r="AI114" s="95" t="s">
        <v>71</v>
      </c>
      <c r="AJ114" s="95" t="s">
        <v>72</v>
      </c>
      <c r="AK114" s="95" t="s">
        <v>72</v>
      </c>
      <c r="AL114" s="95" t="s">
        <v>72</v>
      </c>
      <c r="AM114" s="95" t="s">
        <v>72</v>
      </c>
      <c r="AN114" s="97">
        <v>1000</v>
      </c>
      <c r="AO114" s="10">
        <v>493.18</v>
      </c>
      <c r="AP114" s="10">
        <v>538.03</v>
      </c>
      <c r="AQ114" s="10">
        <v>538.03</v>
      </c>
      <c r="AR114" s="10">
        <v>493.18</v>
      </c>
      <c r="AS114" s="10">
        <v>88.76</v>
      </c>
    </row>
    <row r="115" spans="1:45" x14ac:dyDescent="0.25">
      <c r="A115" s="94" t="s">
        <v>764</v>
      </c>
      <c r="B115" s="94" t="s">
        <v>60</v>
      </c>
      <c r="C115" s="98">
        <v>45089</v>
      </c>
      <c r="D115" s="94" t="s">
        <v>765</v>
      </c>
      <c r="E115" s="94">
        <v>28896662</v>
      </c>
      <c r="F115" s="94" t="s">
        <v>766</v>
      </c>
      <c r="G115" s="94">
        <v>86757000</v>
      </c>
      <c r="H115" s="94">
        <v>1014754012</v>
      </c>
      <c r="I115" s="94" t="s">
        <v>88</v>
      </c>
      <c r="J115" s="94" t="s">
        <v>767</v>
      </c>
      <c r="K115" s="94" t="s">
        <v>719</v>
      </c>
      <c r="L115" s="94" t="s">
        <v>720</v>
      </c>
      <c r="M115" s="94" t="s">
        <v>721</v>
      </c>
      <c r="N115" s="94" t="s">
        <v>722</v>
      </c>
      <c r="O115" s="94" t="s">
        <v>768</v>
      </c>
      <c r="P115" s="94">
        <v>8000</v>
      </c>
      <c r="Q115" s="94" t="s">
        <v>208</v>
      </c>
      <c r="R115" s="94">
        <v>138</v>
      </c>
      <c r="S115" s="94" t="s">
        <v>724</v>
      </c>
      <c r="T115" s="94">
        <v>138</v>
      </c>
      <c r="U115" s="94">
        <v>4</v>
      </c>
      <c r="V115" s="94">
        <v>2</v>
      </c>
      <c r="W115" s="94">
        <v>8</v>
      </c>
      <c r="X115" s="94" t="s">
        <v>71</v>
      </c>
      <c r="Y115" s="94" t="s">
        <v>72</v>
      </c>
      <c r="Z115" s="94" t="s">
        <v>71</v>
      </c>
      <c r="AA115" s="94" t="s">
        <v>72</v>
      </c>
      <c r="AB115" s="94" t="s">
        <v>72</v>
      </c>
      <c r="AC115" s="94" t="s">
        <v>72</v>
      </c>
      <c r="AD115" s="94" t="s">
        <v>72</v>
      </c>
      <c r="AE115" s="94" t="s">
        <v>72</v>
      </c>
      <c r="AF115" s="94" t="s">
        <v>72</v>
      </c>
      <c r="AG115" s="94" t="s">
        <v>71</v>
      </c>
      <c r="AH115" s="94" t="s">
        <v>72</v>
      </c>
      <c r="AI115" s="94" t="s">
        <v>71</v>
      </c>
      <c r="AJ115" s="94" t="s">
        <v>72</v>
      </c>
      <c r="AK115" s="94" t="s">
        <v>72</v>
      </c>
      <c r="AL115" s="94" t="s">
        <v>72</v>
      </c>
      <c r="AM115" s="94" t="s">
        <v>72</v>
      </c>
      <c r="AN115" s="99">
        <v>270</v>
      </c>
      <c r="AO115" s="84">
        <v>533.54999999999995</v>
      </c>
      <c r="AP115" s="84">
        <v>623.21</v>
      </c>
      <c r="AQ115" s="84">
        <v>623.21</v>
      </c>
      <c r="AR115" s="84">
        <v>533.54999999999995</v>
      </c>
      <c r="AS115" s="84">
        <v>88.76</v>
      </c>
    </row>
    <row r="116" spans="1:45" x14ac:dyDescent="0.25">
      <c r="A116" s="95" t="s">
        <v>769</v>
      </c>
      <c r="B116" s="95" t="s">
        <v>60</v>
      </c>
      <c r="C116" s="96">
        <v>45089</v>
      </c>
      <c r="D116" s="95" t="s">
        <v>770</v>
      </c>
      <c r="E116" s="95">
        <v>29137463</v>
      </c>
      <c r="F116" s="95" t="s">
        <v>771</v>
      </c>
      <c r="G116" s="95">
        <v>86371155</v>
      </c>
      <c r="H116" s="95">
        <v>1011743966</v>
      </c>
      <c r="I116" s="95" t="s">
        <v>88</v>
      </c>
      <c r="J116" s="95" t="s">
        <v>772</v>
      </c>
      <c r="K116" s="95" t="s">
        <v>773</v>
      </c>
      <c r="L116" s="95" t="s">
        <v>774</v>
      </c>
      <c r="M116" s="95" t="s">
        <v>773</v>
      </c>
      <c r="N116" s="95" t="s">
        <v>774</v>
      </c>
      <c r="O116" s="95" t="s">
        <v>775</v>
      </c>
      <c r="P116" s="95">
        <v>8410</v>
      </c>
      <c r="Q116" s="95" t="s">
        <v>776</v>
      </c>
      <c r="R116" s="95">
        <v>25</v>
      </c>
      <c r="S116" s="95" t="s">
        <v>84</v>
      </c>
      <c r="T116" s="95">
        <v>26</v>
      </c>
      <c r="U116" s="95">
        <v>0</v>
      </c>
      <c r="V116" s="95">
        <v>2</v>
      </c>
      <c r="W116" s="95">
        <v>16</v>
      </c>
      <c r="X116" s="95" t="s">
        <v>72</v>
      </c>
      <c r="Y116" s="95" t="s">
        <v>72</v>
      </c>
      <c r="Z116" s="95" t="s">
        <v>72</v>
      </c>
      <c r="AA116" s="95" t="s">
        <v>72</v>
      </c>
      <c r="AB116" s="95" t="s">
        <v>72</v>
      </c>
      <c r="AC116" s="95" t="s">
        <v>72</v>
      </c>
      <c r="AD116" s="95" t="s">
        <v>71</v>
      </c>
      <c r="AE116" s="95" t="s">
        <v>71</v>
      </c>
      <c r="AF116" s="95" t="s">
        <v>72</v>
      </c>
      <c r="AG116" s="95" t="s">
        <v>72</v>
      </c>
      <c r="AH116" s="95" t="s">
        <v>72</v>
      </c>
      <c r="AI116" s="95" t="s">
        <v>71</v>
      </c>
      <c r="AJ116" s="95" t="s">
        <v>72</v>
      </c>
      <c r="AK116" s="95" t="s">
        <v>72</v>
      </c>
      <c r="AL116" s="95" t="s">
        <v>71</v>
      </c>
      <c r="AM116" s="95" t="s">
        <v>71</v>
      </c>
      <c r="AN116" s="97">
        <v>7600</v>
      </c>
      <c r="AO116" s="10">
        <v>726.35</v>
      </c>
      <c r="AP116" s="10">
        <v>726.35</v>
      </c>
      <c r="AQ116" s="10">
        <v>726.35</v>
      </c>
      <c r="AR116" s="10">
        <v>726.35</v>
      </c>
      <c r="AS116" s="10">
        <v>0</v>
      </c>
    </row>
    <row r="117" spans="1:45" x14ac:dyDescent="0.25">
      <c r="A117" s="94" t="s">
        <v>777</v>
      </c>
      <c r="B117" s="94" t="s">
        <v>60</v>
      </c>
      <c r="C117" s="98">
        <v>45089</v>
      </c>
      <c r="D117" s="94" t="s">
        <v>778</v>
      </c>
      <c r="E117" s="94">
        <v>29203466</v>
      </c>
      <c r="F117" s="94" t="s">
        <v>779</v>
      </c>
      <c r="G117" s="94">
        <v>59430616</v>
      </c>
      <c r="H117" s="94">
        <v>1000073838</v>
      </c>
      <c r="I117" s="94" t="s">
        <v>174</v>
      </c>
      <c r="J117" s="94" t="s">
        <v>780</v>
      </c>
      <c r="K117" s="94" t="s">
        <v>781</v>
      </c>
      <c r="L117" s="94" t="s">
        <v>782</v>
      </c>
      <c r="M117" s="94" t="s">
        <v>781</v>
      </c>
      <c r="N117" s="94" t="s">
        <v>782</v>
      </c>
      <c r="O117" s="94" t="s">
        <v>783</v>
      </c>
      <c r="P117" s="94">
        <v>4300</v>
      </c>
      <c r="Q117" s="94" t="s">
        <v>784</v>
      </c>
      <c r="R117" s="94">
        <v>67</v>
      </c>
      <c r="S117" s="94" t="s">
        <v>785</v>
      </c>
      <c r="T117" s="94">
        <v>67</v>
      </c>
      <c r="U117" s="94">
        <v>4</v>
      </c>
      <c r="V117" s="94">
        <v>2</v>
      </c>
      <c r="W117" s="94">
        <v>67</v>
      </c>
      <c r="X117" s="94" t="s">
        <v>72</v>
      </c>
      <c r="Y117" s="94" t="s">
        <v>72</v>
      </c>
      <c r="Z117" s="94" t="s">
        <v>72</v>
      </c>
      <c r="AA117" s="94" t="s">
        <v>72</v>
      </c>
      <c r="AB117" s="94" t="s">
        <v>72</v>
      </c>
      <c r="AC117" s="94" t="s">
        <v>72</v>
      </c>
      <c r="AD117" s="94" t="s">
        <v>72</v>
      </c>
      <c r="AE117" s="94" t="s">
        <v>72</v>
      </c>
      <c r="AF117" s="94" t="s">
        <v>72</v>
      </c>
      <c r="AG117" s="94" t="s">
        <v>72</v>
      </c>
      <c r="AH117" s="94" t="s">
        <v>72</v>
      </c>
      <c r="AI117" s="94" t="s">
        <v>72</v>
      </c>
      <c r="AJ117" s="94" t="s">
        <v>72</v>
      </c>
      <c r="AK117" s="94" t="s">
        <v>72</v>
      </c>
      <c r="AL117" s="94" t="s">
        <v>72</v>
      </c>
      <c r="AM117" s="94" t="s">
        <v>72</v>
      </c>
      <c r="AN117" s="99">
        <v>3000</v>
      </c>
      <c r="AO117" s="84">
        <v>777.63</v>
      </c>
      <c r="AP117" s="84">
        <v>777.63</v>
      </c>
      <c r="AQ117" s="84">
        <v>777.63</v>
      </c>
      <c r="AR117" s="84">
        <v>777.63</v>
      </c>
      <c r="AS117" s="84">
        <v>0</v>
      </c>
    </row>
    <row r="118" spans="1:45" x14ac:dyDescent="0.25">
      <c r="A118" s="95" t="s">
        <v>786</v>
      </c>
      <c r="B118" s="95" t="s">
        <v>60</v>
      </c>
      <c r="C118" s="96">
        <v>45089</v>
      </c>
      <c r="D118" s="95" t="s">
        <v>787</v>
      </c>
      <c r="E118" s="95">
        <v>29427763</v>
      </c>
      <c r="F118" s="95" t="s">
        <v>788</v>
      </c>
      <c r="G118" s="95">
        <v>65941313</v>
      </c>
      <c r="H118" s="95">
        <v>1012153631</v>
      </c>
      <c r="I118" s="95" t="s">
        <v>143</v>
      </c>
      <c r="J118" s="95" t="s">
        <v>789</v>
      </c>
      <c r="K118" s="95" t="s">
        <v>790</v>
      </c>
      <c r="L118" s="95" t="s">
        <v>791</v>
      </c>
      <c r="M118" s="95" t="s">
        <v>792</v>
      </c>
      <c r="N118" s="95" t="s">
        <v>793</v>
      </c>
      <c r="O118" s="95" t="s">
        <v>794</v>
      </c>
      <c r="P118" s="95">
        <v>5210</v>
      </c>
      <c r="Q118" s="95" t="s">
        <v>795</v>
      </c>
      <c r="R118" s="95">
        <v>40</v>
      </c>
      <c r="S118" s="95" t="s">
        <v>94</v>
      </c>
      <c r="T118" s="95">
        <v>60</v>
      </c>
      <c r="U118" s="95">
        <v>10</v>
      </c>
      <c r="V118" s="95">
        <v>3</v>
      </c>
      <c r="W118" s="95">
        <v>27</v>
      </c>
      <c r="X118" s="95" t="s">
        <v>72</v>
      </c>
      <c r="Y118" s="95" t="s">
        <v>72</v>
      </c>
      <c r="Z118" s="95" t="s">
        <v>72</v>
      </c>
      <c r="AA118" s="95" t="s">
        <v>71</v>
      </c>
      <c r="AB118" s="95" t="s">
        <v>72</v>
      </c>
      <c r="AC118" s="95" t="s">
        <v>71</v>
      </c>
      <c r="AD118" s="95" t="s">
        <v>72</v>
      </c>
      <c r="AE118" s="95" t="s">
        <v>72</v>
      </c>
      <c r="AF118" s="95" t="s">
        <v>72</v>
      </c>
      <c r="AG118" s="95" t="s">
        <v>72</v>
      </c>
      <c r="AH118" s="95" t="s">
        <v>72</v>
      </c>
      <c r="AI118" s="95" t="s">
        <v>72</v>
      </c>
      <c r="AJ118" s="95" t="s">
        <v>72</v>
      </c>
      <c r="AK118" s="95" t="s">
        <v>72</v>
      </c>
      <c r="AL118" s="95" t="s">
        <v>72</v>
      </c>
      <c r="AM118" s="95" t="s">
        <v>72</v>
      </c>
      <c r="AN118" s="97">
        <v>5000</v>
      </c>
      <c r="AO118" s="10">
        <v>706.17</v>
      </c>
      <c r="AP118" s="10">
        <v>706.17</v>
      </c>
      <c r="AQ118" s="10">
        <v>706.17</v>
      </c>
      <c r="AR118" s="10">
        <v>706.17</v>
      </c>
      <c r="AS118" s="10">
        <v>0</v>
      </c>
    </row>
    <row r="119" spans="1:45" x14ac:dyDescent="0.25">
      <c r="A119" s="94" t="s">
        <v>796</v>
      </c>
      <c r="B119" s="94" t="s">
        <v>60</v>
      </c>
      <c r="C119" s="98">
        <v>45089</v>
      </c>
      <c r="D119" s="94" t="s">
        <v>797</v>
      </c>
      <c r="E119" s="94">
        <v>29528977</v>
      </c>
      <c r="F119" s="94" t="s">
        <v>798</v>
      </c>
      <c r="G119" s="94">
        <v>75211100</v>
      </c>
      <c r="H119" s="94">
        <v>1012249728</v>
      </c>
      <c r="I119" s="94" t="s">
        <v>143</v>
      </c>
      <c r="J119" s="94" t="s">
        <v>799</v>
      </c>
      <c r="K119" s="94" t="s">
        <v>800</v>
      </c>
      <c r="L119" s="94" t="s">
        <v>801</v>
      </c>
      <c r="M119" s="94" t="s">
        <v>802</v>
      </c>
      <c r="N119" s="94" t="s">
        <v>803</v>
      </c>
      <c r="O119" s="94" t="s">
        <v>804</v>
      </c>
      <c r="P119" s="94">
        <v>6800</v>
      </c>
      <c r="Q119" s="94" t="s">
        <v>805</v>
      </c>
      <c r="R119" s="94">
        <v>27</v>
      </c>
      <c r="S119" s="94" t="s">
        <v>806</v>
      </c>
      <c r="T119" s="94">
        <v>27</v>
      </c>
      <c r="U119" s="94">
        <v>15</v>
      </c>
      <c r="V119" s="94">
        <v>2</v>
      </c>
      <c r="W119" s="94">
        <v>0</v>
      </c>
      <c r="X119" s="94" t="s">
        <v>72</v>
      </c>
      <c r="Y119" s="94" t="s">
        <v>71</v>
      </c>
      <c r="Z119" s="94" t="s">
        <v>72</v>
      </c>
      <c r="AA119" s="94" t="s">
        <v>71</v>
      </c>
      <c r="AB119" s="94" t="s">
        <v>72</v>
      </c>
      <c r="AC119" s="94" t="s">
        <v>72</v>
      </c>
      <c r="AD119" s="94" t="s">
        <v>72</v>
      </c>
      <c r="AE119" s="94" t="s">
        <v>72</v>
      </c>
      <c r="AF119" s="94" t="s">
        <v>72</v>
      </c>
      <c r="AG119" s="94" t="s">
        <v>72</v>
      </c>
      <c r="AH119" s="94" t="s">
        <v>72</v>
      </c>
      <c r="AI119" s="94" t="s">
        <v>72</v>
      </c>
      <c r="AJ119" s="94" t="s">
        <v>71</v>
      </c>
      <c r="AK119" s="94" t="s">
        <v>72</v>
      </c>
      <c r="AL119" s="94" t="s">
        <v>72</v>
      </c>
      <c r="AM119" s="94" t="s">
        <v>71</v>
      </c>
      <c r="AN119" s="99">
        <v>900</v>
      </c>
      <c r="AO119" s="84">
        <v>892.25</v>
      </c>
      <c r="AP119" s="84">
        <v>892.25</v>
      </c>
      <c r="AQ119" s="84">
        <v>892.25</v>
      </c>
      <c r="AR119" s="84">
        <v>892.25</v>
      </c>
      <c r="AS119" s="84">
        <v>0</v>
      </c>
    </row>
    <row r="120" spans="1:45" x14ac:dyDescent="0.25">
      <c r="A120" s="95" t="s">
        <v>807</v>
      </c>
      <c r="B120" s="95" t="s">
        <v>60</v>
      </c>
      <c r="C120" s="96">
        <v>45089</v>
      </c>
      <c r="D120" s="95" t="s">
        <v>808</v>
      </c>
      <c r="E120" s="95">
        <v>29532567</v>
      </c>
      <c r="F120" s="95" t="s">
        <v>809</v>
      </c>
      <c r="G120" s="95">
        <v>97221800</v>
      </c>
      <c r="H120" s="95">
        <v>1012262546</v>
      </c>
      <c r="I120" s="95" t="s">
        <v>88</v>
      </c>
      <c r="J120" s="95" t="s">
        <v>810</v>
      </c>
      <c r="K120" s="95" t="s">
        <v>811</v>
      </c>
      <c r="L120" s="95" t="s">
        <v>812</v>
      </c>
      <c r="M120" s="95" t="s">
        <v>813</v>
      </c>
      <c r="N120" s="95" t="s">
        <v>814</v>
      </c>
      <c r="O120" s="95" t="s">
        <v>266</v>
      </c>
      <c r="P120" s="95">
        <v>7400</v>
      </c>
      <c r="Q120" s="95" t="s">
        <v>170</v>
      </c>
      <c r="R120" s="95">
        <v>75</v>
      </c>
      <c r="S120" s="95" t="s">
        <v>94</v>
      </c>
      <c r="T120" s="95">
        <v>75</v>
      </c>
      <c r="U120" s="95">
        <v>4</v>
      </c>
      <c r="V120" s="95">
        <v>5</v>
      </c>
      <c r="W120" s="95">
        <v>75</v>
      </c>
      <c r="X120" s="95" t="s">
        <v>72</v>
      </c>
      <c r="Y120" s="95" t="s">
        <v>72</v>
      </c>
      <c r="Z120" s="95" t="s">
        <v>72</v>
      </c>
      <c r="AA120" s="95" t="s">
        <v>72</v>
      </c>
      <c r="AB120" s="95" t="s">
        <v>72</v>
      </c>
      <c r="AC120" s="95" t="s">
        <v>72</v>
      </c>
      <c r="AD120" s="95" t="s">
        <v>72</v>
      </c>
      <c r="AE120" s="95" t="s">
        <v>72</v>
      </c>
      <c r="AF120" s="95" t="s">
        <v>72</v>
      </c>
      <c r="AG120" s="95" t="s">
        <v>71</v>
      </c>
      <c r="AH120" s="95" t="s">
        <v>72</v>
      </c>
      <c r="AI120" s="95" t="s">
        <v>72</v>
      </c>
      <c r="AJ120" s="95" t="s">
        <v>72</v>
      </c>
      <c r="AK120" s="95" t="s">
        <v>72</v>
      </c>
      <c r="AL120" s="95" t="s">
        <v>72</v>
      </c>
      <c r="AM120" s="95" t="s">
        <v>72</v>
      </c>
      <c r="AN120" s="97">
        <v>350</v>
      </c>
      <c r="AO120" s="10">
        <v>802.56</v>
      </c>
      <c r="AP120" s="10">
        <v>802.56</v>
      </c>
      <c r="AQ120" s="10">
        <v>802.56</v>
      </c>
      <c r="AR120" s="10">
        <v>802.56</v>
      </c>
      <c r="AS120" s="10">
        <v>0</v>
      </c>
    </row>
    <row r="121" spans="1:45" x14ac:dyDescent="0.25">
      <c r="A121" s="94" t="s">
        <v>815</v>
      </c>
      <c r="B121" s="94" t="s">
        <v>60</v>
      </c>
      <c r="C121" s="98">
        <v>45089</v>
      </c>
      <c r="D121" s="94" t="s">
        <v>816</v>
      </c>
      <c r="E121" s="94">
        <v>29792534</v>
      </c>
      <c r="F121" s="94" t="s">
        <v>817</v>
      </c>
      <c r="G121" s="94">
        <v>54704039</v>
      </c>
      <c r="H121" s="94">
        <v>1012607365</v>
      </c>
      <c r="I121" s="94" t="s">
        <v>174</v>
      </c>
      <c r="J121" s="94" t="s">
        <v>818</v>
      </c>
      <c r="K121" s="94" t="s">
        <v>819</v>
      </c>
      <c r="L121" s="94" t="s">
        <v>820</v>
      </c>
      <c r="M121" s="94" t="s">
        <v>819</v>
      </c>
      <c r="N121" s="94" t="s">
        <v>820</v>
      </c>
      <c r="O121" s="94" t="s">
        <v>821</v>
      </c>
      <c r="P121" s="94">
        <v>4990</v>
      </c>
      <c r="Q121" s="94" t="s">
        <v>822</v>
      </c>
      <c r="R121" s="94">
        <v>15</v>
      </c>
      <c r="S121" s="94" t="s">
        <v>701</v>
      </c>
      <c r="T121" s="94">
        <v>23</v>
      </c>
      <c r="U121" s="94">
        <v>6</v>
      </c>
      <c r="V121" s="94">
        <v>5</v>
      </c>
      <c r="W121" s="94">
        <v>15</v>
      </c>
      <c r="X121" s="94" t="s">
        <v>71</v>
      </c>
      <c r="Y121" s="94" t="s">
        <v>72</v>
      </c>
      <c r="Z121" s="94" t="s">
        <v>72</v>
      </c>
      <c r="AA121" s="94" t="s">
        <v>71</v>
      </c>
      <c r="AB121" s="94" t="s">
        <v>72</v>
      </c>
      <c r="AC121" s="94" t="s">
        <v>72</v>
      </c>
      <c r="AD121" s="94" t="s">
        <v>72</v>
      </c>
      <c r="AE121" s="94" t="s">
        <v>72</v>
      </c>
      <c r="AF121" s="94" t="s">
        <v>72</v>
      </c>
      <c r="AG121" s="94" t="s">
        <v>72</v>
      </c>
      <c r="AH121" s="94" t="s">
        <v>72</v>
      </c>
      <c r="AI121" s="94" t="s">
        <v>71</v>
      </c>
      <c r="AJ121" s="94" t="s">
        <v>72</v>
      </c>
      <c r="AK121" s="94" t="s">
        <v>72</v>
      </c>
      <c r="AL121" s="94" t="s">
        <v>71</v>
      </c>
      <c r="AM121" s="94" t="s">
        <v>71</v>
      </c>
      <c r="AN121" s="99">
        <v>400</v>
      </c>
      <c r="AO121" s="84">
        <v>886.65</v>
      </c>
      <c r="AP121" s="84">
        <v>1117.57</v>
      </c>
      <c r="AQ121" s="84">
        <v>1117.57</v>
      </c>
      <c r="AR121" s="84">
        <v>886.65</v>
      </c>
      <c r="AS121" s="84">
        <v>121.03</v>
      </c>
    </row>
    <row r="122" spans="1:45" x14ac:dyDescent="0.25">
      <c r="A122" s="95" t="s">
        <v>823</v>
      </c>
      <c r="B122" s="95" t="s">
        <v>60</v>
      </c>
      <c r="C122" s="96">
        <v>45089</v>
      </c>
      <c r="D122" s="95" t="s">
        <v>824</v>
      </c>
      <c r="E122" s="95">
        <v>30044622</v>
      </c>
      <c r="F122" s="95" t="s">
        <v>825</v>
      </c>
      <c r="G122" s="95">
        <v>97850400</v>
      </c>
      <c r="H122" s="95">
        <v>1012856357</v>
      </c>
      <c r="I122" s="95" t="s">
        <v>88</v>
      </c>
      <c r="J122" s="95" t="s">
        <v>826</v>
      </c>
      <c r="K122" s="95" t="s">
        <v>827</v>
      </c>
      <c r="L122" s="95" t="s">
        <v>828</v>
      </c>
      <c r="M122" s="95" t="s">
        <v>827</v>
      </c>
      <c r="N122" s="95" t="s">
        <v>828</v>
      </c>
      <c r="O122" s="95" t="s">
        <v>829</v>
      </c>
      <c r="P122" s="95">
        <v>7600</v>
      </c>
      <c r="Q122" s="95" t="s">
        <v>830</v>
      </c>
      <c r="R122" s="95">
        <v>46</v>
      </c>
      <c r="S122" s="95" t="s">
        <v>611</v>
      </c>
      <c r="T122" s="95">
        <v>60</v>
      </c>
      <c r="U122" s="95">
        <v>4</v>
      </c>
      <c r="V122" s="95">
        <v>2</v>
      </c>
      <c r="W122" s="95">
        <v>40</v>
      </c>
      <c r="X122" s="95" t="s">
        <v>71</v>
      </c>
      <c r="Y122" s="95" t="s">
        <v>72</v>
      </c>
      <c r="Z122" s="95" t="s">
        <v>72</v>
      </c>
      <c r="AA122" s="95" t="s">
        <v>71</v>
      </c>
      <c r="AB122" s="95" t="s">
        <v>72</v>
      </c>
      <c r="AC122" s="95" t="s">
        <v>72</v>
      </c>
      <c r="AD122" s="95" t="s">
        <v>72</v>
      </c>
      <c r="AE122" s="95" t="s">
        <v>72</v>
      </c>
      <c r="AF122" s="95" t="s">
        <v>72</v>
      </c>
      <c r="AG122" s="95" t="s">
        <v>71</v>
      </c>
      <c r="AH122" s="95" t="s">
        <v>72</v>
      </c>
      <c r="AI122" s="95" t="s">
        <v>72</v>
      </c>
      <c r="AJ122" s="95" t="s">
        <v>72</v>
      </c>
      <c r="AK122" s="95" t="s">
        <v>71</v>
      </c>
      <c r="AL122" s="95" t="s">
        <v>71</v>
      </c>
      <c r="AM122" s="95" t="s">
        <v>72</v>
      </c>
      <c r="AN122" s="97">
        <v>300</v>
      </c>
      <c r="AO122" s="10">
        <v>734.19</v>
      </c>
      <c r="AP122" s="10">
        <v>734.19</v>
      </c>
      <c r="AQ122" s="10">
        <v>734.19</v>
      </c>
      <c r="AR122" s="10">
        <v>734.19</v>
      </c>
      <c r="AS122" s="10">
        <v>68.349999999999994</v>
      </c>
    </row>
    <row r="123" spans="1:45" x14ac:dyDescent="0.25">
      <c r="A123" s="94" t="s">
        <v>831</v>
      </c>
      <c r="B123" s="94" t="s">
        <v>60</v>
      </c>
      <c r="C123" s="98">
        <v>45089</v>
      </c>
      <c r="D123" s="94" t="s">
        <v>832</v>
      </c>
      <c r="E123" s="94">
        <v>30075005</v>
      </c>
      <c r="F123" s="94" t="s">
        <v>833</v>
      </c>
      <c r="G123" s="94">
        <v>97402333</v>
      </c>
      <c r="H123" s="94">
        <v>1000121464</v>
      </c>
      <c r="I123" s="94" t="s">
        <v>88</v>
      </c>
      <c r="J123" s="94" t="s">
        <v>834</v>
      </c>
      <c r="K123" s="94" t="s">
        <v>835</v>
      </c>
      <c r="L123" s="94" t="s">
        <v>836</v>
      </c>
      <c r="M123" s="94" t="s">
        <v>835</v>
      </c>
      <c r="N123" s="94" t="s">
        <v>836</v>
      </c>
      <c r="O123" s="94" t="s">
        <v>837</v>
      </c>
      <c r="P123" s="94">
        <v>7500</v>
      </c>
      <c r="Q123" s="94" t="s">
        <v>838</v>
      </c>
      <c r="R123" s="94">
        <v>40</v>
      </c>
      <c r="S123" s="94" t="s">
        <v>839</v>
      </c>
      <c r="T123" s="94">
        <v>53</v>
      </c>
      <c r="U123" s="94">
        <v>4</v>
      </c>
      <c r="V123" s="94">
        <v>20</v>
      </c>
      <c r="W123" s="94">
        <v>40</v>
      </c>
      <c r="X123" s="94" t="s">
        <v>71</v>
      </c>
      <c r="Y123" s="94" t="s">
        <v>72</v>
      </c>
      <c r="Z123" s="94" t="s">
        <v>71</v>
      </c>
      <c r="AA123" s="94" t="s">
        <v>71</v>
      </c>
      <c r="AB123" s="94" t="s">
        <v>71</v>
      </c>
      <c r="AC123" s="94" t="s">
        <v>72</v>
      </c>
      <c r="AD123" s="94" t="s">
        <v>71</v>
      </c>
      <c r="AE123" s="94" t="s">
        <v>71</v>
      </c>
      <c r="AF123" s="94" t="s">
        <v>72</v>
      </c>
      <c r="AG123" s="94" t="s">
        <v>72</v>
      </c>
      <c r="AH123" s="94" t="s">
        <v>72</v>
      </c>
      <c r="AI123" s="94" t="s">
        <v>71</v>
      </c>
      <c r="AJ123" s="94" t="s">
        <v>72</v>
      </c>
      <c r="AK123" s="94" t="s">
        <v>71</v>
      </c>
      <c r="AL123" s="94" t="s">
        <v>72</v>
      </c>
      <c r="AM123" s="94" t="s">
        <v>72</v>
      </c>
      <c r="AN123" s="99">
        <v>1100</v>
      </c>
      <c r="AO123" s="84">
        <v>947.16</v>
      </c>
      <c r="AP123" s="84">
        <v>947.16</v>
      </c>
      <c r="AQ123" s="84">
        <v>947.16</v>
      </c>
      <c r="AR123" s="84">
        <v>947.16</v>
      </c>
      <c r="AS123" s="84">
        <v>0</v>
      </c>
    </row>
    <row r="124" spans="1:45" x14ac:dyDescent="0.25">
      <c r="A124" s="95" t="s">
        <v>840</v>
      </c>
      <c r="B124" s="95" t="s">
        <v>60</v>
      </c>
      <c r="C124" s="96">
        <v>45089</v>
      </c>
      <c r="D124" s="95" t="s">
        <v>841</v>
      </c>
      <c r="E124" s="95">
        <v>30511948</v>
      </c>
      <c r="F124" s="95" t="s">
        <v>842</v>
      </c>
      <c r="G124" s="95">
        <v>86623700</v>
      </c>
      <c r="H124" s="95">
        <v>1013422067</v>
      </c>
      <c r="I124" s="95" t="s">
        <v>88</v>
      </c>
      <c r="J124" s="95" t="s">
        <v>843</v>
      </c>
      <c r="K124" s="95" t="s">
        <v>497</v>
      </c>
      <c r="L124" s="95" t="s">
        <v>842</v>
      </c>
      <c r="M124" s="95" t="s">
        <v>497</v>
      </c>
      <c r="N124" s="95" t="s">
        <v>842</v>
      </c>
      <c r="O124" s="95" t="s">
        <v>846</v>
      </c>
      <c r="P124" s="95">
        <v>8800</v>
      </c>
      <c r="Q124" s="95" t="s">
        <v>93</v>
      </c>
      <c r="R124" s="95">
        <v>26</v>
      </c>
      <c r="S124" s="95" t="s">
        <v>847</v>
      </c>
      <c r="T124" s="95">
        <v>71</v>
      </c>
      <c r="U124" s="95">
        <v>4</v>
      </c>
      <c r="V124" s="95">
        <v>2</v>
      </c>
      <c r="W124" s="95">
        <v>8</v>
      </c>
      <c r="X124" s="95" t="s">
        <v>71</v>
      </c>
      <c r="Y124" s="95" t="s">
        <v>72</v>
      </c>
      <c r="Z124" s="95" t="s">
        <v>72</v>
      </c>
      <c r="AA124" s="95" t="s">
        <v>72</v>
      </c>
      <c r="AB124" s="95" t="s">
        <v>72</v>
      </c>
      <c r="AC124" s="95" t="s">
        <v>72</v>
      </c>
      <c r="AD124" s="95" t="s">
        <v>71</v>
      </c>
      <c r="AE124" s="95" t="s">
        <v>71</v>
      </c>
      <c r="AF124" s="95" t="s">
        <v>72</v>
      </c>
      <c r="AG124" s="95" t="s">
        <v>71</v>
      </c>
      <c r="AH124" s="95" t="s">
        <v>72</v>
      </c>
      <c r="AI124" s="95" t="s">
        <v>71</v>
      </c>
      <c r="AJ124" s="95" t="s">
        <v>72</v>
      </c>
      <c r="AK124" s="95" t="s">
        <v>72</v>
      </c>
      <c r="AL124" s="95" t="s">
        <v>72</v>
      </c>
      <c r="AM124" s="95" t="s">
        <v>72</v>
      </c>
      <c r="AN124" s="97">
        <v>400</v>
      </c>
      <c r="AO124" s="10">
        <v>802.56</v>
      </c>
      <c r="AP124" s="10">
        <v>802.56</v>
      </c>
      <c r="AQ124" s="10">
        <v>802.56</v>
      </c>
      <c r="AR124" s="10">
        <v>802.56</v>
      </c>
      <c r="AS124" s="10">
        <v>0</v>
      </c>
    </row>
    <row r="125" spans="1:45" x14ac:dyDescent="0.25">
      <c r="A125" s="94" t="s">
        <v>848</v>
      </c>
      <c r="B125" s="94" t="s">
        <v>60</v>
      </c>
      <c r="C125" s="98">
        <v>45089</v>
      </c>
      <c r="D125" s="94" t="s">
        <v>849</v>
      </c>
      <c r="E125" s="94">
        <v>30548043</v>
      </c>
      <c r="F125" s="94" t="s">
        <v>850</v>
      </c>
      <c r="G125" s="94">
        <v>88776655</v>
      </c>
      <c r="H125" s="94">
        <v>1013390785</v>
      </c>
      <c r="I125" s="94" t="s">
        <v>63</v>
      </c>
      <c r="J125" s="94" t="s">
        <v>851</v>
      </c>
      <c r="K125" s="94" t="s">
        <v>852</v>
      </c>
      <c r="L125" s="94" t="s">
        <v>853</v>
      </c>
      <c r="M125" s="94" t="s">
        <v>852</v>
      </c>
      <c r="N125" s="94" t="s">
        <v>853</v>
      </c>
      <c r="O125" s="94" t="s">
        <v>854</v>
      </c>
      <c r="P125" s="94">
        <v>2300</v>
      </c>
      <c r="Q125" s="94" t="s">
        <v>692</v>
      </c>
      <c r="R125" s="94">
        <v>25</v>
      </c>
      <c r="S125" s="94" t="s">
        <v>94</v>
      </c>
      <c r="T125" s="94">
        <v>323</v>
      </c>
      <c r="U125" s="94">
        <v>23</v>
      </c>
      <c r="V125" s="94">
        <v>2</v>
      </c>
      <c r="W125" s="94">
        <v>25</v>
      </c>
      <c r="X125" s="94" t="s">
        <v>72</v>
      </c>
      <c r="Y125" s="94" t="s">
        <v>72</v>
      </c>
      <c r="Z125" s="94" t="s">
        <v>71</v>
      </c>
      <c r="AA125" s="94" t="s">
        <v>72</v>
      </c>
      <c r="AB125" s="94" t="s">
        <v>72</v>
      </c>
      <c r="AC125" s="94" t="s">
        <v>72</v>
      </c>
      <c r="AD125" s="94" t="s">
        <v>72</v>
      </c>
      <c r="AE125" s="94" t="s">
        <v>72</v>
      </c>
      <c r="AF125" s="94" t="s">
        <v>72</v>
      </c>
      <c r="AG125" s="94" t="s">
        <v>72</v>
      </c>
      <c r="AH125" s="94" t="s">
        <v>72</v>
      </c>
      <c r="AI125" s="94" t="s">
        <v>72</v>
      </c>
      <c r="AJ125" s="94" t="s">
        <v>72</v>
      </c>
      <c r="AK125" s="94" t="s">
        <v>72</v>
      </c>
      <c r="AL125" s="94" t="s">
        <v>72</v>
      </c>
      <c r="AM125" s="94" t="s">
        <v>72</v>
      </c>
      <c r="AN125" s="99">
        <v>300</v>
      </c>
      <c r="AO125" s="84">
        <v>857.49</v>
      </c>
      <c r="AP125" s="84">
        <v>893.37</v>
      </c>
      <c r="AQ125" s="84">
        <v>894.47</v>
      </c>
      <c r="AR125" s="84">
        <v>891.11</v>
      </c>
      <c r="AS125" s="84">
        <v>131.12</v>
      </c>
    </row>
    <row r="126" spans="1:45" x14ac:dyDescent="0.25">
      <c r="A126" s="95" t="s">
        <v>855</v>
      </c>
      <c r="B126" s="95" t="s">
        <v>60</v>
      </c>
      <c r="C126" s="96">
        <v>45089</v>
      </c>
      <c r="D126" s="95" t="s">
        <v>856</v>
      </c>
      <c r="E126" s="95">
        <v>30669118</v>
      </c>
      <c r="F126" s="95" t="s">
        <v>857</v>
      </c>
      <c r="G126" s="95">
        <v>97322455</v>
      </c>
      <c r="H126" s="95">
        <v>1001665195</v>
      </c>
      <c r="I126" s="95" t="s">
        <v>88</v>
      </c>
      <c r="J126" s="95" t="s">
        <v>858</v>
      </c>
      <c r="K126" s="95" t="s">
        <v>859</v>
      </c>
      <c r="L126" s="95" t="s">
        <v>860</v>
      </c>
      <c r="M126" s="95" t="s">
        <v>861</v>
      </c>
      <c r="N126" s="95" t="s">
        <v>862</v>
      </c>
      <c r="O126" s="95" t="s">
        <v>863</v>
      </c>
      <c r="P126" s="95">
        <v>6950</v>
      </c>
      <c r="Q126" s="95" t="s">
        <v>336</v>
      </c>
      <c r="R126" s="95">
        <v>20</v>
      </c>
      <c r="S126" s="95" t="s">
        <v>839</v>
      </c>
      <c r="T126" s="95">
        <v>20</v>
      </c>
      <c r="U126" s="95">
        <v>10</v>
      </c>
      <c r="V126" s="95">
        <v>10</v>
      </c>
      <c r="W126" s="95">
        <v>20</v>
      </c>
      <c r="X126" s="95" t="s">
        <v>71</v>
      </c>
      <c r="Y126" s="95" t="s">
        <v>72</v>
      </c>
      <c r="Z126" s="95" t="s">
        <v>72</v>
      </c>
      <c r="AA126" s="95" t="s">
        <v>71</v>
      </c>
      <c r="AB126" s="95" t="s">
        <v>71</v>
      </c>
      <c r="AC126" s="95" t="s">
        <v>72</v>
      </c>
      <c r="AD126" s="95" t="s">
        <v>71</v>
      </c>
      <c r="AE126" s="95" t="s">
        <v>71</v>
      </c>
      <c r="AF126" s="95" t="s">
        <v>72</v>
      </c>
      <c r="AG126" s="95" t="s">
        <v>71</v>
      </c>
      <c r="AH126" s="95" t="s">
        <v>72</v>
      </c>
      <c r="AI126" s="95" t="s">
        <v>72</v>
      </c>
      <c r="AJ126" s="95" t="s">
        <v>71</v>
      </c>
      <c r="AK126" s="95" t="s">
        <v>72</v>
      </c>
      <c r="AL126" s="95" t="s">
        <v>71</v>
      </c>
      <c r="AM126" s="95" t="s">
        <v>71</v>
      </c>
      <c r="AN126" s="97">
        <v>1700</v>
      </c>
      <c r="AO126" s="10">
        <v>529.04999999999995</v>
      </c>
      <c r="AP126" s="10">
        <v>529.04999999999995</v>
      </c>
      <c r="AQ126" s="10">
        <v>529.04999999999995</v>
      </c>
      <c r="AR126" s="10">
        <v>529.04999999999995</v>
      </c>
      <c r="AS126" s="10">
        <v>71.709999999999994</v>
      </c>
    </row>
    <row r="127" spans="1:45" x14ac:dyDescent="0.25">
      <c r="A127" s="94" t="s">
        <v>864</v>
      </c>
      <c r="B127" s="94" t="s">
        <v>60</v>
      </c>
      <c r="C127" s="98">
        <v>45089</v>
      </c>
      <c r="D127" s="94" t="s">
        <v>865</v>
      </c>
      <c r="E127" s="94">
        <v>42697737</v>
      </c>
      <c r="F127" s="94" t="s">
        <v>866</v>
      </c>
      <c r="G127" s="94">
        <v>70235635</v>
      </c>
      <c r="H127" s="94">
        <v>1027559049</v>
      </c>
      <c r="I127" s="94" t="s">
        <v>63</v>
      </c>
      <c r="J127" s="94" t="s">
        <v>1957</v>
      </c>
      <c r="K127" s="94" t="s">
        <v>868</v>
      </c>
      <c r="L127" s="94" t="s">
        <v>869</v>
      </c>
      <c r="M127" s="94" t="s">
        <v>868</v>
      </c>
      <c r="N127" s="94" t="s">
        <v>869</v>
      </c>
      <c r="O127" s="94" t="s">
        <v>870</v>
      </c>
      <c r="P127" s="94">
        <v>2750</v>
      </c>
      <c r="Q127" s="94" t="s">
        <v>871</v>
      </c>
      <c r="R127" s="94">
        <v>40</v>
      </c>
      <c r="S127" s="94" t="s">
        <v>94</v>
      </c>
      <c r="T127" s="94">
        <v>129</v>
      </c>
      <c r="U127" s="94">
        <v>0</v>
      </c>
      <c r="V127" s="94">
        <v>40</v>
      </c>
      <c r="W127" s="94">
        <v>40</v>
      </c>
      <c r="X127" s="94" t="s">
        <v>71</v>
      </c>
      <c r="Y127" s="94" t="s">
        <v>71</v>
      </c>
      <c r="Z127" s="94" t="s">
        <v>72</v>
      </c>
      <c r="AA127" s="94" t="s">
        <v>72</v>
      </c>
      <c r="AB127" s="94" t="s">
        <v>72</v>
      </c>
      <c r="AC127" s="94" t="s">
        <v>72</v>
      </c>
      <c r="AD127" s="94" t="s">
        <v>71</v>
      </c>
      <c r="AE127" s="94" t="s">
        <v>71</v>
      </c>
      <c r="AF127" s="94" t="s">
        <v>71</v>
      </c>
      <c r="AG127" s="94" t="s">
        <v>72</v>
      </c>
      <c r="AH127" s="94" t="s">
        <v>72</v>
      </c>
      <c r="AI127" s="94" t="s">
        <v>71</v>
      </c>
      <c r="AJ127" s="94" t="s">
        <v>72</v>
      </c>
      <c r="AK127" s="94" t="s">
        <v>72</v>
      </c>
      <c r="AL127" s="94" t="s">
        <v>71</v>
      </c>
      <c r="AM127" s="94" t="s">
        <v>72</v>
      </c>
      <c r="AN127" s="99">
        <v>1400</v>
      </c>
      <c r="AO127" s="84">
        <v>574</v>
      </c>
      <c r="AP127" s="84">
        <v>624.24</v>
      </c>
      <c r="AQ127" s="84">
        <v>624.24</v>
      </c>
      <c r="AR127" s="84">
        <v>574</v>
      </c>
      <c r="AS127" s="84">
        <v>115.65</v>
      </c>
    </row>
    <row r="128" spans="1:45" x14ac:dyDescent="0.25">
      <c r="A128" s="95" t="s">
        <v>872</v>
      </c>
      <c r="B128" s="95" t="s">
        <v>60</v>
      </c>
      <c r="C128" s="96">
        <v>45089</v>
      </c>
      <c r="D128" s="95" t="s">
        <v>873</v>
      </c>
      <c r="E128" s="95">
        <v>25588061</v>
      </c>
      <c r="F128" s="95" t="s">
        <v>866</v>
      </c>
      <c r="G128" s="95">
        <v>70235635</v>
      </c>
      <c r="H128" s="95">
        <v>1018975544</v>
      </c>
      <c r="I128" s="95" t="s">
        <v>63</v>
      </c>
      <c r="J128" s="95" t="s">
        <v>1958</v>
      </c>
      <c r="K128" s="95" t="s">
        <v>868</v>
      </c>
      <c r="L128" s="95" t="s">
        <v>869</v>
      </c>
      <c r="M128" s="95" t="s">
        <v>868</v>
      </c>
      <c r="N128" s="95" t="s">
        <v>869</v>
      </c>
      <c r="O128" s="95" t="s">
        <v>875</v>
      </c>
      <c r="P128" s="95">
        <v>2770</v>
      </c>
      <c r="Q128" s="95" t="s">
        <v>69</v>
      </c>
      <c r="R128" s="95">
        <v>41</v>
      </c>
      <c r="S128" s="95" t="s">
        <v>94</v>
      </c>
      <c r="T128" s="95">
        <v>115</v>
      </c>
      <c r="U128" s="95">
        <v>37</v>
      </c>
      <c r="V128" s="95">
        <v>4</v>
      </c>
      <c r="W128" s="95">
        <v>41</v>
      </c>
      <c r="X128" s="95" t="s">
        <v>71</v>
      </c>
      <c r="Y128" s="95" t="s">
        <v>71</v>
      </c>
      <c r="Z128" s="95" t="s">
        <v>72</v>
      </c>
      <c r="AA128" s="95" t="s">
        <v>72</v>
      </c>
      <c r="AB128" s="95" t="s">
        <v>72</v>
      </c>
      <c r="AC128" s="95" t="s">
        <v>72</v>
      </c>
      <c r="AD128" s="95" t="s">
        <v>71</v>
      </c>
      <c r="AE128" s="95" t="s">
        <v>71</v>
      </c>
      <c r="AF128" s="95" t="s">
        <v>71</v>
      </c>
      <c r="AG128" s="95" t="s">
        <v>72</v>
      </c>
      <c r="AH128" s="95" t="s">
        <v>72</v>
      </c>
      <c r="AI128" s="95" t="s">
        <v>72</v>
      </c>
      <c r="AJ128" s="95" t="s">
        <v>72</v>
      </c>
      <c r="AK128" s="95" t="s">
        <v>72</v>
      </c>
      <c r="AL128" s="95" t="s">
        <v>71</v>
      </c>
      <c r="AM128" s="95" t="s">
        <v>72</v>
      </c>
      <c r="AN128" s="97">
        <v>1500</v>
      </c>
      <c r="AO128" s="10">
        <v>572.08000000000004</v>
      </c>
      <c r="AP128" s="10">
        <v>643.77</v>
      </c>
      <c r="AQ128" s="10">
        <v>643.77</v>
      </c>
      <c r="AR128" s="10">
        <v>572.08000000000004</v>
      </c>
      <c r="AS128" s="10">
        <v>115.65</v>
      </c>
    </row>
    <row r="129" spans="1:45" x14ac:dyDescent="0.25">
      <c r="A129" s="94" t="s">
        <v>876</v>
      </c>
      <c r="B129" s="94" t="s">
        <v>60</v>
      </c>
      <c r="C129" s="98">
        <v>45089</v>
      </c>
      <c r="D129" s="94" t="s">
        <v>877</v>
      </c>
      <c r="E129" s="94">
        <v>40668160</v>
      </c>
      <c r="F129" s="94" t="s">
        <v>866</v>
      </c>
      <c r="G129" s="94">
        <v>70235635</v>
      </c>
      <c r="H129" s="94">
        <v>1024882639</v>
      </c>
      <c r="I129" s="94" t="s">
        <v>63</v>
      </c>
      <c r="J129" s="94" t="s">
        <v>1959</v>
      </c>
      <c r="K129" s="94" t="s">
        <v>868</v>
      </c>
      <c r="L129" s="94" t="s">
        <v>869</v>
      </c>
      <c r="M129" s="94" t="s">
        <v>868</v>
      </c>
      <c r="N129" s="94" t="s">
        <v>869</v>
      </c>
      <c r="O129" s="94" t="s">
        <v>879</v>
      </c>
      <c r="P129" s="94">
        <v>2300</v>
      </c>
      <c r="Q129" s="94" t="s">
        <v>692</v>
      </c>
      <c r="R129" s="94">
        <v>41</v>
      </c>
      <c r="S129" s="94" t="s">
        <v>94</v>
      </c>
      <c r="T129" s="94">
        <v>211</v>
      </c>
      <c r="U129" s="94">
        <v>37</v>
      </c>
      <c r="V129" s="94">
        <v>4</v>
      </c>
      <c r="W129" s="94">
        <v>41</v>
      </c>
      <c r="X129" s="94" t="s">
        <v>71</v>
      </c>
      <c r="Y129" s="94" t="s">
        <v>71</v>
      </c>
      <c r="Z129" s="94" t="s">
        <v>71</v>
      </c>
      <c r="AA129" s="94" t="s">
        <v>71</v>
      </c>
      <c r="AB129" s="94" t="s">
        <v>71</v>
      </c>
      <c r="AC129" s="94" t="s">
        <v>72</v>
      </c>
      <c r="AD129" s="94" t="s">
        <v>71</v>
      </c>
      <c r="AE129" s="94" t="s">
        <v>71</v>
      </c>
      <c r="AF129" s="94" t="s">
        <v>71</v>
      </c>
      <c r="AG129" s="94" t="s">
        <v>72</v>
      </c>
      <c r="AH129" s="94" t="s">
        <v>72</v>
      </c>
      <c r="AI129" s="94" t="s">
        <v>72</v>
      </c>
      <c r="AJ129" s="94" t="s">
        <v>72</v>
      </c>
      <c r="AK129" s="94" t="s">
        <v>72</v>
      </c>
      <c r="AL129" s="94" t="s">
        <v>71</v>
      </c>
      <c r="AM129" s="94" t="s">
        <v>72</v>
      </c>
      <c r="AN129" s="99">
        <v>300</v>
      </c>
      <c r="AO129" s="84">
        <v>537.12</v>
      </c>
      <c r="AP129" s="84">
        <v>537.12</v>
      </c>
      <c r="AQ129" s="84">
        <v>537.12</v>
      </c>
      <c r="AR129" s="84">
        <v>537.12</v>
      </c>
      <c r="AS129" s="84">
        <v>115.65</v>
      </c>
    </row>
    <row r="130" spans="1:45" x14ac:dyDescent="0.25">
      <c r="A130" s="95" t="s">
        <v>880</v>
      </c>
      <c r="B130" s="95" t="s">
        <v>60</v>
      </c>
      <c r="C130" s="96">
        <v>45089</v>
      </c>
      <c r="D130" s="95" t="s">
        <v>881</v>
      </c>
      <c r="E130" s="95">
        <v>33777795</v>
      </c>
      <c r="F130" s="95" t="s">
        <v>866</v>
      </c>
      <c r="G130" s="95">
        <v>70235635</v>
      </c>
      <c r="H130" s="95">
        <v>1016973854</v>
      </c>
      <c r="I130" s="95" t="s">
        <v>63</v>
      </c>
      <c r="J130" s="95" t="s">
        <v>1960</v>
      </c>
      <c r="K130" s="95" t="s">
        <v>868</v>
      </c>
      <c r="L130" s="95" t="s">
        <v>869</v>
      </c>
      <c r="M130" s="95" t="s">
        <v>868</v>
      </c>
      <c r="N130" s="95" t="s">
        <v>869</v>
      </c>
      <c r="O130" s="95" t="s">
        <v>883</v>
      </c>
      <c r="P130" s="95">
        <v>1653</v>
      </c>
      <c r="Q130" s="95" t="s">
        <v>115</v>
      </c>
      <c r="R130" s="95">
        <v>41</v>
      </c>
      <c r="S130" s="95" t="s">
        <v>94</v>
      </c>
      <c r="T130" s="95">
        <v>76</v>
      </c>
      <c r="U130" s="95">
        <v>0</v>
      </c>
      <c r="V130" s="95">
        <v>41</v>
      </c>
      <c r="W130" s="95">
        <v>41</v>
      </c>
      <c r="X130" s="95" t="s">
        <v>71</v>
      </c>
      <c r="Y130" s="95" t="s">
        <v>71</v>
      </c>
      <c r="Z130" s="95" t="s">
        <v>71</v>
      </c>
      <c r="AA130" s="95" t="s">
        <v>72</v>
      </c>
      <c r="AB130" s="95" t="s">
        <v>71</v>
      </c>
      <c r="AC130" s="95" t="s">
        <v>71</v>
      </c>
      <c r="AD130" s="95" t="s">
        <v>71</v>
      </c>
      <c r="AE130" s="95" t="s">
        <v>71</v>
      </c>
      <c r="AF130" s="95" t="s">
        <v>71</v>
      </c>
      <c r="AG130" s="95" t="s">
        <v>71</v>
      </c>
      <c r="AH130" s="95" t="s">
        <v>72</v>
      </c>
      <c r="AI130" s="95" t="s">
        <v>71</v>
      </c>
      <c r="AJ130" s="95" t="s">
        <v>72</v>
      </c>
      <c r="AK130" s="95" t="s">
        <v>72</v>
      </c>
      <c r="AL130" s="95" t="s">
        <v>71</v>
      </c>
      <c r="AM130" s="95" t="s">
        <v>72</v>
      </c>
      <c r="AN130" s="97">
        <v>150</v>
      </c>
      <c r="AO130" s="10">
        <v>624.24</v>
      </c>
      <c r="AP130" s="10">
        <v>653.97</v>
      </c>
      <c r="AQ130" s="10">
        <v>653.97</v>
      </c>
      <c r="AR130" s="10">
        <v>653.97</v>
      </c>
      <c r="AS130" s="10">
        <v>115.65</v>
      </c>
    </row>
    <row r="131" spans="1:45" x14ac:dyDescent="0.25">
      <c r="A131" s="94" t="s">
        <v>884</v>
      </c>
      <c r="B131" s="94" t="s">
        <v>60</v>
      </c>
      <c r="C131" s="98">
        <v>45089</v>
      </c>
      <c r="D131" s="94" t="s">
        <v>885</v>
      </c>
      <c r="E131" s="94">
        <v>36474343</v>
      </c>
      <c r="F131" s="94" t="s">
        <v>886</v>
      </c>
      <c r="G131" s="94">
        <v>24763894</v>
      </c>
      <c r="H131" s="94">
        <v>1020009981</v>
      </c>
      <c r="I131" s="94" t="s">
        <v>63</v>
      </c>
      <c r="J131" s="94" t="s">
        <v>887</v>
      </c>
      <c r="K131" s="94" t="s">
        <v>888</v>
      </c>
      <c r="L131" s="94" t="s">
        <v>889</v>
      </c>
      <c r="M131" s="94" t="s">
        <v>888</v>
      </c>
      <c r="N131" s="94" t="s">
        <v>889</v>
      </c>
      <c r="O131" s="94" t="s">
        <v>890</v>
      </c>
      <c r="P131" s="94">
        <v>2630</v>
      </c>
      <c r="Q131" s="94" t="s">
        <v>891</v>
      </c>
      <c r="R131" s="94">
        <v>41</v>
      </c>
      <c r="S131" s="94" t="s">
        <v>94</v>
      </c>
      <c r="T131" s="94">
        <v>42</v>
      </c>
      <c r="U131" s="94">
        <v>5</v>
      </c>
      <c r="V131" s="94">
        <v>36</v>
      </c>
      <c r="W131" s="94">
        <v>41</v>
      </c>
      <c r="X131" s="94" t="s">
        <v>71</v>
      </c>
      <c r="Y131" s="94" t="s">
        <v>71</v>
      </c>
      <c r="Z131" s="94" t="s">
        <v>72</v>
      </c>
      <c r="AA131" s="94" t="s">
        <v>71</v>
      </c>
      <c r="AB131" s="94" t="s">
        <v>72</v>
      </c>
      <c r="AC131" s="94" t="s">
        <v>72</v>
      </c>
      <c r="AD131" s="94" t="s">
        <v>71</v>
      </c>
      <c r="AE131" s="94" t="s">
        <v>71</v>
      </c>
      <c r="AF131" s="94" t="s">
        <v>72</v>
      </c>
      <c r="AG131" s="94" t="s">
        <v>71</v>
      </c>
      <c r="AH131" s="94" t="s">
        <v>72</v>
      </c>
      <c r="AI131" s="94" t="s">
        <v>72</v>
      </c>
      <c r="AJ131" s="94" t="s">
        <v>72</v>
      </c>
      <c r="AK131" s="94" t="s">
        <v>72</v>
      </c>
      <c r="AL131" s="94" t="s">
        <v>71</v>
      </c>
      <c r="AM131" s="94" t="s">
        <v>72</v>
      </c>
      <c r="AN131" s="99">
        <v>150</v>
      </c>
      <c r="AO131" s="84">
        <v>644.75</v>
      </c>
      <c r="AP131" s="84">
        <v>644.75</v>
      </c>
      <c r="AQ131" s="84">
        <v>644.75</v>
      </c>
      <c r="AR131" s="84">
        <v>644.75</v>
      </c>
      <c r="AS131" s="84">
        <v>115.65</v>
      </c>
    </row>
    <row r="132" spans="1:45" x14ac:dyDescent="0.25">
      <c r="A132" s="95" t="s">
        <v>892</v>
      </c>
      <c r="B132" s="95" t="s">
        <v>60</v>
      </c>
      <c r="C132" s="96">
        <v>45089</v>
      </c>
      <c r="D132" s="95" t="s">
        <v>893</v>
      </c>
      <c r="E132" s="95">
        <v>37349356</v>
      </c>
      <c r="F132" s="95" t="s">
        <v>866</v>
      </c>
      <c r="G132" s="95">
        <v>70235635</v>
      </c>
      <c r="H132" s="95">
        <v>1022829072</v>
      </c>
      <c r="I132" s="95" t="s">
        <v>63</v>
      </c>
      <c r="J132" s="95" t="s">
        <v>1961</v>
      </c>
      <c r="K132" s="95" t="s">
        <v>868</v>
      </c>
      <c r="L132" s="95" t="s">
        <v>869</v>
      </c>
      <c r="M132" s="95" t="s">
        <v>868</v>
      </c>
      <c r="N132" s="95" t="s">
        <v>869</v>
      </c>
      <c r="O132" s="95" t="s">
        <v>895</v>
      </c>
      <c r="P132" s="95">
        <v>2635</v>
      </c>
      <c r="Q132" s="95" t="s">
        <v>896</v>
      </c>
      <c r="R132" s="95">
        <v>26</v>
      </c>
      <c r="S132" s="95" t="s">
        <v>94</v>
      </c>
      <c r="T132" s="95">
        <v>42</v>
      </c>
      <c r="U132" s="95">
        <v>4</v>
      </c>
      <c r="V132" s="95">
        <v>22</v>
      </c>
      <c r="W132" s="95">
        <v>26</v>
      </c>
      <c r="X132" s="95" t="s">
        <v>71</v>
      </c>
      <c r="Y132" s="95" t="s">
        <v>71</v>
      </c>
      <c r="Z132" s="95" t="s">
        <v>72</v>
      </c>
      <c r="AA132" s="95" t="s">
        <v>72</v>
      </c>
      <c r="AB132" s="95" t="s">
        <v>72</v>
      </c>
      <c r="AC132" s="95" t="s">
        <v>72</v>
      </c>
      <c r="AD132" s="95" t="s">
        <v>71</v>
      </c>
      <c r="AE132" s="95" t="s">
        <v>71</v>
      </c>
      <c r="AF132" s="95" t="s">
        <v>71</v>
      </c>
      <c r="AG132" s="95" t="s">
        <v>72</v>
      </c>
      <c r="AH132" s="95" t="s">
        <v>72</v>
      </c>
      <c r="AI132" s="95" t="s">
        <v>71</v>
      </c>
      <c r="AJ132" s="95" t="s">
        <v>72</v>
      </c>
      <c r="AK132" s="95" t="s">
        <v>72</v>
      </c>
      <c r="AL132" s="95" t="s">
        <v>71</v>
      </c>
      <c r="AM132" s="95" t="s">
        <v>72</v>
      </c>
      <c r="AN132" s="97">
        <v>50</v>
      </c>
      <c r="AO132" s="10">
        <v>568.44000000000005</v>
      </c>
      <c r="AP132" s="10">
        <v>568.44000000000005</v>
      </c>
      <c r="AQ132" s="10">
        <v>568.44000000000005</v>
      </c>
      <c r="AR132" s="10">
        <v>568.44000000000005</v>
      </c>
      <c r="AS132" s="10">
        <v>115.65</v>
      </c>
    </row>
    <row r="133" spans="1:45" x14ac:dyDescent="0.25">
      <c r="A133" s="94" t="s">
        <v>897</v>
      </c>
      <c r="B133" s="94" t="s">
        <v>60</v>
      </c>
      <c r="C133" s="98">
        <v>45089</v>
      </c>
      <c r="D133" s="94" t="s">
        <v>898</v>
      </c>
      <c r="E133" s="94">
        <v>42656275</v>
      </c>
      <c r="F133" s="94" t="s">
        <v>866</v>
      </c>
      <c r="G133" s="94">
        <v>70235635</v>
      </c>
      <c r="H133" s="94">
        <v>1027506336</v>
      </c>
      <c r="I133" s="94" t="s">
        <v>174</v>
      </c>
      <c r="J133" s="94" t="s">
        <v>1962</v>
      </c>
      <c r="K133" s="94" t="s">
        <v>868</v>
      </c>
      <c r="L133" s="94" t="s">
        <v>869</v>
      </c>
      <c r="M133" s="94" t="s">
        <v>868</v>
      </c>
      <c r="N133" s="94" t="s">
        <v>869</v>
      </c>
      <c r="O133" s="94" t="s">
        <v>900</v>
      </c>
      <c r="P133" s="94">
        <v>4600</v>
      </c>
      <c r="Q133" s="94" t="s">
        <v>901</v>
      </c>
      <c r="R133" s="94">
        <v>15</v>
      </c>
      <c r="S133" s="94" t="s">
        <v>94</v>
      </c>
      <c r="T133" s="94">
        <v>52</v>
      </c>
      <c r="U133" s="94">
        <v>4</v>
      </c>
      <c r="V133" s="94">
        <v>11</v>
      </c>
      <c r="W133" s="94">
        <v>15</v>
      </c>
      <c r="X133" s="94" t="s">
        <v>71</v>
      </c>
      <c r="Y133" s="94" t="s">
        <v>71</v>
      </c>
      <c r="Z133" s="94" t="s">
        <v>72</v>
      </c>
      <c r="AA133" s="94" t="s">
        <v>71</v>
      </c>
      <c r="AB133" s="94" t="s">
        <v>72</v>
      </c>
      <c r="AC133" s="94" t="s">
        <v>72</v>
      </c>
      <c r="AD133" s="94" t="s">
        <v>71</v>
      </c>
      <c r="AE133" s="94" t="s">
        <v>71</v>
      </c>
      <c r="AF133" s="94" t="s">
        <v>71</v>
      </c>
      <c r="AG133" s="94" t="s">
        <v>72</v>
      </c>
      <c r="AH133" s="94" t="s">
        <v>72</v>
      </c>
      <c r="AI133" s="94" t="s">
        <v>71</v>
      </c>
      <c r="AJ133" s="94" t="s">
        <v>72</v>
      </c>
      <c r="AK133" s="94" t="s">
        <v>72</v>
      </c>
      <c r="AL133" s="94" t="s">
        <v>71</v>
      </c>
      <c r="AM133" s="94" t="s">
        <v>72</v>
      </c>
      <c r="AN133" s="99">
        <v>700</v>
      </c>
      <c r="AO133" s="84">
        <v>735.31</v>
      </c>
      <c r="AP133" s="84">
        <v>735.31</v>
      </c>
      <c r="AQ133" s="84">
        <v>735.31</v>
      </c>
      <c r="AR133" s="84">
        <v>735.31</v>
      </c>
      <c r="AS133" s="84">
        <v>115.65</v>
      </c>
    </row>
    <row r="134" spans="1:45" x14ac:dyDescent="0.25">
      <c r="A134" s="95" t="s">
        <v>902</v>
      </c>
      <c r="B134" s="95" t="s">
        <v>60</v>
      </c>
      <c r="C134" s="96">
        <v>45089</v>
      </c>
      <c r="D134" s="95" t="s">
        <v>903</v>
      </c>
      <c r="E134" s="95">
        <v>39716704</v>
      </c>
      <c r="F134" s="95" t="s">
        <v>866</v>
      </c>
      <c r="G134" s="95">
        <v>70235635</v>
      </c>
      <c r="H134" s="95">
        <v>1023786296</v>
      </c>
      <c r="I134" s="95" t="s">
        <v>63</v>
      </c>
      <c r="J134" s="95" t="s">
        <v>1963</v>
      </c>
      <c r="K134" s="95" t="s">
        <v>868</v>
      </c>
      <c r="L134" s="95" t="s">
        <v>869</v>
      </c>
      <c r="M134" s="95" t="s">
        <v>868</v>
      </c>
      <c r="N134" s="95" t="s">
        <v>869</v>
      </c>
      <c r="O134" s="95" t="s">
        <v>905</v>
      </c>
      <c r="P134" s="95">
        <v>2800</v>
      </c>
      <c r="Q134" s="95" t="s">
        <v>906</v>
      </c>
      <c r="R134" s="95">
        <v>41</v>
      </c>
      <c r="S134" s="95" t="s">
        <v>94</v>
      </c>
      <c r="T134" s="95">
        <v>78</v>
      </c>
      <c r="U134" s="95">
        <v>10</v>
      </c>
      <c r="V134" s="95">
        <v>31</v>
      </c>
      <c r="W134" s="95">
        <v>41</v>
      </c>
      <c r="X134" s="95" t="s">
        <v>71</v>
      </c>
      <c r="Y134" s="95" t="s">
        <v>71</v>
      </c>
      <c r="Z134" s="95" t="s">
        <v>72</v>
      </c>
      <c r="AA134" s="95" t="s">
        <v>72</v>
      </c>
      <c r="AB134" s="95" t="s">
        <v>72</v>
      </c>
      <c r="AC134" s="95" t="s">
        <v>72</v>
      </c>
      <c r="AD134" s="95" t="s">
        <v>71</v>
      </c>
      <c r="AE134" s="95" t="s">
        <v>71</v>
      </c>
      <c r="AF134" s="95" t="s">
        <v>71</v>
      </c>
      <c r="AG134" s="95" t="s">
        <v>72</v>
      </c>
      <c r="AH134" s="95" t="s">
        <v>72</v>
      </c>
      <c r="AI134" s="95" t="s">
        <v>71</v>
      </c>
      <c r="AJ134" s="95" t="s">
        <v>72</v>
      </c>
      <c r="AK134" s="95" t="s">
        <v>72</v>
      </c>
      <c r="AL134" s="95" t="s">
        <v>71</v>
      </c>
      <c r="AM134" s="95" t="s">
        <v>72</v>
      </c>
      <c r="AN134" s="97">
        <v>2100</v>
      </c>
      <c r="AO134" s="10">
        <v>581.96</v>
      </c>
      <c r="AP134" s="10">
        <v>608.87</v>
      </c>
      <c r="AQ134" s="10">
        <v>608.87</v>
      </c>
      <c r="AR134" s="10">
        <v>581.96</v>
      </c>
      <c r="AS134" s="10">
        <v>115.65</v>
      </c>
    </row>
    <row r="135" spans="1:45" x14ac:dyDescent="0.25">
      <c r="A135" s="94" t="s">
        <v>907</v>
      </c>
      <c r="B135" s="94" t="s">
        <v>60</v>
      </c>
      <c r="C135" s="98">
        <v>45089</v>
      </c>
      <c r="D135" s="94" t="s">
        <v>908</v>
      </c>
      <c r="E135" s="94">
        <v>37241822</v>
      </c>
      <c r="F135" s="94" t="s">
        <v>866</v>
      </c>
      <c r="G135" s="94">
        <v>70235635</v>
      </c>
      <c r="H135" s="94">
        <v>1020911510</v>
      </c>
      <c r="I135" s="94" t="s">
        <v>174</v>
      </c>
      <c r="J135" s="94" t="s">
        <v>1964</v>
      </c>
      <c r="K135" s="94" t="s">
        <v>868</v>
      </c>
      <c r="L135" s="94" t="s">
        <v>869</v>
      </c>
      <c r="M135" s="94" t="s">
        <v>868</v>
      </c>
      <c r="N135" s="94" t="s">
        <v>869</v>
      </c>
      <c r="O135" s="94" t="s">
        <v>910</v>
      </c>
      <c r="P135" s="94">
        <v>4000</v>
      </c>
      <c r="Q135" s="94" t="s">
        <v>181</v>
      </c>
      <c r="R135" s="94">
        <v>41</v>
      </c>
      <c r="S135" s="94" t="s">
        <v>94</v>
      </c>
      <c r="T135" s="94">
        <v>74</v>
      </c>
      <c r="U135" s="94">
        <v>30</v>
      </c>
      <c r="V135" s="94">
        <v>11</v>
      </c>
      <c r="W135" s="94">
        <v>41</v>
      </c>
      <c r="X135" s="94" t="s">
        <v>71</v>
      </c>
      <c r="Y135" s="94" t="s">
        <v>71</v>
      </c>
      <c r="Z135" s="94" t="s">
        <v>72</v>
      </c>
      <c r="AA135" s="94" t="s">
        <v>71</v>
      </c>
      <c r="AB135" s="94" t="s">
        <v>72</v>
      </c>
      <c r="AC135" s="94" t="s">
        <v>72</v>
      </c>
      <c r="AD135" s="94" t="s">
        <v>72</v>
      </c>
      <c r="AE135" s="94" t="s">
        <v>72</v>
      </c>
      <c r="AF135" s="94" t="s">
        <v>71</v>
      </c>
      <c r="AG135" s="94" t="s">
        <v>72</v>
      </c>
      <c r="AH135" s="94" t="s">
        <v>72</v>
      </c>
      <c r="AI135" s="94" t="s">
        <v>71</v>
      </c>
      <c r="AJ135" s="94" t="s">
        <v>72</v>
      </c>
      <c r="AK135" s="94" t="s">
        <v>72</v>
      </c>
      <c r="AL135" s="94" t="s">
        <v>71</v>
      </c>
      <c r="AM135" s="94" t="s">
        <v>72</v>
      </c>
      <c r="AN135" s="99">
        <v>550</v>
      </c>
      <c r="AO135" s="84">
        <v>572.08000000000004</v>
      </c>
      <c r="AP135" s="84">
        <v>572.08000000000004</v>
      </c>
      <c r="AQ135" s="84">
        <v>572.08000000000004</v>
      </c>
      <c r="AR135" s="84">
        <v>572.08000000000004</v>
      </c>
      <c r="AS135" s="84">
        <v>115.65</v>
      </c>
    </row>
    <row r="136" spans="1:45" x14ac:dyDescent="0.25">
      <c r="A136" s="95" t="s">
        <v>911</v>
      </c>
      <c r="B136" s="95" t="s">
        <v>60</v>
      </c>
      <c r="C136" s="96">
        <v>45089</v>
      </c>
      <c r="D136" s="95" t="s">
        <v>912</v>
      </c>
      <c r="E136" s="95">
        <v>41956208</v>
      </c>
      <c r="F136" s="95" t="s">
        <v>866</v>
      </c>
      <c r="G136" s="95">
        <v>70235635</v>
      </c>
      <c r="H136" s="95">
        <v>1026601491</v>
      </c>
      <c r="I136" s="95" t="s">
        <v>143</v>
      </c>
      <c r="J136" s="95" t="s">
        <v>1965</v>
      </c>
      <c r="K136" s="95" t="s">
        <v>868</v>
      </c>
      <c r="L136" s="95" t="s">
        <v>869</v>
      </c>
      <c r="M136" s="95" t="s">
        <v>868</v>
      </c>
      <c r="N136" s="95" t="s">
        <v>869</v>
      </c>
      <c r="O136" s="95" t="s">
        <v>914</v>
      </c>
      <c r="P136" s="95">
        <v>7100</v>
      </c>
      <c r="Q136" s="95" t="s">
        <v>466</v>
      </c>
      <c r="R136" s="95">
        <v>26</v>
      </c>
      <c r="S136" s="95" t="s">
        <v>94</v>
      </c>
      <c r="T136" s="95">
        <v>72</v>
      </c>
      <c r="U136" s="95">
        <v>4</v>
      </c>
      <c r="V136" s="95">
        <v>22</v>
      </c>
      <c r="W136" s="95">
        <v>26</v>
      </c>
      <c r="X136" s="95" t="s">
        <v>71</v>
      </c>
      <c r="Y136" s="95" t="s">
        <v>71</v>
      </c>
      <c r="Z136" s="95" t="s">
        <v>71</v>
      </c>
      <c r="AA136" s="95" t="s">
        <v>72</v>
      </c>
      <c r="AB136" s="95" t="s">
        <v>72</v>
      </c>
      <c r="AC136" s="95" t="s">
        <v>72</v>
      </c>
      <c r="AD136" s="95" t="s">
        <v>72</v>
      </c>
      <c r="AE136" s="95" t="s">
        <v>72</v>
      </c>
      <c r="AF136" s="95" t="s">
        <v>71</v>
      </c>
      <c r="AG136" s="95" t="s">
        <v>72</v>
      </c>
      <c r="AH136" s="95" t="s">
        <v>72</v>
      </c>
      <c r="AI136" s="95" t="s">
        <v>72</v>
      </c>
      <c r="AJ136" s="95" t="s">
        <v>72</v>
      </c>
      <c r="AK136" s="95" t="s">
        <v>72</v>
      </c>
      <c r="AL136" s="95" t="s">
        <v>71</v>
      </c>
      <c r="AM136" s="95" t="s">
        <v>72</v>
      </c>
      <c r="AN136" s="97">
        <v>1300</v>
      </c>
      <c r="AO136" s="10">
        <v>581.96</v>
      </c>
      <c r="AP136" s="10">
        <v>608.87</v>
      </c>
      <c r="AQ136" s="10">
        <v>608.87</v>
      </c>
      <c r="AR136" s="10">
        <v>581.96</v>
      </c>
      <c r="AS136" s="10">
        <v>115.65</v>
      </c>
    </row>
    <row r="137" spans="1:45" x14ac:dyDescent="0.25">
      <c r="A137" s="94" t="s">
        <v>915</v>
      </c>
      <c r="B137" s="94" t="s">
        <v>60</v>
      </c>
      <c r="C137" s="98">
        <v>45089</v>
      </c>
      <c r="D137" s="94" t="s">
        <v>916</v>
      </c>
      <c r="E137" s="94">
        <v>38606611</v>
      </c>
      <c r="F137" s="94" t="s">
        <v>866</v>
      </c>
      <c r="G137" s="94">
        <v>70235635</v>
      </c>
      <c r="H137" s="94">
        <v>1024222310</v>
      </c>
      <c r="I137" s="94" t="s">
        <v>216</v>
      </c>
      <c r="J137" s="94" t="s">
        <v>1966</v>
      </c>
      <c r="K137" s="94" t="s">
        <v>868</v>
      </c>
      <c r="L137" s="94" t="s">
        <v>869</v>
      </c>
      <c r="M137" s="94" t="s">
        <v>868</v>
      </c>
      <c r="N137" s="94" t="s">
        <v>869</v>
      </c>
      <c r="O137" s="94" t="s">
        <v>918</v>
      </c>
      <c r="P137" s="94">
        <v>9000</v>
      </c>
      <c r="Q137" s="94" t="s">
        <v>218</v>
      </c>
      <c r="R137" s="94">
        <v>41</v>
      </c>
      <c r="S137" s="94" t="s">
        <v>94</v>
      </c>
      <c r="T137" s="94">
        <v>126</v>
      </c>
      <c r="U137" s="94">
        <v>37</v>
      </c>
      <c r="V137" s="94">
        <v>4</v>
      </c>
      <c r="W137" s="94">
        <v>41</v>
      </c>
      <c r="X137" s="94" t="s">
        <v>71</v>
      </c>
      <c r="Y137" s="94" t="s">
        <v>71</v>
      </c>
      <c r="Z137" s="94" t="s">
        <v>71</v>
      </c>
      <c r="AA137" s="94" t="s">
        <v>72</v>
      </c>
      <c r="AB137" s="94" t="s">
        <v>71</v>
      </c>
      <c r="AC137" s="94" t="s">
        <v>72</v>
      </c>
      <c r="AD137" s="94" t="s">
        <v>71</v>
      </c>
      <c r="AE137" s="94" t="s">
        <v>71</v>
      </c>
      <c r="AF137" s="94" t="s">
        <v>71</v>
      </c>
      <c r="AG137" s="94" t="s">
        <v>72</v>
      </c>
      <c r="AH137" s="94" t="s">
        <v>72</v>
      </c>
      <c r="AI137" s="94" t="s">
        <v>71</v>
      </c>
      <c r="AJ137" s="94" t="s">
        <v>72</v>
      </c>
      <c r="AK137" s="94" t="s">
        <v>72</v>
      </c>
      <c r="AL137" s="94" t="s">
        <v>71</v>
      </c>
      <c r="AM137" s="94" t="s">
        <v>72</v>
      </c>
      <c r="AN137" s="99">
        <v>150</v>
      </c>
      <c r="AO137" s="84">
        <v>537.12</v>
      </c>
      <c r="AP137" s="84">
        <v>581.96</v>
      </c>
      <c r="AQ137" s="84">
        <v>581.96</v>
      </c>
      <c r="AR137" s="84">
        <v>537.12</v>
      </c>
      <c r="AS137" s="84">
        <v>115.65</v>
      </c>
    </row>
    <row r="138" spans="1:45" x14ac:dyDescent="0.25">
      <c r="A138" s="95" t="s">
        <v>919</v>
      </c>
      <c r="B138" s="95" t="s">
        <v>60</v>
      </c>
      <c r="C138" s="96">
        <v>45089</v>
      </c>
      <c r="D138" s="95" t="s">
        <v>920</v>
      </c>
      <c r="E138" s="95">
        <v>39266652</v>
      </c>
      <c r="F138" s="95" t="s">
        <v>866</v>
      </c>
      <c r="G138" s="95">
        <v>70235635</v>
      </c>
      <c r="H138" s="95">
        <v>1024736349</v>
      </c>
      <c r="I138" s="95" t="s">
        <v>88</v>
      </c>
      <c r="J138" s="95" t="s">
        <v>1967</v>
      </c>
      <c r="K138" s="95" t="s">
        <v>868</v>
      </c>
      <c r="L138" s="95" t="s">
        <v>869</v>
      </c>
      <c r="M138" s="95" t="s">
        <v>868</v>
      </c>
      <c r="N138" s="95" t="s">
        <v>869</v>
      </c>
      <c r="O138" s="95" t="s">
        <v>922</v>
      </c>
      <c r="P138" s="95">
        <v>8200</v>
      </c>
      <c r="Q138" s="95" t="s">
        <v>610</v>
      </c>
      <c r="R138" s="95">
        <v>41</v>
      </c>
      <c r="S138" s="95" t="s">
        <v>94</v>
      </c>
      <c r="T138" s="95">
        <v>100</v>
      </c>
      <c r="U138" s="95">
        <v>37</v>
      </c>
      <c r="V138" s="95">
        <v>4</v>
      </c>
      <c r="W138" s="95">
        <v>41</v>
      </c>
      <c r="X138" s="95" t="s">
        <v>71</v>
      </c>
      <c r="Y138" s="95" t="s">
        <v>71</v>
      </c>
      <c r="Z138" s="95" t="s">
        <v>72</v>
      </c>
      <c r="AA138" s="95" t="s">
        <v>72</v>
      </c>
      <c r="AB138" s="95" t="s">
        <v>72</v>
      </c>
      <c r="AC138" s="95" t="s">
        <v>72</v>
      </c>
      <c r="AD138" s="95" t="s">
        <v>71</v>
      </c>
      <c r="AE138" s="95" t="s">
        <v>71</v>
      </c>
      <c r="AF138" s="95" t="s">
        <v>71</v>
      </c>
      <c r="AG138" s="95" t="s">
        <v>72</v>
      </c>
      <c r="AH138" s="95" t="s">
        <v>72</v>
      </c>
      <c r="AI138" s="95" t="s">
        <v>72</v>
      </c>
      <c r="AJ138" s="95" t="s">
        <v>72</v>
      </c>
      <c r="AK138" s="95" t="s">
        <v>72</v>
      </c>
      <c r="AL138" s="95" t="s">
        <v>71</v>
      </c>
      <c r="AM138" s="95" t="s">
        <v>72</v>
      </c>
      <c r="AN138" s="97">
        <v>200</v>
      </c>
      <c r="AO138" s="10">
        <v>478.83</v>
      </c>
      <c r="AP138" s="10">
        <v>478.83</v>
      </c>
      <c r="AQ138" s="10">
        <v>478.83</v>
      </c>
      <c r="AR138" s="10">
        <v>478.83</v>
      </c>
      <c r="AS138" s="10">
        <v>115.65</v>
      </c>
    </row>
    <row r="139" spans="1:45" x14ac:dyDescent="0.25">
      <c r="A139" s="94" t="s">
        <v>923</v>
      </c>
      <c r="B139" s="94" t="s">
        <v>60</v>
      </c>
      <c r="C139" s="98">
        <v>45089</v>
      </c>
      <c r="D139" s="94" t="s">
        <v>924</v>
      </c>
      <c r="E139" s="94">
        <v>35208194</v>
      </c>
      <c r="F139" s="94" t="s">
        <v>866</v>
      </c>
      <c r="G139" s="94">
        <v>70235635</v>
      </c>
      <c r="H139" s="94">
        <v>1019310287</v>
      </c>
      <c r="I139" s="94" t="s">
        <v>88</v>
      </c>
      <c r="J139" s="94" t="s">
        <v>1968</v>
      </c>
      <c r="K139" s="94" t="s">
        <v>868</v>
      </c>
      <c r="L139" s="94" t="s">
        <v>869</v>
      </c>
      <c r="M139" s="94" t="s">
        <v>868</v>
      </c>
      <c r="N139" s="94" t="s">
        <v>869</v>
      </c>
      <c r="O139" s="94" t="s">
        <v>926</v>
      </c>
      <c r="P139" s="94">
        <v>8260</v>
      </c>
      <c r="Q139" s="94" t="s">
        <v>927</v>
      </c>
      <c r="R139" s="94">
        <v>41</v>
      </c>
      <c r="S139" s="94" t="s">
        <v>94</v>
      </c>
      <c r="T139" s="94">
        <v>106</v>
      </c>
      <c r="U139" s="94">
        <v>37</v>
      </c>
      <c r="V139" s="94">
        <v>4</v>
      </c>
      <c r="W139" s="94">
        <v>41</v>
      </c>
      <c r="X139" s="94" t="s">
        <v>71</v>
      </c>
      <c r="Y139" s="94" t="s">
        <v>71</v>
      </c>
      <c r="Z139" s="94" t="s">
        <v>72</v>
      </c>
      <c r="AA139" s="94" t="s">
        <v>72</v>
      </c>
      <c r="AB139" s="94" t="s">
        <v>71</v>
      </c>
      <c r="AC139" s="94" t="s">
        <v>72</v>
      </c>
      <c r="AD139" s="94" t="s">
        <v>71</v>
      </c>
      <c r="AE139" s="94" t="s">
        <v>71</v>
      </c>
      <c r="AF139" s="94" t="s">
        <v>71</v>
      </c>
      <c r="AG139" s="94" t="s">
        <v>72</v>
      </c>
      <c r="AH139" s="94" t="s">
        <v>72</v>
      </c>
      <c r="AI139" s="94" t="s">
        <v>71</v>
      </c>
      <c r="AJ139" s="94" t="s">
        <v>72</v>
      </c>
      <c r="AK139" s="94" t="s">
        <v>72</v>
      </c>
      <c r="AL139" s="94" t="s">
        <v>71</v>
      </c>
      <c r="AM139" s="94" t="s">
        <v>72</v>
      </c>
      <c r="AN139" s="99">
        <v>1300</v>
      </c>
      <c r="AO139" s="84">
        <v>408.31</v>
      </c>
      <c r="AP139" s="84">
        <v>448.23</v>
      </c>
      <c r="AQ139" s="84">
        <v>448.23</v>
      </c>
      <c r="AR139" s="84">
        <v>408.31</v>
      </c>
      <c r="AS139" s="84">
        <v>115.65</v>
      </c>
    </row>
    <row r="140" spans="1:45" x14ac:dyDescent="0.25">
      <c r="A140" s="95" t="s">
        <v>928</v>
      </c>
      <c r="B140" s="95" t="s">
        <v>60</v>
      </c>
      <c r="C140" s="96">
        <v>45089</v>
      </c>
      <c r="D140" s="95" t="s">
        <v>929</v>
      </c>
      <c r="E140" s="95">
        <v>31163633</v>
      </c>
      <c r="F140" s="95" t="s">
        <v>930</v>
      </c>
      <c r="G140" s="95">
        <v>49280900</v>
      </c>
      <c r="H140" s="95">
        <v>1013932863</v>
      </c>
      <c r="I140" s="95" t="s">
        <v>63</v>
      </c>
      <c r="J140" s="95" t="s">
        <v>931</v>
      </c>
      <c r="K140" s="95" t="s">
        <v>932</v>
      </c>
      <c r="L140" s="95" t="s">
        <v>933</v>
      </c>
      <c r="M140" s="95" t="s">
        <v>932</v>
      </c>
      <c r="N140" s="95" t="s">
        <v>933</v>
      </c>
      <c r="O140" s="95" t="s">
        <v>934</v>
      </c>
      <c r="P140" s="95">
        <v>3000</v>
      </c>
      <c r="Q140" s="95" t="s">
        <v>431</v>
      </c>
      <c r="R140" s="95">
        <v>120</v>
      </c>
      <c r="S140" s="95" t="s">
        <v>935</v>
      </c>
      <c r="T140" s="95">
        <v>120</v>
      </c>
      <c r="U140" s="95">
        <v>2</v>
      </c>
      <c r="V140" s="95">
        <v>4</v>
      </c>
      <c r="W140" s="95">
        <v>20</v>
      </c>
      <c r="X140" s="95" t="s">
        <v>72</v>
      </c>
      <c r="Y140" s="95" t="s">
        <v>72</v>
      </c>
      <c r="Z140" s="95" t="s">
        <v>72</v>
      </c>
      <c r="AA140" s="95" t="s">
        <v>72</v>
      </c>
      <c r="AB140" s="95" t="s">
        <v>72</v>
      </c>
      <c r="AC140" s="95" t="s">
        <v>72</v>
      </c>
      <c r="AD140" s="95" t="s">
        <v>72</v>
      </c>
      <c r="AE140" s="95" t="s">
        <v>72</v>
      </c>
      <c r="AF140" s="95" t="s">
        <v>72</v>
      </c>
      <c r="AG140" s="95" t="s">
        <v>71</v>
      </c>
      <c r="AH140" s="95" t="s">
        <v>72</v>
      </c>
      <c r="AI140" s="95" t="s">
        <v>72</v>
      </c>
      <c r="AJ140" s="95" t="s">
        <v>71</v>
      </c>
      <c r="AK140" s="95" t="s">
        <v>72</v>
      </c>
      <c r="AL140" s="95" t="s">
        <v>71</v>
      </c>
      <c r="AM140" s="95" t="s">
        <v>72</v>
      </c>
      <c r="AN140" s="97">
        <v>1800</v>
      </c>
      <c r="AO140" s="10">
        <v>806.14</v>
      </c>
      <c r="AP140" s="10">
        <v>806.14</v>
      </c>
      <c r="AQ140" s="10">
        <v>806.14</v>
      </c>
      <c r="AR140" s="10">
        <v>806.14</v>
      </c>
      <c r="AS140" s="10">
        <v>0</v>
      </c>
    </row>
    <row r="141" spans="1:45" x14ac:dyDescent="0.25">
      <c r="A141" s="94" t="s">
        <v>936</v>
      </c>
      <c r="B141" s="94" t="s">
        <v>60</v>
      </c>
      <c r="C141" s="98">
        <v>45089</v>
      </c>
      <c r="D141" s="94" t="s">
        <v>937</v>
      </c>
      <c r="E141" s="94">
        <v>31887291</v>
      </c>
      <c r="F141" s="94" t="s">
        <v>938</v>
      </c>
      <c r="G141" s="94">
        <v>52186226</v>
      </c>
      <c r="H141" s="94">
        <v>1015249036</v>
      </c>
      <c r="I141" s="94" t="s">
        <v>88</v>
      </c>
      <c r="J141" s="94" t="s">
        <v>939</v>
      </c>
      <c r="K141" s="94" t="s">
        <v>940</v>
      </c>
      <c r="L141" s="94" t="s">
        <v>941</v>
      </c>
      <c r="M141" s="94" t="s">
        <v>942</v>
      </c>
      <c r="N141" s="94" t="s">
        <v>943</v>
      </c>
      <c r="O141" s="94" t="s">
        <v>944</v>
      </c>
      <c r="P141" s="94">
        <v>8500</v>
      </c>
      <c r="Q141" s="94" t="s">
        <v>301</v>
      </c>
      <c r="R141" s="94">
        <v>160</v>
      </c>
      <c r="S141" s="94" t="s">
        <v>94</v>
      </c>
      <c r="T141" s="94">
        <v>160</v>
      </c>
      <c r="U141" s="94">
        <v>37</v>
      </c>
      <c r="V141" s="94">
        <v>4</v>
      </c>
      <c r="W141" s="94">
        <v>160</v>
      </c>
      <c r="X141" s="94" t="s">
        <v>71</v>
      </c>
      <c r="Y141" s="94" t="s">
        <v>72</v>
      </c>
      <c r="Z141" s="94" t="s">
        <v>72</v>
      </c>
      <c r="AA141" s="94" t="s">
        <v>72</v>
      </c>
      <c r="AB141" s="94" t="s">
        <v>72</v>
      </c>
      <c r="AC141" s="94" t="s">
        <v>72</v>
      </c>
      <c r="AD141" s="94" t="s">
        <v>72</v>
      </c>
      <c r="AE141" s="94" t="s">
        <v>72</v>
      </c>
      <c r="AF141" s="94" t="s">
        <v>72</v>
      </c>
      <c r="AG141" s="94" t="s">
        <v>71</v>
      </c>
      <c r="AH141" s="94" t="s">
        <v>72</v>
      </c>
      <c r="AI141" s="94" t="s">
        <v>72</v>
      </c>
      <c r="AJ141" s="94" t="s">
        <v>72</v>
      </c>
      <c r="AK141" s="94" t="s">
        <v>72</v>
      </c>
      <c r="AL141" s="94" t="s">
        <v>71</v>
      </c>
      <c r="AM141" s="94" t="s">
        <v>72</v>
      </c>
      <c r="AN141" s="99">
        <v>3100</v>
      </c>
      <c r="AO141" s="84">
        <v>632.20000000000005</v>
      </c>
      <c r="AP141" s="84">
        <v>663.57</v>
      </c>
      <c r="AQ141" s="84">
        <v>663.57</v>
      </c>
      <c r="AR141" s="84">
        <v>632.20000000000005</v>
      </c>
      <c r="AS141" s="84">
        <v>0</v>
      </c>
    </row>
    <row r="142" spans="1:45" x14ac:dyDescent="0.25">
      <c r="A142" s="95" t="s">
        <v>945</v>
      </c>
      <c r="B142" s="95" t="s">
        <v>60</v>
      </c>
      <c r="C142" s="96">
        <v>45089</v>
      </c>
      <c r="D142" s="95" t="s">
        <v>946</v>
      </c>
      <c r="E142" s="95">
        <v>31936330</v>
      </c>
      <c r="F142" s="95" t="s">
        <v>947</v>
      </c>
      <c r="G142" s="95">
        <v>63419100</v>
      </c>
      <c r="H142" s="95">
        <v>1014993785</v>
      </c>
      <c r="I142" s="95" t="s">
        <v>143</v>
      </c>
      <c r="J142" s="95" t="s">
        <v>948</v>
      </c>
      <c r="K142" s="95" t="s">
        <v>949</v>
      </c>
      <c r="L142" s="95" t="s">
        <v>950</v>
      </c>
      <c r="M142" s="95" t="s">
        <v>949</v>
      </c>
      <c r="N142" s="95" t="s">
        <v>950</v>
      </c>
      <c r="O142" s="95" t="s">
        <v>951</v>
      </c>
      <c r="P142" s="95">
        <v>5500</v>
      </c>
      <c r="Q142" s="95" t="s">
        <v>522</v>
      </c>
      <c r="R142" s="95">
        <v>107</v>
      </c>
      <c r="S142" s="95" t="s">
        <v>952</v>
      </c>
      <c r="T142" s="95">
        <v>107</v>
      </c>
      <c r="U142" s="95">
        <v>2</v>
      </c>
      <c r="V142" s="95">
        <v>0</v>
      </c>
      <c r="W142" s="95">
        <v>107</v>
      </c>
      <c r="X142" s="95" t="s">
        <v>72</v>
      </c>
      <c r="Y142" s="95" t="s">
        <v>72</v>
      </c>
      <c r="Z142" s="95" t="s">
        <v>72</v>
      </c>
      <c r="AA142" s="95" t="s">
        <v>71</v>
      </c>
      <c r="AB142" s="95" t="s">
        <v>72</v>
      </c>
      <c r="AC142" s="95" t="s">
        <v>71</v>
      </c>
      <c r="AD142" s="95" t="s">
        <v>72</v>
      </c>
      <c r="AE142" s="95" t="s">
        <v>72</v>
      </c>
      <c r="AF142" s="95" t="s">
        <v>72</v>
      </c>
      <c r="AG142" s="95" t="s">
        <v>72</v>
      </c>
      <c r="AH142" s="95" t="s">
        <v>72</v>
      </c>
      <c r="AI142" s="95" t="s">
        <v>72</v>
      </c>
      <c r="AJ142" s="95" t="s">
        <v>72</v>
      </c>
      <c r="AK142" s="95" t="s">
        <v>72</v>
      </c>
      <c r="AL142" s="95" t="s">
        <v>71</v>
      </c>
      <c r="AM142" s="95" t="s">
        <v>72</v>
      </c>
      <c r="AN142" s="97">
        <v>3000</v>
      </c>
      <c r="AO142" s="10">
        <v>757.73</v>
      </c>
      <c r="AP142" s="10">
        <v>757.73</v>
      </c>
      <c r="AQ142" s="10">
        <v>757.73</v>
      </c>
      <c r="AR142" s="10">
        <v>757.73</v>
      </c>
      <c r="AS142" s="10">
        <v>0</v>
      </c>
    </row>
    <row r="143" spans="1:45" x14ac:dyDescent="0.25">
      <c r="A143" s="94" t="s">
        <v>953</v>
      </c>
      <c r="B143" s="94" t="s">
        <v>60</v>
      </c>
      <c r="C143" s="98">
        <v>45089</v>
      </c>
      <c r="D143" s="94" t="s">
        <v>954</v>
      </c>
      <c r="E143" s="94">
        <v>32778208</v>
      </c>
      <c r="F143" s="94" t="s">
        <v>955</v>
      </c>
      <c r="G143" s="94">
        <v>55774700</v>
      </c>
      <c r="H143" s="94">
        <v>1015877118</v>
      </c>
      <c r="I143" s="94" t="s">
        <v>174</v>
      </c>
      <c r="J143" s="94" t="s">
        <v>956</v>
      </c>
      <c r="K143" s="94" t="s">
        <v>246</v>
      </c>
      <c r="L143" s="94" t="s">
        <v>247</v>
      </c>
      <c r="M143" s="94" t="s">
        <v>246</v>
      </c>
      <c r="N143" s="94" t="s">
        <v>247</v>
      </c>
      <c r="O143" s="94" t="s">
        <v>957</v>
      </c>
      <c r="P143" s="94">
        <v>4700</v>
      </c>
      <c r="Q143" s="94" t="s">
        <v>313</v>
      </c>
      <c r="R143" s="94">
        <v>31</v>
      </c>
      <c r="S143" s="94" t="s">
        <v>94</v>
      </c>
      <c r="T143" s="94">
        <v>41</v>
      </c>
      <c r="U143" s="94">
        <v>0</v>
      </c>
      <c r="V143" s="94">
        <v>0</v>
      </c>
      <c r="W143" s="94">
        <v>31</v>
      </c>
      <c r="X143" s="94" t="s">
        <v>71</v>
      </c>
      <c r="Y143" s="94" t="s">
        <v>71</v>
      </c>
      <c r="Z143" s="94" t="s">
        <v>72</v>
      </c>
      <c r="AA143" s="94" t="s">
        <v>72</v>
      </c>
      <c r="AB143" s="94" t="s">
        <v>72</v>
      </c>
      <c r="AC143" s="94" t="s">
        <v>72</v>
      </c>
      <c r="AD143" s="94" t="s">
        <v>72</v>
      </c>
      <c r="AE143" s="94" t="s">
        <v>72</v>
      </c>
      <c r="AF143" s="94" t="s">
        <v>72</v>
      </c>
      <c r="AG143" s="94" t="s">
        <v>71</v>
      </c>
      <c r="AH143" s="94" t="s">
        <v>72</v>
      </c>
      <c r="AI143" s="94" t="s">
        <v>72</v>
      </c>
      <c r="AJ143" s="94" t="s">
        <v>72</v>
      </c>
      <c r="AK143" s="94" t="s">
        <v>72</v>
      </c>
      <c r="AL143" s="94" t="s">
        <v>72</v>
      </c>
      <c r="AM143" s="94" t="s">
        <v>71</v>
      </c>
      <c r="AN143" s="99">
        <v>600</v>
      </c>
      <c r="AO143" s="84">
        <v>847.41</v>
      </c>
      <c r="AP143" s="84">
        <v>847.41</v>
      </c>
      <c r="AQ143" s="84">
        <v>847.41</v>
      </c>
      <c r="AR143" s="84">
        <v>847.41</v>
      </c>
      <c r="AS143" s="84">
        <v>0</v>
      </c>
    </row>
    <row r="144" spans="1:45" x14ac:dyDescent="0.25">
      <c r="A144" s="95" t="s">
        <v>958</v>
      </c>
      <c r="B144" s="95" t="s">
        <v>60</v>
      </c>
      <c r="C144" s="96">
        <v>45089</v>
      </c>
      <c r="D144" s="95" t="s">
        <v>959</v>
      </c>
      <c r="E144" s="95">
        <v>32781829</v>
      </c>
      <c r="F144" s="95" t="s">
        <v>960</v>
      </c>
      <c r="G144" s="95">
        <v>33314344</v>
      </c>
      <c r="H144" s="95">
        <v>1015892990</v>
      </c>
      <c r="I144" s="95" t="s">
        <v>63</v>
      </c>
      <c r="J144" s="95" t="s">
        <v>961</v>
      </c>
      <c r="K144" s="95" t="s">
        <v>962</v>
      </c>
      <c r="L144" s="95" t="s">
        <v>963</v>
      </c>
      <c r="M144" s="95" t="s">
        <v>962</v>
      </c>
      <c r="N144" s="95" t="s">
        <v>963</v>
      </c>
      <c r="O144" s="95" t="s">
        <v>964</v>
      </c>
      <c r="P144" s="95">
        <v>1653</v>
      </c>
      <c r="Q144" s="95" t="s">
        <v>115</v>
      </c>
      <c r="R144" s="95">
        <v>22</v>
      </c>
      <c r="S144" s="95" t="s">
        <v>84</v>
      </c>
      <c r="T144" s="95">
        <v>22</v>
      </c>
      <c r="U144" s="95">
        <v>20</v>
      </c>
      <c r="V144" s="95">
        <v>2</v>
      </c>
      <c r="W144" s="95">
        <v>22</v>
      </c>
      <c r="X144" s="95" t="s">
        <v>72</v>
      </c>
      <c r="Y144" s="95" t="s">
        <v>72</v>
      </c>
      <c r="Z144" s="95" t="s">
        <v>71</v>
      </c>
      <c r="AA144" s="95" t="s">
        <v>71</v>
      </c>
      <c r="AB144" s="95" t="s">
        <v>71</v>
      </c>
      <c r="AC144" s="95" t="s">
        <v>72</v>
      </c>
      <c r="AD144" s="95" t="s">
        <v>71</v>
      </c>
      <c r="AE144" s="95" t="s">
        <v>71</v>
      </c>
      <c r="AF144" s="95" t="s">
        <v>72</v>
      </c>
      <c r="AG144" s="95" t="s">
        <v>72</v>
      </c>
      <c r="AH144" s="95" t="s">
        <v>72</v>
      </c>
      <c r="AI144" s="95" t="s">
        <v>72</v>
      </c>
      <c r="AJ144" s="95" t="s">
        <v>72</v>
      </c>
      <c r="AK144" s="95" t="s">
        <v>72</v>
      </c>
      <c r="AL144" s="95" t="s">
        <v>72</v>
      </c>
      <c r="AM144" s="95" t="s">
        <v>72</v>
      </c>
      <c r="AN144" s="97">
        <v>24</v>
      </c>
      <c r="AO144" s="10">
        <v>784.63</v>
      </c>
      <c r="AP144" s="10">
        <v>1008.82</v>
      </c>
      <c r="AQ144" s="10">
        <v>1053.67</v>
      </c>
      <c r="AR144" s="10">
        <v>941.57</v>
      </c>
      <c r="AS144" s="10">
        <v>0</v>
      </c>
    </row>
    <row r="145" spans="1:45" x14ac:dyDescent="0.25">
      <c r="A145" s="94" t="s">
        <v>965</v>
      </c>
      <c r="B145" s="94" t="s">
        <v>60</v>
      </c>
      <c r="C145" s="98">
        <v>45089</v>
      </c>
      <c r="D145" s="94" t="s">
        <v>966</v>
      </c>
      <c r="E145" s="94">
        <v>33371799</v>
      </c>
      <c r="F145" s="94" t="s">
        <v>967</v>
      </c>
      <c r="G145" s="94">
        <v>32520030</v>
      </c>
      <c r="H145" s="94">
        <v>1016524545</v>
      </c>
      <c r="I145" s="94" t="s">
        <v>63</v>
      </c>
      <c r="J145" s="94" t="s">
        <v>705</v>
      </c>
      <c r="K145" s="94" t="s">
        <v>968</v>
      </c>
      <c r="L145" s="94" t="s">
        <v>969</v>
      </c>
      <c r="M145" s="94" t="s">
        <v>968</v>
      </c>
      <c r="N145" s="94" t="s">
        <v>969</v>
      </c>
      <c r="O145" s="94" t="s">
        <v>970</v>
      </c>
      <c r="P145" s="94">
        <v>2770</v>
      </c>
      <c r="Q145" s="94" t="s">
        <v>69</v>
      </c>
      <c r="R145" s="94">
        <v>60</v>
      </c>
      <c r="S145" s="94" t="s">
        <v>84</v>
      </c>
      <c r="T145" s="94">
        <v>85</v>
      </c>
      <c r="U145" s="94">
        <v>0</v>
      </c>
      <c r="V145" s="94">
        <v>60</v>
      </c>
      <c r="W145" s="94">
        <v>60</v>
      </c>
      <c r="X145" s="94" t="s">
        <v>72</v>
      </c>
      <c r="Y145" s="94" t="s">
        <v>72</v>
      </c>
      <c r="Z145" s="94" t="s">
        <v>72</v>
      </c>
      <c r="AA145" s="94" t="s">
        <v>72</v>
      </c>
      <c r="AB145" s="94" t="s">
        <v>71</v>
      </c>
      <c r="AC145" s="94" t="s">
        <v>72</v>
      </c>
      <c r="AD145" s="94" t="s">
        <v>72</v>
      </c>
      <c r="AE145" s="94" t="s">
        <v>71</v>
      </c>
      <c r="AF145" s="94" t="s">
        <v>72</v>
      </c>
      <c r="AG145" s="94" t="s">
        <v>72</v>
      </c>
      <c r="AH145" s="94" t="s">
        <v>72</v>
      </c>
      <c r="AI145" s="94" t="s">
        <v>71</v>
      </c>
      <c r="AJ145" s="94" t="s">
        <v>72</v>
      </c>
      <c r="AK145" s="94" t="s">
        <v>71</v>
      </c>
      <c r="AL145" s="94" t="s">
        <v>71</v>
      </c>
      <c r="AM145" s="94" t="s">
        <v>71</v>
      </c>
      <c r="AN145" s="99">
        <v>100</v>
      </c>
      <c r="AO145" s="84">
        <v>492.29</v>
      </c>
      <c r="AP145" s="84">
        <v>537.12</v>
      </c>
      <c r="AQ145" s="84">
        <v>537.12</v>
      </c>
      <c r="AR145" s="84">
        <v>492.29</v>
      </c>
      <c r="AS145" s="84">
        <v>79.78</v>
      </c>
    </row>
    <row r="146" spans="1:45" x14ac:dyDescent="0.25">
      <c r="A146" s="95" t="s">
        <v>971</v>
      </c>
      <c r="B146" s="95" t="s">
        <v>60</v>
      </c>
      <c r="C146" s="96">
        <v>45089</v>
      </c>
      <c r="D146" s="95" t="s">
        <v>972</v>
      </c>
      <c r="E146" s="95">
        <v>33580037</v>
      </c>
      <c r="F146" s="95" t="s">
        <v>973</v>
      </c>
      <c r="G146" s="95">
        <v>27793860</v>
      </c>
      <c r="H146" s="95">
        <v>1016741899</v>
      </c>
      <c r="I146" s="95" t="s">
        <v>63</v>
      </c>
      <c r="J146" s="95" t="s">
        <v>974</v>
      </c>
      <c r="K146" s="95" t="s">
        <v>689</v>
      </c>
      <c r="L146" s="95" t="s">
        <v>690</v>
      </c>
      <c r="M146" s="95" t="s">
        <v>689</v>
      </c>
      <c r="N146" s="95" t="s">
        <v>690</v>
      </c>
      <c r="O146" s="95" t="s">
        <v>975</v>
      </c>
      <c r="P146" s="95">
        <v>1652</v>
      </c>
      <c r="Q146" s="95" t="s">
        <v>115</v>
      </c>
      <c r="R146" s="95">
        <v>50</v>
      </c>
      <c r="S146" s="95" t="s">
        <v>94</v>
      </c>
      <c r="T146" s="95">
        <v>96</v>
      </c>
      <c r="U146" s="95">
        <v>0</v>
      </c>
      <c r="V146" s="95">
        <v>10</v>
      </c>
      <c r="W146" s="95">
        <v>50</v>
      </c>
      <c r="X146" s="95" t="s">
        <v>71</v>
      </c>
      <c r="Y146" s="95" t="s">
        <v>71</v>
      </c>
      <c r="Z146" s="95" t="s">
        <v>71</v>
      </c>
      <c r="AA146" s="95" t="s">
        <v>71</v>
      </c>
      <c r="AB146" s="95" t="s">
        <v>71</v>
      </c>
      <c r="AC146" s="95" t="s">
        <v>71</v>
      </c>
      <c r="AD146" s="95" t="s">
        <v>71</v>
      </c>
      <c r="AE146" s="95" t="s">
        <v>71</v>
      </c>
      <c r="AF146" s="95" t="s">
        <v>72</v>
      </c>
      <c r="AG146" s="95" t="s">
        <v>71</v>
      </c>
      <c r="AH146" s="95" t="s">
        <v>72</v>
      </c>
      <c r="AI146" s="95" t="s">
        <v>71</v>
      </c>
      <c r="AJ146" s="95" t="s">
        <v>71</v>
      </c>
      <c r="AK146" s="95" t="s">
        <v>71</v>
      </c>
      <c r="AL146" s="95" t="s">
        <v>71</v>
      </c>
      <c r="AM146" s="95" t="s">
        <v>72</v>
      </c>
      <c r="AN146" s="97">
        <v>100</v>
      </c>
      <c r="AO146" s="10">
        <v>753.24</v>
      </c>
      <c r="AP146" s="10">
        <v>825</v>
      </c>
      <c r="AQ146" s="10">
        <v>825</v>
      </c>
      <c r="AR146" s="10">
        <v>753.24</v>
      </c>
      <c r="AS146" s="10">
        <v>0</v>
      </c>
    </row>
    <row r="147" spans="1:45" x14ac:dyDescent="0.25">
      <c r="A147" s="94" t="s">
        <v>976</v>
      </c>
      <c r="B147" s="94" t="s">
        <v>60</v>
      </c>
      <c r="C147" s="98">
        <v>45089</v>
      </c>
      <c r="D147" s="94" t="s">
        <v>977</v>
      </c>
      <c r="E147" s="94">
        <v>45225437</v>
      </c>
      <c r="F147" s="94" t="s">
        <v>978</v>
      </c>
      <c r="G147" s="94">
        <v>97484897</v>
      </c>
      <c r="H147" s="94">
        <v>1031200217</v>
      </c>
      <c r="I147" s="94" t="s">
        <v>88</v>
      </c>
      <c r="J147" s="94" t="s">
        <v>979</v>
      </c>
      <c r="K147" s="94" t="s">
        <v>980</v>
      </c>
      <c r="L147" s="94" t="s">
        <v>981</v>
      </c>
      <c r="M147" s="94" t="s">
        <v>980</v>
      </c>
      <c r="N147" s="94" t="s">
        <v>981</v>
      </c>
      <c r="O147" s="94" t="s">
        <v>982</v>
      </c>
      <c r="P147" s="94">
        <v>7570</v>
      </c>
      <c r="Q147" s="94" t="s">
        <v>983</v>
      </c>
      <c r="R147" s="94">
        <v>40</v>
      </c>
      <c r="S147" s="94" t="s">
        <v>94</v>
      </c>
      <c r="T147" s="94">
        <v>56</v>
      </c>
      <c r="U147" s="94">
        <v>4</v>
      </c>
      <c r="V147" s="94">
        <v>2</v>
      </c>
      <c r="W147" s="94">
        <v>0</v>
      </c>
      <c r="X147" s="94" t="s">
        <v>72</v>
      </c>
      <c r="Y147" s="94" t="s">
        <v>72</v>
      </c>
      <c r="Z147" s="94" t="s">
        <v>72</v>
      </c>
      <c r="AA147" s="94" t="s">
        <v>71</v>
      </c>
      <c r="AB147" s="94" t="s">
        <v>72</v>
      </c>
      <c r="AC147" s="94" t="s">
        <v>72</v>
      </c>
      <c r="AD147" s="94" t="s">
        <v>72</v>
      </c>
      <c r="AE147" s="94" t="s">
        <v>72</v>
      </c>
      <c r="AF147" s="94" t="s">
        <v>72</v>
      </c>
      <c r="AG147" s="94" t="s">
        <v>71</v>
      </c>
      <c r="AH147" s="94" t="s">
        <v>72</v>
      </c>
      <c r="AI147" s="94" t="s">
        <v>71</v>
      </c>
      <c r="AJ147" s="94" t="s">
        <v>71</v>
      </c>
      <c r="AK147" s="94" t="s">
        <v>72</v>
      </c>
      <c r="AL147" s="94" t="s">
        <v>72</v>
      </c>
      <c r="AM147" s="94" t="s">
        <v>72</v>
      </c>
      <c r="AN147" s="99">
        <v>2700</v>
      </c>
      <c r="AO147" s="84">
        <v>802.56</v>
      </c>
      <c r="AP147" s="84">
        <v>802.56</v>
      </c>
      <c r="AQ147" s="84">
        <v>802.56</v>
      </c>
      <c r="AR147" s="84">
        <v>802.56</v>
      </c>
      <c r="AS147" s="84">
        <v>0</v>
      </c>
    </row>
    <row r="148" spans="1:45" x14ac:dyDescent="0.25">
      <c r="A148" s="95" t="s">
        <v>984</v>
      </c>
      <c r="B148" s="95" t="s">
        <v>60</v>
      </c>
      <c r="C148" s="96">
        <v>45089</v>
      </c>
      <c r="D148" s="95" t="s">
        <v>985</v>
      </c>
      <c r="E148" s="95">
        <v>33971060</v>
      </c>
      <c r="F148" s="95" t="s">
        <v>986</v>
      </c>
      <c r="G148" s="95">
        <v>75271110</v>
      </c>
      <c r="H148" s="95">
        <v>1017222283</v>
      </c>
      <c r="I148" s="95" t="s">
        <v>143</v>
      </c>
      <c r="J148" s="95" t="s">
        <v>987</v>
      </c>
      <c r="K148" s="95" t="s">
        <v>988</v>
      </c>
      <c r="L148" s="95" t="s">
        <v>989</v>
      </c>
      <c r="M148" s="95" t="s">
        <v>988</v>
      </c>
      <c r="N148" s="95" t="s">
        <v>989</v>
      </c>
      <c r="O148" s="95" t="s">
        <v>990</v>
      </c>
      <c r="P148" s="95">
        <v>6840</v>
      </c>
      <c r="Q148" s="95" t="s">
        <v>991</v>
      </c>
      <c r="R148" s="95">
        <v>41</v>
      </c>
      <c r="S148" s="95" t="s">
        <v>992</v>
      </c>
      <c r="T148" s="95">
        <v>41</v>
      </c>
      <c r="U148" s="95">
        <v>4</v>
      </c>
      <c r="V148" s="95">
        <v>37</v>
      </c>
      <c r="W148" s="95">
        <v>41</v>
      </c>
      <c r="X148" s="95" t="s">
        <v>72</v>
      </c>
      <c r="Y148" s="95" t="s">
        <v>72</v>
      </c>
      <c r="Z148" s="95" t="s">
        <v>72</v>
      </c>
      <c r="AA148" s="95" t="s">
        <v>71</v>
      </c>
      <c r="AB148" s="95" t="s">
        <v>72</v>
      </c>
      <c r="AC148" s="95" t="s">
        <v>72</v>
      </c>
      <c r="AD148" s="95" t="s">
        <v>71</v>
      </c>
      <c r="AE148" s="95" t="s">
        <v>71</v>
      </c>
      <c r="AF148" s="95" t="s">
        <v>72</v>
      </c>
      <c r="AG148" s="95" t="s">
        <v>71</v>
      </c>
      <c r="AH148" s="95" t="s">
        <v>72</v>
      </c>
      <c r="AI148" s="95" t="s">
        <v>72</v>
      </c>
      <c r="AJ148" s="95" t="s">
        <v>72</v>
      </c>
      <c r="AK148" s="95" t="s">
        <v>71</v>
      </c>
      <c r="AL148" s="95" t="s">
        <v>72</v>
      </c>
      <c r="AM148" s="95" t="s">
        <v>72</v>
      </c>
      <c r="AN148" s="97">
        <v>200</v>
      </c>
      <c r="AO148" s="10">
        <v>582.87</v>
      </c>
      <c r="AP148" s="10">
        <v>582.87</v>
      </c>
      <c r="AQ148" s="10">
        <v>582.87</v>
      </c>
      <c r="AR148" s="10">
        <v>582.87</v>
      </c>
      <c r="AS148" s="10">
        <v>89.64</v>
      </c>
    </row>
    <row r="149" spans="1:45" x14ac:dyDescent="0.25">
      <c r="A149" s="94" t="s">
        <v>993</v>
      </c>
      <c r="B149" s="94" t="s">
        <v>60</v>
      </c>
      <c r="C149" s="98">
        <v>45089</v>
      </c>
      <c r="D149" s="94" t="s">
        <v>994</v>
      </c>
      <c r="E149" s="94">
        <v>44845482</v>
      </c>
      <c r="F149" s="94" t="s">
        <v>866</v>
      </c>
      <c r="G149" s="94">
        <v>86868600</v>
      </c>
      <c r="H149" s="94">
        <v>1027645581</v>
      </c>
      <c r="I149" s="94" t="s">
        <v>143</v>
      </c>
      <c r="J149" s="94" t="s">
        <v>1969</v>
      </c>
      <c r="K149" s="94" t="s">
        <v>868</v>
      </c>
      <c r="L149" s="94" t="s">
        <v>869</v>
      </c>
      <c r="M149" s="94" t="s">
        <v>868</v>
      </c>
      <c r="N149" s="94" t="s">
        <v>869</v>
      </c>
      <c r="O149" s="94" t="s">
        <v>999</v>
      </c>
      <c r="P149" s="94">
        <v>6700</v>
      </c>
      <c r="Q149" s="94" t="s">
        <v>159</v>
      </c>
      <c r="R149" s="94">
        <v>214</v>
      </c>
      <c r="S149" s="94" t="s">
        <v>1000</v>
      </c>
      <c r="T149" s="94">
        <v>214</v>
      </c>
      <c r="U149" s="94">
        <v>104</v>
      </c>
      <c r="V149" s="94">
        <v>13</v>
      </c>
      <c r="W149" s="94">
        <v>214</v>
      </c>
      <c r="X149" s="94" t="s">
        <v>71</v>
      </c>
      <c r="Y149" s="94" t="s">
        <v>72</v>
      </c>
      <c r="Z149" s="94" t="s">
        <v>72</v>
      </c>
      <c r="AA149" s="94" t="s">
        <v>72</v>
      </c>
      <c r="AB149" s="94" t="s">
        <v>71</v>
      </c>
      <c r="AC149" s="94" t="s">
        <v>72</v>
      </c>
      <c r="AD149" s="94" t="s">
        <v>72</v>
      </c>
      <c r="AE149" s="94" t="s">
        <v>72</v>
      </c>
      <c r="AF149" s="94" t="s">
        <v>71</v>
      </c>
      <c r="AG149" s="94" t="s">
        <v>71</v>
      </c>
      <c r="AH149" s="94" t="s">
        <v>72</v>
      </c>
      <c r="AI149" s="94" t="s">
        <v>72</v>
      </c>
      <c r="AJ149" s="94" t="s">
        <v>72</v>
      </c>
      <c r="AK149" s="94" t="s">
        <v>72</v>
      </c>
      <c r="AL149" s="94" t="s">
        <v>72</v>
      </c>
      <c r="AM149" s="94" t="s">
        <v>72</v>
      </c>
      <c r="AN149" s="99">
        <v>1500</v>
      </c>
      <c r="AO149" s="84">
        <v>869.82</v>
      </c>
      <c r="AP149" s="84">
        <v>869.82</v>
      </c>
      <c r="AQ149" s="84">
        <v>869.82</v>
      </c>
      <c r="AR149" s="84">
        <v>869.82</v>
      </c>
      <c r="AS149" s="84">
        <v>112.06</v>
      </c>
    </row>
    <row r="150" spans="1:45" x14ac:dyDescent="0.25">
      <c r="A150" s="95" t="s">
        <v>1001</v>
      </c>
      <c r="B150" s="95" t="s">
        <v>60</v>
      </c>
      <c r="C150" s="96">
        <v>45089</v>
      </c>
      <c r="D150" s="95" t="s">
        <v>1002</v>
      </c>
      <c r="E150" s="95">
        <v>34725616</v>
      </c>
      <c r="F150" s="95" t="s">
        <v>1003</v>
      </c>
      <c r="G150" s="95">
        <v>98926700</v>
      </c>
      <c r="H150" s="95">
        <v>1018019473</v>
      </c>
      <c r="I150" s="95" t="s">
        <v>216</v>
      </c>
      <c r="J150" s="95" t="s">
        <v>1004</v>
      </c>
      <c r="K150" s="95" t="s">
        <v>1005</v>
      </c>
      <c r="L150" s="95" t="s">
        <v>1006</v>
      </c>
      <c r="M150" s="95" t="s">
        <v>1005</v>
      </c>
      <c r="N150" s="95" t="s">
        <v>1006</v>
      </c>
      <c r="O150" s="95" t="s">
        <v>1007</v>
      </c>
      <c r="P150" s="95">
        <v>9800</v>
      </c>
      <c r="Q150" s="95" t="s">
        <v>1008</v>
      </c>
      <c r="R150" s="95">
        <v>28</v>
      </c>
      <c r="S150" s="95" t="s">
        <v>94</v>
      </c>
      <c r="T150" s="95">
        <v>28</v>
      </c>
      <c r="U150" s="95">
        <v>0</v>
      </c>
      <c r="V150" s="95">
        <v>28</v>
      </c>
      <c r="W150" s="95">
        <v>28</v>
      </c>
      <c r="X150" s="95" t="s">
        <v>71</v>
      </c>
      <c r="Y150" s="95" t="s">
        <v>71</v>
      </c>
      <c r="Z150" s="95" t="s">
        <v>72</v>
      </c>
      <c r="AA150" s="95" t="s">
        <v>71</v>
      </c>
      <c r="AB150" s="95" t="s">
        <v>71</v>
      </c>
      <c r="AC150" s="95" t="s">
        <v>72</v>
      </c>
      <c r="AD150" s="95" t="s">
        <v>71</v>
      </c>
      <c r="AE150" s="95" t="s">
        <v>71</v>
      </c>
      <c r="AF150" s="95" t="s">
        <v>72</v>
      </c>
      <c r="AG150" s="95" t="s">
        <v>71</v>
      </c>
      <c r="AH150" s="95" t="s">
        <v>72</v>
      </c>
      <c r="AI150" s="95" t="s">
        <v>71</v>
      </c>
      <c r="AJ150" s="95" t="s">
        <v>71</v>
      </c>
      <c r="AK150" s="95" t="s">
        <v>72</v>
      </c>
      <c r="AL150" s="95" t="s">
        <v>72</v>
      </c>
      <c r="AM150" s="95" t="s">
        <v>71</v>
      </c>
      <c r="AN150" s="97">
        <v>500</v>
      </c>
      <c r="AO150" s="10">
        <v>475.25</v>
      </c>
      <c r="AP150" s="10">
        <v>587.35</v>
      </c>
      <c r="AQ150" s="10">
        <v>587.35</v>
      </c>
      <c r="AR150" s="10">
        <v>475.25</v>
      </c>
      <c r="AS150" s="10">
        <v>84.04</v>
      </c>
    </row>
    <row r="151" spans="1:45" x14ac:dyDescent="0.25">
      <c r="A151" s="94" t="s">
        <v>1009</v>
      </c>
      <c r="B151" s="94" t="s">
        <v>60</v>
      </c>
      <c r="C151" s="98">
        <v>45089</v>
      </c>
      <c r="D151" s="94" t="s">
        <v>1010</v>
      </c>
      <c r="E151" s="94">
        <v>35255109</v>
      </c>
      <c r="F151" s="94" t="s">
        <v>1011</v>
      </c>
      <c r="G151" s="94">
        <v>33965706</v>
      </c>
      <c r="H151" s="94">
        <v>1018543636</v>
      </c>
      <c r="I151" s="94" t="s">
        <v>63</v>
      </c>
      <c r="J151" s="94" t="s">
        <v>1012</v>
      </c>
      <c r="K151" s="94" t="s">
        <v>421</v>
      </c>
      <c r="L151" s="94" t="s">
        <v>422</v>
      </c>
      <c r="M151" s="94" t="s">
        <v>421</v>
      </c>
      <c r="N151" s="94" t="s">
        <v>422</v>
      </c>
      <c r="O151" s="94" t="s">
        <v>1013</v>
      </c>
      <c r="P151" s="94">
        <v>2300</v>
      </c>
      <c r="Q151" s="94" t="s">
        <v>692</v>
      </c>
      <c r="R151" s="94">
        <v>26</v>
      </c>
      <c r="S151" s="94" t="s">
        <v>94</v>
      </c>
      <c r="T151" s="94">
        <v>304</v>
      </c>
      <c r="U151" s="94">
        <v>4</v>
      </c>
      <c r="V151" s="94">
        <v>2</v>
      </c>
      <c r="W151" s="94">
        <v>8</v>
      </c>
      <c r="X151" s="94" t="s">
        <v>72</v>
      </c>
      <c r="Y151" s="94" t="s">
        <v>72</v>
      </c>
      <c r="Z151" s="94" t="s">
        <v>71</v>
      </c>
      <c r="AA151" s="94" t="s">
        <v>72</v>
      </c>
      <c r="AB151" s="94" t="s">
        <v>72</v>
      </c>
      <c r="AC151" s="94" t="s">
        <v>72</v>
      </c>
      <c r="AD151" s="94" t="s">
        <v>72</v>
      </c>
      <c r="AE151" s="94" t="s">
        <v>72</v>
      </c>
      <c r="AF151" s="94" t="s">
        <v>72</v>
      </c>
      <c r="AG151" s="94" t="s">
        <v>71</v>
      </c>
      <c r="AH151" s="94" t="s">
        <v>72</v>
      </c>
      <c r="AI151" s="94" t="s">
        <v>72</v>
      </c>
      <c r="AJ151" s="94" t="s">
        <v>72</v>
      </c>
      <c r="AK151" s="94" t="s">
        <v>72</v>
      </c>
      <c r="AL151" s="94" t="s">
        <v>72</v>
      </c>
      <c r="AM151" s="94" t="s">
        <v>72</v>
      </c>
      <c r="AN151" s="99">
        <v>400</v>
      </c>
      <c r="AO151" s="84">
        <v>972.94</v>
      </c>
      <c r="AP151" s="84">
        <v>972.94</v>
      </c>
      <c r="AQ151" s="84">
        <v>972.94</v>
      </c>
      <c r="AR151" s="84">
        <v>972.94</v>
      </c>
      <c r="AS151" s="84">
        <v>0</v>
      </c>
    </row>
    <row r="152" spans="1:45" x14ac:dyDescent="0.25">
      <c r="A152" s="95" t="s">
        <v>1014</v>
      </c>
      <c r="B152" s="95" t="s">
        <v>60</v>
      </c>
      <c r="C152" s="96">
        <v>45089</v>
      </c>
      <c r="D152" s="95" t="s">
        <v>1015</v>
      </c>
      <c r="E152" s="95">
        <v>35255524</v>
      </c>
      <c r="F152" s="95" t="s">
        <v>1016</v>
      </c>
      <c r="G152" s="95">
        <v>33788000</v>
      </c>
      <c r="H152" s="95">
        <v>1018545175</v>
      </c>
      <c r="I152" s="95" t="s">
        <v>63</v>
      </c>
      <c r="J152" s="95" t="s">
        <v>1017</v>
      </c>
      <c r="K152" s="95" t="s">
        <v>1018</v>
      </c>
      <c r="L152" s="95" t="s">
        <v>1016</v>
      </c>
      <c r="M152" s="95" t="s">
        <v>65</v>
      </c>
      <c r="N152" s="95" t="s">
        <v>66</v>
      </c>
      <c r="O152" s="95" t="s">
        <v>1019</v>
      </c>
      <c r="P152" s="95">
        <v>1620</v>
      </c>
      <c r="Q152" s="95" t="s">
        <v>115</v>
      </c>
      <c r="R152" s="95">
        <v>70</v>
      </c>
      <c r="S152" s="95" t="s">
        <v>70</v>
      </c>
      <c r="T152" s="95">
        <v>150</v>
      </c>
      <c r="U152" s="95">
        <v>10</v>
      </c>
      <c r="V152" s="95">
        <v>10</v>
      </c>
      <c r="W152" s="95">
        <v>50</v>
      </c>
      <c r="X152" s="95" t="s">
        <v>71</v>
      </c>
      <c r="Y152" s="95" t="s">
        <v>72</v>
      </c>
      <c r="Z152" s="95" t="s">
        <v>71</v>
      </c>
      <c r="AA152" s="95" t="s">
        <v>72</v>
      </c>
      <c r="AB152" s="95" t="s">
        <v>71</v>
      </c>
      <c r="AC152" s="95" t="s">
        <v>72</v>
      </c>
      <c r="AD152" s="95" t="s">
        <v>72</v>
      </c>
      <c r="AE152" s="95" t="s">
        <v>72</v>
      </c>
      <c r="AF152" s="95" t="s">
        <v>72</v>
      </c>
      <c r="AG152" s="95" t="s">
        <v>71</v>
      </c>
      <c r="AH152" s="95" t="s">
        <v>72</v>
      </c>
      <c r="AI152" s="95" t="s">
        <v>72</v>
      </c>
      <c r="AJ152" s="95" t="s">
        <v>71</v>
      </c>
      <c r="AK152" s="95" t="s">
        <v>72</v>
      </c>
      <c r="AL152" s="95" t="s">
        <v>71</v>
      </c>
      <c r="AM152" s="95" t="s">
        <v>72</v>
      </c>
      <c r="AN152" s="97">
        <v>550</v>
      </c>
      <c r="AO152" s="10">
        <v>759.52</v>
      </c>
      <c r="AP152" s="10">
        <v>802.56</v>
      </c>
      <c r="AQ152" s="10">
        <v>802.56</v>
      </c>
      <c r="AR152" s="10">
        <v>759.52</v>
      </c>
      <c r="AS152" s="10">
        <v>92.34</v>
      </c>
    </row>
    <row r="153" spans="1:45" x14ac:dyDescent="0.25">
      <c r="A153" s="94" t="s">
        <v>1020</v>
      </c>
      <c r="B153" s="94" t="s">
        <v>60</v>
      </c>
      <c r="C153" s="98">
        <v>45089</v>
      </c>
      <c r="D153" s="94" t="s">
        <v>1021</v>
      </c>
      <c r="E153" s="94">
        <v>35386238</v>
      </c>
      <c r="F153" s="94" t="s">
        <v>1022</v>
      </c>
      <c r="G153" s="94">
        <v>33141500</v>
      </c>
      <c r="H153" s="94">
        <v>1018940295</v>
      </c>
      <c r="I153" s="94" t="s">
        <v>63</v>
      </c>
      <c r="J153" s="94" t="s">
        <v>640</v>
      </c>
      <c r="K153" s="94" t="s">
        <v>641</v>
      </c>
      <c r="L153" s="94" t="s">
        <v>1022</v>
      </c>
      <c r="M153" s="94" t="s">
        <v>641</v>
      </c>
      <c r="N153" s="94" t="s">
        <v>642</v>
      </c>
      <c r="O153" s="94" t="s">
        <v>1023</v>
      </c>
      <c r="P153" s="94">
        <v>1260</v>
      </c>
      <c r="Q153" s="94" t="s">
        <v>129</v>
      </c>
      <c r="R153" s="94">
        <v>30</v>
      </c>
      <c r="S153" s="94" t="s">
        <v>94</v>
      </c>
      <c r="T153" s="94">
        <v>66</v>
      </c>
      <c r="U153" s="94">
        <v>4</v>
      </c>
      <c r="V153" s="94">
        <v>2</v>
      </c>
      <c r="W153" s="94">
        <v>8</v>
      </c>
      <c r="X153" s="94" t="s">
        <v>72</v>
      </c>
      <c r="Y153" s="94" t="s">
        <v>72</v>
      </c>
      <c r="Z153" s="94" t="s">
        <v>71</v>
      </c>
      <c r="AA153" s="94" t="s">
        <v>71</v>
      </c>
      <c r="AB153" s="94" t="s">
        <v>72</v>
      </c>
      <c r="AC153" s="94" t="s">
        <v>72</v>
      </c>
      <c r="AD153" s="94" t="s">
        <v>72</v>
      </c>
      <c r="AE153" s="94" t="s">
        <v>72</v>
      </c>
      <c r="AF153" s="94" t="s">
        <v>72</v>
      </c>
      <c r="AG153" s="94" t="s">
        <v>72</v>
      </c>
      <c r="AH153" s="94" t="s">
        <v>72</v>
      </c>
      <c r="AI153" s="94" t="s">
        <v>71</v>
      </c>
      <c r="AJ153" s="94" t="s">
        <v>72</v>
      </c>
      <c r="AK153" s="94" t="s">
        <v>72</v>
      </c>
      <c r="AL153" s="94" t="s">
        <v>72</v>
      </c>
      <c r="AM153" s="94" t="s">
        <v>72</v>
      </c>
      <c r="AN153" s="99">
        <v>450</v>
      </c>
      <c r="AO153" s="84">
        <v>892.25</v>
      </c>
      <c r="AP153" s="84">
        <v>1161.26</v>
      </c>
      <c r="AQ153" s="84">
        <v>1161.26</v>
      </c>
      <c r="AR153" s="84">
        <v>981.91</v>
      </c>
      <c r="AS153" s="84">
        <v>165.87</v>
      </c>
    </row>
    <row r="154" spans="1:45" x14ac:dyDescent="0.25">
      <c r="A154" s="95" t="s">
        <v>1024</v>
      </c>
      <c r="B154" s="95" t="s">
        <v>60</v>
      </c>
      <c r="C154" s="96">
        <v>45089</v>
      </c>
      <c r="D154" s="95" t="s">
        <v>1025</v>
      </c>
      <c r="E154" s="95">
        <v>75612419</v>
      </c>
      <c r="F154" s="95" t="s">
        <v>1026</v>
      </c>
      <c r="G154" s="95">
        <v>33457777</v>
      </c>
      <c r="H154" s="95">
        <v>1002465170</v>
      </c>
      <c r="I154" s="95" t="s">
        <v>63</v>
      </c>
      <c r="J154" s="95" t="s">
        <v>1027</v>
      </c>
      <c r="K154" s="95" t="s">
        <v>1028</v>
      </c>
      <c r="L154" s="95" t="s">
        <v>1029</v>
      </c>
      <c r="M154" s="95" t="s">
        <v>1030</v>
      </c>
      <c r="N154" s="95" t="s">
        <v>1026</v>
      </c>
      <c r="O154" s="95" t="s">
        <v>1031</v>
      </c>
      <c r="P154" s="95">
        <v>1370</v>
      </c>
      <c r="Q154" s="95" t="s">
        <v>129</v>
      </c>
      <c r="R154" s="95">
        <v>40</v>
      </c>
      <c r="S154" s="95" t="s">
        <v>708</v>
      </c>
      <c r="T154" s="95">
        <v>64</v>
      </c>
      <c r="U154" s="95">
        <v>4</v>
      </c>
      <c r="V154" s="95">
        <v>2</v>
      </c>
      <c r="W154" s="95">
        <v>20</v>
      </c>
      <c r="X154" s="95" t="s">
        <v>72</v>
      </c>
      <c r="Y154" s="95" t="s">
        <v>72</v>
      </c>
      <c r="Z154" s="95" t="s">
        <v>72</v>
      </c>
      <c r="AA154" s="95" t="s">
        <v>72</v>
      </c>
      <c r="AB154" s="95" t="s">
        <v>72</v>
      </c>
      <c r="AC154" s="95" t="s">
        <v>72</v>
      </c>
      <c r="AD154" s="95" t="s">
        <v>72</v>
      </c>
      <c r="AE154" s="95" t="s">
        <v>72</v>
      </c>
      <c r="AF154" s="95" t="s">
        <v>72</v>
      </c>
      <c r="AG154" s="95" t="s">
        <v>72</v>
      </c>
      <c r="AH154" s="95" t="s">
        <v>72</v>
      </c>
      <c r="AI154" s="95" t="s">
        <v>72</v>
      </c>
      <c r="AJ154" s="95" t="s">
        <v>72</v>
      </c>
      <c r="AK154" s="95" t="s">
        <v>72</v>
      </c>
      <c r="AL154" s="95" t="s">
        <v>72</v>
      </c>
      <c r="AM154" s="95" t="s">
        <v>72</v>
      </c>
      <c r="AN154" s="97">
        <v>350</v>
      </c>
      <c r="AO154" s="10">
        <v>946.05</v>
      </c>
      <c r="AP154" s="10">
        <v>1183.68</v>
      </c>
      <c r="AQ154" s="10">
        <v>1237.49</v>
      </c>
      <c r="AR154" s="10">
        <v>1022.27</v>
      </c>
      <c r="AS154" s="10">
        <v>112.06</v>
      </c>
    </row>
    <row r="155" spans="1:45" x14ac:dyDescent="0.25">
      <c r="A155" s="94" t="s">
        <v>1032</v>
      </c>
      <c r="B155" s="94" t="s">
        <v>60</v>
      </c>
      <c r="C155" s="98">
        <v>45089</v>
      </c>
      <c r="D155" s="94" t="s">
        <v>1033</v>
      </c>
      <c r="E155" s="94">
        <v>19749835</v>
      </c>
      <c r="F155" s="94" t="s">
        <v>1026</v>
      </c>
      <c r="G155" s="94">
        <v>33457744</v>
      </c>
      <c r="H155" s="94">
        <v>1004247931</v>
      </c>
      <c r="I155" s="94" t="s">
        <v>63</v>
      </c>
      <c r="J155" s="94" t="s">
        <v>1027</v>
      </c>
      <c r="K155" s="94" t="s">
        <v>1030</v>
      </c>
      <c r="L155" s="94" t="s">
        <v>1034</v>
      </c>
      <c r="M155" s="94" t="s">
        <v>1030</v>
      </c>
      <c r="N155" s="94" t="s">
        <v>1034</v>
      </c>
      <c r="O155" s="94" t="s">
        <v>1035</v>
      </c>
      <c r="P155" s="94">
        <v>1363</v>
      </c>
      <c r="Q155" s="94" t="s">
        <v>129</v>
      </c>
      <c r="R155" s="94">
        <v>40</v>
      </c>
      <c r="S155" s="94" t="s">
        <v>708</v>
      </c>
      <c r="T155" s="94">
        <v>58</v>
      </c>
      <c r="U155" s="94">
        <v>4</v>
      </c>
      <c r="V155" s="94">
        <v>2</v>
      </c>
      <c r="W155" s="94">
        <v>20</v>
      </c>
      <c r="X155" s="94" t="s">
        <v>72</v>
      </c>
      <c r="Y155" s="94" t="s">
        <v>72</v>
      </c>
      <c r="Z155" s="94" t="s">
        <v>72</v>
      </c>
      <c r="AA155" s="94" t="s">
        <v>72</v>
      </c>
      <c r="AB155" s="94" t="s">
        <v>72</v>
      </c>
      <c r="AC155" s="94" t="s">
        <v>72</v>
      </c>
      <c r="AD155" s="94" t="s">
        <v>72</v>
      </c>
      <c r="AE155" s="94" t="s">
        <v>72</v>
      </c>
      <c r="AF155" s="94" t="s">
        <v>72</v>
      </c>
      <c r="AG155" s="94" t="s">
        <v>72</v>
      </c>
      <c r="AH155" s="94" t="s">
        <v>72</v>
      </c>
      <c r="AI155" s="94" t="s">
        <v>72</v>
      </c>
      <c r="AJ155" s="94" t="s">
        <v>72</v>
      </c>
      <c r="AK155" s="94" t="s">
        <v>72</v>
      </c>
      <c r="AL155" s="94" t="s">
        <v>72</v>
      </c>
      <c r="AM155" s="94" t="s">
        <v>72</v>
      </c>
      <c r="AN155" s="99">
        <v>300</v>
      </c>
      <c r="AO155" s="84">
        <v>757.73</v>
      </c>
      <c r="AP155" s="84">
        <v>941.57</v>
      </c>
      <c r="AQ155" s="84">
        <v>1058.1300000000001</v>
      </c>
      <c r="AR155" s="84">
        <v>798.07</v>
      </c>
      <c r="AS155" s="84">
        <v>112.06</v>
      </c>
    </row>
    <row r="156" spans="1:45" x14ac:dyDescent="0.25">
      <c r="A156" s="95" t="s">
        <v>1036</v>
      </c>
      <c r="B156" s="95" t="s">
        <v>60</v>
      </c>
      <c r="C156" s="96">
        <v>45089</v>
      </c>
      <c r="D156" s="95" t="s">
        <v>1037</v>
      </c>
      <c r="E156" s="95">
        <v>35474188</v>
      </c>
      <c r="F156" s="95" t="s">
        <v>1038</v>
      </c>
      <c r="G156" s="95">
        <v>98176000</v>
      </c>
      <c r="H156" s="95">
        <v>1018752855</v>
      </c>
      <c r="I156" s="95" t="s">
        <v>216</v>
      </c>
      <c r="J156" s="95" t="s">
        <v>1039</v>
      </c>
      <c r="K156" s="95" t="s">
        <v>90</v>
      </c>
      <c r="L156" s="95" t="s">
        <v>91</v>
      </c>
      <c r="M156" s="95" t="s">
        <v>90</v>
      </c>
      <c r="N156" s="95" t="s">
        <v>91</v>
      </c>
      <c r="O156" s="95" t="s">
        <v>1040</v>
      </c>
      <c r="P156" s="95">
        <v>9400</v>
      </c>
      <c r="Q156" s="95" t="s">
        <v>1041</v>
      </c>
      <c r="R156" s="95">
        <v>40</v>
      </c>
      <c r="S156" s="95" t="s">
        <v>94</v>
      </c>
      <c r="T156" s="95">
        <v>64</v>
      </c>
      <c r="U156" s="95">
        <v>4</v>
      </c>
      <c r="V156" s="95">
        <v>2</v>
      </c>
      <c r="W156" s="95">
        <v>0</v>
      </c>
      <c r="X156" s="95" t="s">
        <v>72</v>
      </c>
      <c r="Y156" s="95" t="s">
        <v>72</v>
      </c>
      <c r="Z156" s="95" t="s">
        <v>72</v>
      </c>
      <c r="AA156" s="95" t="s">
        <v>72</v>
      </c>
      <c r="AB156" s="95" t="s">
        <v>72</v>
      </c>
      <c r="AC156" s="95" t="s">
        <v>72</v>
      </c>
      <c r="AD156" s="95" t="s">
        <v>72</v>
      </c>
      <c r="AE156" s="95" t="s">
        <v>72</v>
      </c>
      <c r="AF156" s="95" t="s">
        <v>72</v>
      </c>
      <c r="AG156" s="95" t="s">
        <v>72</v>
      </c>
      <c r="AH156" s="95" t="s">
        <v>72</v>
      </c>
      <c r="AI156" s="95" t="s">
        <v>71</v>
      </c>
      <c r="AJ156" s="95" t="s">
        <v>71</v>
      </c>
      <c r="AK156" s="95" t="s">
        <v>71</v>
      </c>
      <c r="AL156" s="95" t="s">
        <v>72</v>
      </c>
      <c r="AM156" s="95" t="s">
        <v>72</v>
      </c>
      <c r="AN156" s="97">
        <v>50</v>
      </c>
      <c r="AO156" s="10">
        <v>784.63</v>
      </c>
      <c r="AP156" s="10">
        <v>784.63</v>
      </c>
      <c r="AQ156" s="10">
        <v>784.63</v>
      </c>
      <c r="AR156" s="10">
        <v>784.63</v>
      </c>
      <c r="AS156" s="10">
        <v>0</v>
      </c>
    </row>
    <row r="157" spans="1:45" x14ac:dyDescent="0.25">
      <c r="A157" s="94" t="s">
        <v>1042</v>
      </c>
      <c r="B157" s="94" t="s">
        <v>60</v>
      </c>
      <c r="C157" s="98">
        <v>45089</v>
      </c>
      <c r="D157" s="94" t="s">
        <v>1043</v>
      </c>
      <c r="E157" s="94">
        <v>39323214</v>
      </c>
      <c r="F157" s="94" t="s">
        <v>1044</v>
      </c>
      <c r="G157" s="94">
        <v>33387030</v>
      </c>
      <c r="H157" s="94">
        <v>1023335340</v>
      </c>
      <c r="I157" s="94" t="s">
        <v>63</v>
      </c>
      <c r="J157" s="94" t="s">
        <v>1045</v>
      </c>
      <c r="K157" s="94" t="s">
        <v>1046</v>
      </c>
      <c r="L157" s="94" t="s">
        <v>1047</v>
      </c>
      <c r="M157" s="94" t="s">
        <v>1046</v>
      </c>
      <c r="N157" s="94" t="s">
        <v>1047</v>
      </c>
      <c r="O157" s="94" t="s">
        <v>1048</v>
      </c>
      <c r="P157" s="94">
        <v>1799</v>
      </c>
      <c r="Q157" s="94" t="s">
        <v>115</v>
      </c>
      <c r="R157" s="94">
        <v>64</v>
      </c>
      <c r="S157" s="94" t="s">
        <v>1049</v>
      </c>
      <c r="T157" s="94">
        <v>155</v>
      </c>
      <c r="U157" s="94">
        <v>6</v>
      </c>
      <c r="V157" s="94">
        <v>6</v>
      </c>
      <c r="W157" s="94">
        <v>0</v>
      </c>
      <c r="X157" s="94" t="s">
        <v>72</v>
      </c>
      <c r="Y157" s="94" t="s">
        <v>72</v>
      </c>
      <c r="Z157" s="94" t="s">
        <v>71</v>
      </c>
      <c r="AA157" s="94" t="s">
        <v>71</v>
      </c>
      <c r="AB157" s="94" t="s">
        <v>71</v>
      </c>
      <c r="AC157" s="94" t="s">
        <v>72</v>
      </c>
      <c r="AD157" s="94" t="s">
        <v>72</v>
      </c>
      <c r="AE157" s="94" t="s">
        <v>72</v>
      </c>
      <c r="AF157" s="94" t="s">
        <v>72</v>
      </c>
      <c r="AG157" s="94" t="s">
        <v>72</v>
      </c>
      <c r="AH157" s="94" t="s">
        <v>72</v>
      </c>
      <c r="AI157" s="94" t="s">
        <v>72</v>
      </c>
      <c r="AJ157" s="94" t="s">
        <v>72</v>
      </c>
      <c r="AK157" s="94" t="s">
        <v>72</v>
      </c>
      <c r="AL157" s="94" t="s">
        <v>72</v>
      </c>
      <c r="AM157" s="94" t="s">
        <v>72</v>
      </c>
      <c r="AN157" s="99">
        <v>600</v>
      </c>
      <c r="AO157" s="84">
        <v>825</v>
      </c>
      <c r="AP157" s="84">
        <v>825</v>
      </c>
      <c r="AQ157" s="84">
        <v>825</v>
      </c>
      <c r="AR157" s="84">
        <v>825</v>
      </c>
      <c r="AS157" s="84">
        <v>67.239999999999995</v>
      </c>
    </row>
    <row r="158" spans="1:45" x14ac:dyDescent="0.25">
      <c r="A158" s="95" t="s">
        <v>1050</v>
      </c>
      <c r="B158" s="95" t="s">
        <v>60</v>
      </c>
      <c r="C158" s="96">
        <v>45089</v>
      </c>
      <c r="D158" s="95" t="s">
        <v>1051</v>
      </c>
      <c r="E158" s="95">
        <v>26994152</v>
      </c>
      <c r="F158" s="95" t="s">
        <v>1052</v>
      </c>
      <c r="G158" s="95">
        <v>33133000</v>
      </c>
      <c r="H158" s="95">
        <v>1010295870</v>
      </c>
      <c r="I158" s="95" t="s">
        <v>63</v>
      </c>
      <c r="J158" s="95" t="s">
        <v>1053</v>
      </c>
      <c r="K158" s="95" t="s">
        <v>1046</v>
      </c>
      <c r="L158" s="95" t="s">
        <v>1047</v>
      </c>
      <c r="M158" s="95" t="s">
        <v>1046</v>
      </c>
      <c r="N158" s="95" t="s">
        <v>1047</v>
      </c>
      <c r="O158" s="95" t="s">
        <v>1054</v>
      </c>
      <c r="P158" s="95">
        <v>1453</v>
      </c>
      <c r="Q158" s="95" t="s">
        <v>129</v>
      </c>
      <c r="R158" s="95">
        <v>58</v>
      </c>
      <c r="S158" s="95" t="s">
        <v>1055</v>
      </c>
      <c r="T158" s="95">
        <v>118</v>
      </c>
      <c r="U158" s="95">
        <v>6</v>
      </c>
      <c r="V158" s="95">
        <v>6</v>
      </c>
      <c r="W158" s="95">
        <v>0</v>
      </c>
      <c r="X158" s="95" t="s">
        <v>72</v>
      </c>
      <c r="Y158" s="95" t="s">
        <v>72</v>
      </c>
      <c r="Z158" s="95" t="s">
        <v>71</v>
      </c>
      <c r="AA158" s="95" t="s">
        <v>71</v>
      </c>
      <c r="AB158" s="95" t="s">
        <v>71</v>
      </c>
      <c r="AC158" s="95" t="s">
        <v>72</v>
      </c>
      <c r="AD158" s="95" t="s">
        <v>72</v>
      </c>
      <c r="AE158" s="95" t="s">
        <v>72</v>
      </c>
      <c r="AF158" s="95" t="s">
        <v>72</v>
      </c>
      <c r="AG158" s="95" t="s">
        <v>72</v>
      </c>
      <c r="AH158" s="95" t="s">
        <v>72</v>
      </c>
      <c r="AI158" s="95" t="s">
        <v>72</v>
      </c>
      <c r="AJ158" s="95" t="s">
        <v>72</v>
      </c>
      <c r="AK158" s="95" t="s">
        <v>72</v>
      </c>
      <c r="AL158" s="95" t="s">
        <v>72</v>
      </c>
      <c r="AM158" s="95" t="s">
        <v>72</v>
      </c>
      <c r="AN158" s="97">
        <v>750</v>
      </c>
      <c r="AO158" s="10">
        <v>1094.01</v>
      </c>
      <c r="AP158" s="10">
        <v>1094.01</v>
      </c>
      <c r="AQ158" s="10">
        <v>1094.01</v>
      </c>
      <c r="AR158" s="10">
        <v>1094.01</v>
      </c>
      <c r="AS158" s="10">
        <v>67.239999999999995</v>
      </c>
    </row>
    <row r="159" spans="1:45" x14ac:dyDescent="0.25">
      <c r="A159" s="94" t="s">
        <v>1056</v>
      </c>
      <c r="B159" s="94" t="s">
        <v>60</v>
      </c>
      <c r="C159" s="98">
        <v>45089</v>
      </c>
      <c r="D159" s="94" t="s">
        <v>1057</v>
      </c>
      <c r="E159" s="94">
        <v>35653384</v>
      </c>
      <c r="F159" s="94" t="s">
        <v>1058</v>
      </c>
      <c r="G159" s="94">
        <v>74622622</v>
      </c>
      <c r="H159" s="94">
        <v>1019097362</v>
      </c>
      <c r="I159" s="94" t="s">
        <v>143</v>
      </c>
      <c r="J159" s="94" t="s">
        <v>1059</v>
      </c>
      <c r="K159" s="94" t="s">
        <v>1060</v>
      </c>
      <c r="L159" s="94" t="s">
        <v>1061</v>
      </c>
      <c r="M159" s="94" t="s">
        <v>1060</v>
      </c>
      <c r="N159" s="94" t="s">
        <v>1061</v>
      </c>
      <c r="O159" s="94" t="s">
        <v>1062</v>
      </c>
      <c r="P159" s="94">
        <v>6200</v>
      </c>
      <c r="Q159" s="94" t="s">
        <v>1063</v>
      </c>
      <c r="R159" s="94">
        <v>57</v>
      </c>
      <c r="S159" s="94" t="s">
        <v>84</v>
      </c>
      <c r="T159" s="94">
        <v>57</v>
      </c>
      <c r="U159" s="94">
        <v>4</v>
      </c>
      <c r="V159" s="94">
        <v>10</v>
      </c>
      <c r="W159" s="94">
        <v>57</v>
      </c>
      <c r="X159" s="94" t="s">
        <v>71</v>
      </c>
      <c r="Y159" s="94" t="s">
        <v>72</v>
      </c>
      <c r="Z159" s="94" t="s">
        <v>72</v>
      </c>
      <c r="AA159" s="94" t="s">
        <v>72</v>
      </c>
      <c r="AB159" s="94" t="s">
        <v>72</v>
      </c>
      <c r="AC159" s="94" t="s">
        <v>72</v>
      </c>
      <c r="AD159" s="94" t="s">
        <v>72</v>
      </c>
      <c r="AE159" s="94" t="s">
        <v>72</v>
      </c>
      <c r="AF159" s="94" t="s">
        <v>72</v>
      </c>
      <c r="AG159" s="94" t="s">
        <v>71</v>
      </c>
      <c r="AH159" s="94" t="s">
        <v>72</v>
      </c>
      <c r="AI159" s="94" t="s">
        <v>71</v>
      </c>
      <c r="AJ159" s="94" t="s">
        <v>72</v>
      </c>
      <c r="AK159" s="94" t="s">
        <v>72</v>
      </c>
      <c r="AL159" s="94" t="s">
        <v>72</v>
      </c>
      <c r="AM159" s="94" t="s">
        <v>72</v>
      </c>
      <c r="AN159" s="99">
        <v>6000</v>
      </c>
      <c r="AO159" s="84">
        <v>851.88</v>
      </c>
      <c r="AP159" s="84">
        <v>874.31</v>
      </c>
      <c r="AQ159" s="84">
        <v>851.88</v>
      </c>
      <c r="AR159" s="84">
        <v>851.88</v>
      </c>
      <c r="AS159" s="84">
        <v>112.06</v>
      </c>
    </row>
    <row r="160" spans="1:45" x14ac:dyDescent="0.25">
      <c r="A160" s="95" t="s">
        <v>1064</v>
      </c>
      <c r="B160" s="95" t="s">
        <v>60</v>
      </c>
      <c r="C160" s="96">
        <v>45089</v>
      </c>
      <c r="D160" s="95" t="s">
        <v>1065</v>
      </c>
      <c r="E160" s="95">
        <v>35802916</v>
      </c>
      <c r="F160" s="95" t="s">
        <v>1066</v>
      </c>
      <c r="G160" s="95">
        <v>98121900</v>
      </c>
      <c r="H160" s="95">
        <v>1001738174</v>
      </c>
      <c r="I160" s="95" t="s">
        <v>216</v>
      </c>
      <c r="J160" s="95" t="s">
        <v>1067</v>
      </c>
      <c r="K160" s="95" t="s">
        <v>1068</v>
      </c>
      <c r="L160" s="95" t="s">
        <v>1069</v>
      </c>
      <c r="M160" s="95" t="s">
        <v>1068</v>
      </c>
      <c r="N160" s="95" t="s">
        <v>1069</v>
      </c>
      <c r="O160" s="95" t="s">
        <v>1070</v>
      </c>
      <c r="P160" s="95">
        <v>9000</v>
      </c>
      <c r="Q160" s="95" t="s">
        <v>218</v>
      </c>
      <c r="R160" s="95">
        <v>40</v>
      </c>
      <c r="S160" s="95" t="s">
        <v>94</v>
      </c>
      <c r="T160" s="95">
        <v>111</v>
      </c>
      <c r="U160" s="95">
        <v>28</v>
      </c>
      <c r="V160" s="95">
        <v>4</v>
      </c>
      <c r="W160" s="95">
        <v>8</v>
      </c>
      <c r="X160" s="95" t="s">
        <v>72</v>
      </c>
      <c r="Y160" s="95" t="s">
        <v>72</v>
      </c>
      <c r="Z160" s="95" t="s">
        <v>71</v>
      </c>
      <c r="AA160" s="95" t="s">
        <v>72</v>
      </c>
      <c r="AB160" s="95" t="s">
        <v>72</v>
      </c>
      <c r="AC160" s="95" t="s">
        <v>72</v>
      </c>
      <c r="AD160" s="95" t="s">
        <v>72</v>
      </c>
      <c r="AE160" s="95" t="s">
        <v>71</v>
      </c>
      <c r="AF160" s="95" t="s">
        <v>72</v>
      </c>
      <c r="AG160" s="95" t="s">
        <v>71</v>
      </c>
      <c r="AH160" s="95" t="s">
        <v>72</v>
      </c>
      <c r="AI160" s="95" t="s">
        <v>71</v>
      </c>
      <c r="AJ160" s="95" t="s">
        <v>72</v>
      </c>
      <c r="AK160" s="95" t="s">
        <v>72</v>
      </c>
      <c r="AL160" s="95" t="s">
        <v>72</v>
      </c>
      <c r="AM160" s="95" t="s">
        <v>72</v>
      </c>
      <c r="AN160" s="97">
        <v>1500</v>
      </c>
      <c r="AO160" s="10">
        <v>668.05</v>
      </c>
      <c r="AP160" s="10">
        <v>668.05</v>
      </c>
      <c r="AQ160" s="10">
        <v>668.05</v>
      </c>
      <c r="AR160" s="10">
        <v>668.05</v>
      </c>
      <c r="AS160" s="10">
        <v>89.64</v>
      </c>
    </row>
    <row r="161" spans="1:45" x14ac:dyDescent="0.25">
      <c r="A161" s="94" t="s">
        <v>1071</v>
      </c>
      <c r="B161" s="94" t="s">
        <v>60</v>
      </c>
      <c r="C161" s="98">
        <v>45089</v>
      </c>
      <c r="D161" s="94" t="s">
        <v>1072</v>
      </c>
      <c r="E161" s="94">
        <v>35843280</v>
      </c>
      <c r="F161" s="94" t="s">
        <v>1073</v>
      </c>
      <c r="G161" s="94">
        <v>43262626</v>
      </c>
      <c r="H161" s="94">
        <v>1019354608</v>
      </c>
      <c r="I161" s="94" t="s">
        <v>63</v>
      </c>
      <c r="J161" s="94" t="s">
        <v>1074</v>
      </c>
      <c r="K161" s="94" t="s">
        <v>1075</v>
      </c>
      <c r="L161" s="94" t="s">
        <v>1076</v>
      </c>
      <c r="M161" s="94" t="s">
        <v>1075</v>
      </c>
      <c r="N161" s="94" t="s">
        <v>1076</v>
      </c>
      <c r="O161" s="94" t="s">
        <v>1077</v>
      </c>
      <c r="P161" s="94">
        <v>2605</v>
      </c>
      <c r="Q161" s="94" t="s">
        <v>134</v>
      </c>
      <c r="R161" s="94">
        <v>12</v>
      </c>
      <c r="S161" s="94" t="s">
        <v>1078</v>
      </c>
      <c r="T161" s="94">
        <v>42</v>
      </c>
      <c r="U161" s="94">
        <v>4</v>
      </c>
      <c r="V161" s="94">
        <v>2</v>
      </c>
      <c r="W161" s="94">
        <v>8</v>
      </c>
      <c r="X161" s="94" t="s">
        <v>71</v>
      </c>
      <c r="Y161" s="94" t="s">
        <v>71</v>
      </c>
      <c r="Z161" s="94" t="s">
        <v>72</v>
      </c>
      <c r="AA161" s="94" t="s">
        <v>71</v>
      </c>
      <c r="AB161" s="94" t="s">
        <v>72</v>
      </c>
      <c r="AC161" s="94" t="s">
        <v>72</v>
      </c>
      <c r="AD161" s="94" t="s">
        <v>72</v>
      </c>
      <c r="AE161" s="94" t="s">
        <v>72</v>
      </c>
      <c r="AF161" s="94" t="s">
        <v>72</v>
      </c>
      <c r="AG161" s="94" t="s">
        <v>71</v>
      </c>
      <c r="AH161" s="94" t="s">
        <v>72</v>
      </c>
      <c r="AI161" s="94" t="s">
        <v>72</v>
      </c>
      <c r="AJ161" s="94" t="s">
        <v>72</v>
      </c>
      <c r="AK161" s="94" t="s">
        <v>72</v>
      </c>
      <c r="AL161" s="94" t="s">
        <v>72</v>
      </c>
      <c r="AM161" s="94" t="s">
        <v>71</v>
      </c>
      <c r="AN161" s="99">
        <v>2600</v>
      </c>
      <c r="AO161" s="84">
        <v>722.98</v>
      </c>
      <c r="AP161" s="84">
        <v>771.18</v>
      </c>
      <c r="AQ161" s="84">
        <v>771.18</v>
      </c>
      <c r="AR161" s="84">
        <v>771.18</v>
      </c>
      <c r="AS161" s="84">
        <v>0</v>
      </c>
    </row>
    <row r="162" spans="1:45" x14ac:dyDescent="0.25">
      <c r="A162" s="95" t="s">
        <v>1079</v>
      </c>
      <c r="B162" s="95" t="s">
        <v>60</v>
      </c>
      <c r="C162" s="96">
        <v>45089</v>
      </c>
      <c r="D162" s="95" t="s">
        <v>1080</v>
      </c>
      <c r="E162" s="95">
        <v>45039072</v>
      </c>
      <c r="F162" s="95" t="s">
        <v>1081</v>
      </c>
      <c r="G162" s="95">
        <v>98133733</v>
      </c>
      <c r="H162" s="95">
        <v>1014740348</v>
      </c>
      <c r="I162" s="95" t="s">
        <v>216</v>
      </c>
      <c r="J162" s="95" t="s">
        <v>1082</v>
      </c>
      <c r="K162" s="95" t="s">
        <v>1083</v>
      </c>
      <c r="L162" s="95" t="s">
        <v>1081</v>
      </c>
      <c r="M162" s="95" t="s">
        <v>1083</v>
      </c>
      <c r="N162" s="95" t="s">
        <v>1081</v>
      </c>
      <c r="O162" s="95" t="s">
        <v>1084</v>
      </c>
      <c r="P162" s="95">
        <v>9000</v>
      </c>
      <c r="Q162" s="95" t="s">
        <v>1085</v>
      </c>
      <c r="R162" s="95">
        <v>20</v>
      </c>
      <c r="S162" s="95" t="s">
        <v>84</v>
      </c>
      <c r="T162" s="95">
        <v>20</v>
      </c>
      <c r="U162" s="95">
        <v>20</v>
      </c>
      <c r="V162" s="95">
        <v>0</v>
      </c>
      <c r="W162" s="95">
        <v>20</v>
      </c>
      <c r="X162" s="95" t="s">
        <v>71</v>
      </c>
      <c r="Y162" s="95" t="s">
        <v>71</v>
      </c>
      <c r="Z162" s="95" t="s">
        <v>71</v>
      </c>
      <c r="AA162" s="95" t="s">
        <v>72</v>
      </c>
      <c r="AB162" s="95" t="s">
        <v>72</v>
      </c>
      <c r="AC162" s="95" t="s">
        <v>71</v>
      </c>
      <c r="AD162" s="95" t="s">
        <v>71</v>
      </c>
      <c r="AE162" s="95" t="s">
        <v>71</v>
      </c>
      <c r="AF162" s="95" t="s">
        <v>71</v>
      </c>
      <c r="AG162" s="95" t="s">
        <v>71</v>
      </c>
      <c r="AH162" s="95" t="s">
        <v>72</v>
      </c>
      <c r="AI162" s="95" t="s">
        <v>71</v>
      </c>
      <c r="AJ162" s="95" t="s">
        <v>72</v>
      </c>
      <c r="AK162" s="95" t="s">
        <v>71</v>
      </c>
      <c r="AL162" s="95" t="s">
        <v>72</v>
      </c>
      <c r="AM162" s="95" t="s">
        <v>71</v>
      </c>
      <c r="AN162" s="97">
        <v>150</v>
      </c>
      <c r="AO162" s="10">
        <v>779.03</v>
      </c>
      <c r="AP162" s="10">
        <v>825</v>
      </c>
      <c r="AQ162" s="10">
        <v>825</v>
      </c>
      <c r="AR162" s="10">
        <v>738.67</v>
      </c>
      <c r="AS162" s="10">
        <v>0</v>
      </c>
    </row>
    <row r="163" spans="1:45" x14ac:dyDescent="0.25">
      <c r="A163" s="94" t="s">
        <v>1086</v>
      </c>
      <c r="B163" s="94" t="s">
        <v>60</v>
      </c>
      <c r="C163" s="98">
        <v>45089</v>
      </c>
      <c r="D163" s="94" t="s">
        <v>1087</v>
      </c>
      <c r="E163" s="94">
        <v>36701129</v>
      </c>
      <c r="F163" s="94" t="s">
        <v>1088</v>
      </c>
      <c r="G163" s="94">
        <v>97351311</v>
      </c>
      <c r="H163" s="94">
        <v>1020282734</v>
      </c>
      <c r="I163" s="94" t="s">
        <v>88</v>
      </c>
      <c r="J163" s="94" t="s">
        <v>1089</v>
      </c>
      <c r="K163" s="94" t="s">
        <v>1090</v>
      </c>
      <c r="L163" s="94" t="s">
        <v>1091</v>
      </c>
      <c r="M163" s="94" t="s">
        <v>1090</v>
      </c>
      <c r="N163" s="94" t="s">
        <v>1091</v>
      </c>
      <c r="O163" s="94" t="s">
        <v>1092</v>
      </c>
      <c r="P163" s="94">
        <v>6900</v>
      </c>
      <c r="Q163" s="94" t="s">
        <v>1093</v>
      </c>
      <c r="R163" s="94">
        <v>32</v>
      </c>
      <c r="S163" s="94" t="s">
        <v>94</v>
      </c>
      <c r="T163" s="94">
        <v>32</v>
      </c>
      <c r="U163" s="94">
        <v>11</v>
      </c>
      <c r="V163" s="94">
        <v>9</v>
      </c>
      <c r="W163" s="94">
        <v>32</v>
      </c>
      <c r="X163" s="94" t="s">
        <v>72</v>
      </c>
      <c r="Y163" s="94" t="s">
        <v>72</v>
      </c>
      <c r="Z163" s="94" t="s">
        <v>72</v>
      </c>
      <c r="AA163" s="94" t="s">
        <v>72</v>
      </c>
      <c r="AB163" s="94" t="s">
        <v>72</v>
      </c>
      <c r="AC163" s="94" t="s">
        <v>72</v>
      </c>
      <c r="AD163" s="94" t="s">
        <v>72</v>
      </c>
      <c r="AE163" s="94" t="s">
        <v>72</v>
      </c>
      <c r="AF163" s="94" t="s">
        <v>72</v>
      </c>
      <c r="AG163" s="94" t="s">
        <v>72</v>
      </c>
      <c r="AH163" s="94" t="s">
        <v>72</v>
      </c>
      <c r="AI163" s="94" t="s">
        <v>71</v>
      </c>
      <c r="AJ163" s="94" t="s">
        <v>72</v>
      </c>
      <c r="AK163" s="94" t="s">
        <v>71</v>
      </c>
      <c r="AL163" s="94" t="s">
        <v>72</v>
      </c>
      <c r="AM163" s="94" t="s">
        <v>72</v>
      </c>
      <c r="AN163" s="99">
        <v>50</v>
      </c>
      <c r="AO163" s="84">
        <v>802.56</v>
      </c>
      <c r="AP163" s="84">
        <v>802.56</v>
      </c>
      <c r="AQ163" s="84">
        <v>802.56</v>
      </c>
      <c r="AR163" s="84">
        <v>802.56</v>
      </c>
      <c r="AS163" s="84">
        <v>0</v>
      </c>
    </row>
    <row r="164" spans="1:45" x14ac:dyDescent="0.25">
      <c r="A164" s="95" t="s">
        <v>1094</v>
      </c>
      <c r="B164" s="95" t="s">
        <v>60</v>
      </c>
      <c r="C164" s="96">
        <v>45089</v>
      </c>
      <c r="D164" s="95" t="s">
        <v>1095</v>
      </c>
      <c r="E164" s="95">
        <v>36887613</v>
      </c>
      <c r="F164" s="95" t="s">
        <v>1096</v>
      </c>
      <c r="G164" s="95">
        <v>79511350</v>
      </c>
      <c r="H164" s="95">
        <v>1003050659</v>
      </c>
      <c r="I164" s="95" t="s">
        <v>143</v>
      </c>
      <c r="J164" s="95" t="s">
        <v>1097</v>
      </c>
      <c r="K164" s="95" t="s">
        <v>1098</v>
      </c>
      <c r="L164" s="95" t="s">
        <v>1099</v>
      </c>
      <c r="M164" s="95" t="s">
        <v>1098</v>
      </c>
      <c r="N164" s="95" t="s">
        <v>1099</v>
      </c>
      <c r="O164" s="95" t="s">
        <v>1100</v>
      </c>
      <c r="P164" s="95">
        <v>7190</v>
      </c>
      <c r="Q164" s="95" t="s">
        <v>1101</v>
      </c>
      <c r="R164" s="95">
        <v>40</v>
      </c>
      <c r="S164" s="95" t="s">
        <v>1102</v>
      </c>
      <c r="T164" s="95">
        <v>100</v>
      </c>
      <c r="U164" s="95">
        <v>4</v>
      </c>
      <c r="V164" s="95">
        <v>2</v>
      </c>
      <c r="W164" s="95">
        <v>40</v>
      </c>
      <c r="X164" s="95" t="s">
        <v>72</v>
      </c>
      <c r="Y164" s="95" t="s">
        <v>72</v>
      </c>
      <c r="Z164" s="95" t="s">
        <v>72</v>
      </c>
      <c r="AA164" s="95" t="s">
        <v>71</v>
      </c>
      <c r="AB164" s="95" t="s">
        <v>72</v>
      </c>
      <c r="AC164" s="95" t="s">
        <v>72</v>
      </c>
      <c r="AD164" s="95" t="s">
        <v>72</v>
      </c>
      <c r="AE164" s="95" t="s">
        <v>72</v>
      </c>
      <c r="AF164" s="95" t="s">
        <v>72</v>
      </c>
      <c r="AG164" s="95" t="s">
        <v>71</v>
      </c>
      <c r="AH164" s="95" t="s">
        <v>72</v>
      </c>
      <c r="AI164" s="95" t="s">
        <v>72</v>
      </c>
      <c r="AJ164" s="95" t="s">
        <v>72</v>
      </c>
      <c r="AK164" s="95" t="s">
        <v>72</v>
      </c>
      <c r="AL164" s="95" t="s">
        <v>72</v>
      </c>
      <c r="AM164" s="95" t="s">
        <v>72</v>
      </c>
      <c r="AN164" s="97">
        <v>16600</v>
      </c>
      <c r="AO164" s="10">
        <v>932.59</v>
      </c>
      <c r="AP164" s="10">
        <v>932.59</v>
      </c>
      <c r="AQ164" s="10">
        <v>932.59</v>
      </c>
      <c r="AR164" s="10">
        <v>932.59</v>
      </c>
      <c r="AS164" s="10">
        <v>71.709999999999994</v>
      </c>
    </row>
    <row r="165" spans="1:45" x14ac:dyDescent="0.25">
      <c r="A165" s="94" t="s">
        <v>1103</v>
      </c>
      <c r="B165" s="94" t="s">
        <v>60</v>
      </c>
      <c r="C165" s="98">
        <v>45089</v>
      </c>
      <c r="D165" s="94" t="s">
        <v>1104</v>
      </c>
      <c r="E165" s="94">
        <v>36937599</v>
      </c>
      <c r="F165" s="94" t="s">
        <v>1105</v>
      </c>
      <c r="G165" s="94">
        <v>98424200</v>
      </c>
      <c r="H165" s="94">
        <v>1020520600</v>
      </c>
      <c r="I165" s="94" t="s">
        <v>216</v>
      </c>
      <c r="J165" s="94" t="s">
        <v>1106</v>
      </c>
      <c r="K165" s="94" t="s">
        <v>1107</v>
      </c>
      <c r="L165" s="94" t="s">
        <v>1108</v>
      </c>
      <c r="M165" s="94" t="s">
        <v>1107</v>
      </c>
      <c r="N165" s="94" t="s">
        <v>1108</v>
      </c>
      <c r="O165" s="94" t="s">
        <v>1109</v>
      </c>
      <c r="P165" s="94">
        <v>9900</v>
      </c>
      <c r="Q165" s="94" t="s">
        <v>558</v>
      </c>
      <c r="R165" s="94">
        <v>50</v>
      </c>
      <c r="S165" s="94" t="s">
        <v>94</v>
      </c>
      <c r="T165" s="94">
        <v>62</v>
      </c>
      <c r="U165" s="94">
        <v>20</v>
      </c>
      <c r="V165" s="94">
        <v>10</v>
      </c>
      <c r="W165" s="94">
        <v>50</v>
      </c>
      <c r="X165" s="94" t="s">
        <v>72</v>
      </c>
      <c r="Y165" s="94" t="s">
        <v>72</v>
      </c>
      <c r="Z165" s="94" t="s">
        <v>71</v>
      </c>
      <c r="AA165" s="94" t="s">
        <v>72</v>
      </c>
      <c r="AB165" s="94" t="s">
        <v>72</v>
      </c>
      <c r="AC165" s="94" t="s">
        <v>72</v>
      </c>
      <c r="AD165" s="94" t="s">
        <v>72</v>
      </c>
      <c r="AE165" s="94" t="s">
        <v>72</v>
      </c>
      <c r="AF165" s="94" t="s">
        <v>72</v>
      </c>
      <c r="AG165" s="94" t="s">
        <v>71</v>
      </c>
      <c r="AH165" s="94" t="s">
        <v>72</v>
      </c>
      <c r="AI165" s="94" t="s">
        <v>72</v>
      </c>
      <c r="AJ165" s="94" t="s">
        <v>72</v>
      </c>
      <c r="AK165" s="94" t="s">
        <v>72</v>
      </c>
      <c r="AL165" s="94" t="s">
        <v>72</v>
      </c>
      <c r="AM165" s="94" t="s">
        <v>72</v>
      </c>
      <c r="AN165" s="99">
        <v>300</v>
      </c>
      <c r="AO165" s="84">
        <v>700.57</v>
      </c>
      <c r="AP165" s="84">
        <v>779.03</v>
      </c>
      <c r="AQ165" s="84">
        <v>829.47</v>
      </c>
      <c r="AR165" s="84">
        <v>795.85</v>
      </c>
      <c r="AS165" s="84">
        <v>0</v>
      </c>
    </row>
    <row r="166" spans="1:45" x14ac:dyDescent="0.25">
      <c r="A166" s="95" t="s">
        <v>1110</v>
      </c>
      <c r="B166" s="95" t="s">
        <v>60</v>
      </c>
      <c r="C166" s="96">
        <v>45089</v>
      </c>
      <c r="D166" s="95" t="s">
        <v>1111</v>
      </c>
      <c r="E166" s="95">
        <v>36941081</v>
      </c>
      <c r="F166" s="95" t="s">
        <v>1112</v>
      </c>
      <c r="G166" s="95">
        <v>98512030</v>
      </c>
      <c r="H166" s="95">
        <v>1020527931</v>
      </c>
      <c r="I166" s="95" t="s">
        <v>216</v>
      </c>
      <c r="J166" s="95" t="s">
        <v>1113</v>
      </c>
      <c r="K166" s="95" t="s">
        <v>1114</v>
      </c>
      <c r="L166" s="95" t="s">
        <v>1115</v>
      </c>
      <c r="M166" s="95" t="s">
        <v>1114</v>
      </c>
      <c r="N166" s="95" t="s">
        <v>1115</v>
      </c>
      <c r="O166" s="95" t="s">
        <v>1116</v>
      </c>
      <c r="P166" s="95">
        <v>9500</v>
      </c>
      <c r="Q166" s="95" t="s">
        <v>1117</v>
      </c>
      <c r="R166" s="95">
        <v>20</v>
      </c>
      <c r="S166" s="95" t="s">
        <v>1118</v>
      </c>
      <c r="T166" s="95">
        <v>20</v>
      </c>
      <c r="U166" s="95">
        <v>8</v>
      </c>
      <c r="V166" s="95">
        <v>6</v>
      </c>
      <c r="W166" s="95">
        <v>16</v>
      </c>
      <c r="X166" s="95" t="s">
        <v>71</v>
      </c>
      <c r="Y166" s="95" t="s">
        <v>71</v>
      </c>
      <c r="Z166" s="95" t="s">
        <v>72</v>
      </c>
      <c r="AA166" s="95" t="s">
        <v>71</v>
      </c>
      <c r="AB166" s="95" t="s">
        <v>71</v>
      </c>
      <c r="AC166" s="95" t="s">
        <v>71</v>
      </c>
      <c r="AD166" s="95" t="s">
        <v>72</v>
      </c>
      <c r="AE166" s="95" t="s">
        <v>72</v>
      </c>
      <c r="AF166" s="95" t="s">
        <v>72</v>
      </c>
      <c r="AG166" s="95" t="s">
        <v>71</v>
      </c>
      <c r="AH166" s="95" t="s">
        <v>72</v>
      </c>
      <c r="AI166" s="95" t="s">
        <v>71</v>
      </c>
      <c r="AJ166" s="95" t="s">
        <v>71</v>
      </c>
      <c r="AK166" s="95" t="s">
        <v>71</v>
      </c>
      <c r="AL166" s="95" t="s">
        <v>71</v>
      </c>
      <c r="AM166" s="95" t="s">
        <v>72</v>
      </c>
      <c r="AN166" s="97">
        <v>9000</v>
      </c>
      <c r="AO166" s="10">
        <v>670.86</v>
      </c>
      <c r="AP166" s="10">
        <v>670.86</v>
      </c>
      <c r="AQ166" s="10">
        <v>754.94</v>
      </c>
      <c r="AR166" s="10">
        <v>670.86</v>
      </c>
      <c r="AS166" s="10">
        <v>0</v>
      </c>
    </row>
    <row r="167" spans="1:45" x14ac:dyDescent="0.25">
      <c r="A167" s="94" t="s">
        <v>1119</v>
      </c>
      <c r="B167" s="94" t="s">
        <v>60</v>
      </c>
      <c r="C167" s="98">
        <v>45089</v>
      </c>
      <c r="D167" s="94" t="s">
        <v>1120</v>
      </c>
      <c r="E167" s="94">
        <v>37389609</v>
      </c>
      <c r="F167" s="94" t="s">
        <v>1972</v>
      </c>
      <c r="G167" s="94">
        <v>74203500</v>
      </c>
      <c r="H167" s="94">
        <v>1021082453</v>
      </c>
      <c r="I167" s="94" t="s">
        <v>143</v>
      </c>
      <c r="J167" s="94" t="s">
        <v>1122</v>
      </c>
      <c r="K167" s="94" t="s">
        <v>1983</v>
      </c>
      <c r="L167" s="94" t="s">
        <v>1984</v>
      </c>
      <c r="M167" s="94" t="s">
        <v>1983</v>
      </c>
      <c r="N167" s="94" t="s">
        <v>1984</v>
      </c>
      <c r="O167" s="94" t="s">
        <v>1124</v>
      </c>
      <c r="P167" s="94">
        <v>6400</v>
      </c>
      <c r="Q167" s="94" t="s">
        <v>203</v>
      </c>
      <c r="R167" s="94">
        <v>106</v>
      </c>
      <c r="S167" s="94" t="s">
        <v>94</v>
      </c>
      <c r="T167" s="94">
        <v>110</v>
      </c>
      <c r="U167" s="94">
        <v>84</v>
      </c>
      <c r="V167" s="94">
        <v>22</v>
      </c>
      <c r="W167" s="94">
        <v>21</v>
      </c>
      <c r="X167" s="94" t="s">
        <v>165</v>
      </c>
      <c r="Y167" s="94" t="s">
        <v>72</v>
      </c>
      <c r="Z167" s="94" t="s">
        <v>71</v>
      </c>
      <c r="AA167" s="94" t="s">
        <v>72</v>
      </c>
      <c r="AB167" s="94" t="s">
        <v>72</v>
      </c>
      <c r="AC167" s="94" t="s">
        <v>72</v>
      </c>
      <c r="AD167" s="94" t="s">
        <v>72</v>
      </c>
      <c r="AE167" s="94" t="s">
        <v>72</v>
      </c>
      <c r="AF167" s="94" t="s">
        <v>72</v>
      </c>
      <c r="AG167" s="94" t="s">
        <v>72</v>
      </c>
      <c r="AH167" s="94" t="s">
        <v>72</v>
      </c>
      <c r="AI167" s="94" t="s">
        <v>72</v>
      </c>
      <c r="AJ167" s="94" t="s">
        <v>71</v>
      </c>
      <c r="AK167" s="94" t="s">
        <v>72</v>
      </c>
      <c r="AL167" s="94" t="s">
        <v>72</v>
      </c>
      <c r="AM167" s="94" t="s">
        <v>72</v>
      </c>
      <c r="AN167" s="99">
        <v>1000</v>
      </c>
      <c r="AO167" s="84">
        <v>869.82</v>
      </c>
      <c r="AP167" s="84">
        <v>869.82</v>
      </c>
      <c r="AQ167" s="84">
        <v>869.82</v>
      </c>
      <c r="AR167" s="84">
        <v>869.82</v>
      </c>
      <c r="AS167" s="84">
        <v>125.51</v>
      </c>
    </row>
    <row r="168" spans="1:45" x14ac:dyDescent="0.25">
      <c r="A168" s="95" t="s">
        <v>1125</v>
      </c>
      <c r="B168" s="95" t="s">
        <v>60</v>
      </c>
      <c r="C168" s="96">
        <v>45089</v>
      </c>
      <c r="D168" s="95" t="s">
        <v>1126</v>
      </c>
      <c r="E168" s="95">
        <v>37627321</v>
      </c>
      <c r="F168" s="95" t="s">
        <v>1127</v>
      </c>
      <c r="G168" s="95">
        <v>33744444</v>
      </c>
      <c r="H168" s="95">
        <v>1021353430</v>
      </c>
      <c r="I168" s="95" t="s">
        <v>63</v>
      </c>
      <c r="J168" s="95" t="s">
        <v>1128</v>
      </c>
      <c r="K168" s="95" t="s">
        <v>1129</v>
      </c>
      <c r="L168" s="95" t="s">
        <v>1130</v>
      </c>
      <c r="M168" s="95" t="s">
        <v>1131</v>
      </c>
      <c r="N168" s="95" t="s">
        <v>1132</v>
      </c>
      <c r="O168" s="95" t="s">
        <v>1133</v>
      </c>
      <c r="P168" s="95">
        <v>1553</v>
      </c>
      <c r="Q168" s="95" t="s">
        <v>115</v>
      </c>
      <c r="R168" s="95">
        <v>30</v>
      </c>
      <c r="S168" s="95" t="s">
        <v>1134</v>
      </c>
      <c r="T168" s="95">
        <v>30</v>
      </c>
      <c r="U168" s="95">
        <v>14</v>
      </c>
      <c r="V168" s="95">
        <v>2</v>
      </c>
      <c r="W168" s="95">
        <v>14</v>
      </c>
      <c r="X168" s="95" t="s">
        <v>72</v>
      </c>
      <c r="Y168" s="95" t="s">
        <v>72</v>
      </c>
      <c r="Z168" s="95" t="s">
        <v>71</v>
      </c>
      <c r="AA168" s="95" t="s">
        <v>72</v>
      </c>
      <c r="AB168" s="95" t="s">
        <v>72</v>
      </c>
      <c r="AC168" s="95" t="s">
        <v>71</v>
      </c>
      <c r="AD168" s="95" t="s">
        <v>71</v>
      </c>
      <c r="AE168" s="95" t="s">
        <v>72</v>
      </c>
      <c r="AF168" s="95" t="s">
        <v>72</v>
      </c>
      <c r="AG168" s="95" t="s">
        <v>72</v>
      </c>
      <c r="AH168" s="95" t="s">
        <v>72</v>
      </c>
      <c r="AI168" s="95" t="s">
        <v>71</v>
      </c>
      <c r="AJ168" s="95" t="s">
        <v>72</v>
      </c>
      <c r="AK168" s="95" t="s">
        <v>72</v>
      </c>
      <c r="AL168" s="95" t="s">
        <v>72</v>
      </c>
      <c r="AM168" s="95" t="s">
        <v>72</v>
      </c>
      <c r="AN168" s="97">
        <v>260</v>
      </c>
      <c r="AO168" s="10">
        <v>784.63</v>
      </c>
      <c r="AP168" s="10">
        <v>816.02</v>
      </c>
      <c r="AQ168" s="10">
        <v>838.43</v>
      </c>
      <c r="AR168" s="10">
        <v>798.07</v>
      </c>
      <c r="AS168" s="10">
        <v>98.62</v>
      </c>
    </row>
    <row r="169" spans="1:45" x14ac:dyDescent="0.25">
      <c r="A169" s="94" t="s">
        <v>1135</v>
      </c>
      <c r="B169" s="94" t="s">
        <v>60</v>
      </c>
      <c r="C169" s="98">
        <v>45089</v>
      </c>
      <c r="D169" s="94" t="s">
        <v>1136</v>
      </c>
      <c r="E169" s="94">
        <v>37783803</v>
      </c>
      <c r="F169" s="94" t="s">
        <v>1137</v>
      </c>
      <c r="G169" s="94">
        <v>97123244</v>
      </c>
      <c r="H169" s="94">
        <v>1021494352</v>
      </c>
      <c r="I169" s="94" t="s">
        <v>88</v>
      </c>
      <c r="J169" s="94" t="s">
        <v>1138</v>
      </c>
      <c r="K169" s="94" t="s">
        <v>1996</v>
      </c>
      <c r="L169" s="94" t="s">
        <v>1997</v>
      </c>
      <c r="M169" s="94" t="s">
        <v>1996</v>
      </c>
      <c r="N169" s="94" t="s">
        <v>1997</v>
      </c>
      <c r="O169" s="94" t="s">
        <v>1143</v>
      </c>
      <c r="P169" s="94">
        <v>7400</v>
      </c>
      <c r="Q169" s="94" t="s">
        <v>170</v>
      </c>
      <c r="R169" s="94">
        <v>31</v>
      </c>
      <c r="S169" s="94" t="s">
        <v>94</v>
      </c>
      <c r="T169" s="94">
        <v>31</v>
      </c>
      <c r="U169" s="94">
        <v>29</v>
      </c>
      <c r="V169" s="94">
        <v>2</v>
      </c>
      <c r="W169" s="94">
        <v>0</v>
      </c>
      <c r="X169" s="94" t="s">
        <v>72</v>
      </c>
      <c r="Y169" s="94" t="s">
        <v>72</v>
      </c>
      <c r="Z169" s="94" t="s">
        <v>72</v>
      </c>
      <c r="AA169" s="94" t="s">
        <v>72</v>
      </c>
      <c r="AB169" s="94" t="s">
        <v>72</v>
      </c>
      <c r="AC169" s="94" t="s">
        <v>72</v>
      </c>
      <c r="AD169" s="94" t="s">
        <v>72</v>
      </c>
      <c r="AE169" s="94" t="s">
        <v>72</v>
      </c>
      <c r="AF169" s="94" t="s">
        <v>72</v>
      </c>
      <c r="AG169" s="94" t="s">
        <v>72</v>
      </c>
      <c r="AH169" s="94" t="s">
        <v>72</v>
      </c>
      <c r="AI169" s="94" t="s">
        <v>71</v>
      </c>
      <c r="AJ169" s="94" t="s">
        <v>72</v>
      </c>
      <c r="AK169" s="94" t="s">
        <v>72</v>
      </c>
      <c r="AL169" s="94" t="s">
        <v>71</v>
      </c>
      <c r="AM169" s="94" t="s">
        <v>71</v>
      </c>
      <c r="AN169" s="99">
        <v>5000</v>
      </c>
      <c r="AO169" s="84">
        <v>728.59</v>
      </c>
      <c r="AP169" s="84">
        <v>728.59</v>
      </c>
      <c r="AQ169" s="84">
        <v>728.59</v>
      </c>
      <c r="AR169" s="84">
        <v>728.59</v>
      </c>
      <c r="AS169" s="84">
        <v>0</v>
      </c>
    </row>
    <row r="170" spans="1:45" x14ac:dyDescent="0.25">
      <c r="A170" s="95" t="s">
        <v>1144</v>
      </c>
      <c r="B170" s="95" t="s">
        <v>60</v>
      </c>
      <c r="C170" s="96">
        <v>45089</v>
      </c>
      <c r="D170" s="95" t="s">
        <v>1145</v>
      </c>
      <c r="E170" s="95">
        <v>37939838</v>
      </c>
      <c r="F170" s="95" t="s">
        <v>1146</v>
      </c>
      <c r="G170" s="95">
        <v>32473000</v>
      </c>
      <c r="H170" s="95">
        <v>1021672552</v>
      </c>
      <c r="I170" s="95" t="s">
        <v>63</v>
      </c>
      <c r="J170" s="95" t="s">
        <v>1147</v>
      </c>
      <c r="K170" s="95" t="s">
        <v>852</v>
      </c>
      <c r="L170" s="95" t="s">
        <v>853</v>
      </c>
      <c r="M170" s="95" t="s">
        <v>852</v>
      </c>
      <c r="N170" s="95" t="s">
        <v>853</v>
      </c>
      <c r="O170" s="95" t="s">
        <v>1148</v>
      </c>
      <c r="P170" s="95">
        <v>2300</v>
      </c>
      <c r="Q170" s="95" t="s">
        <v>692</v>
      </c>
      <c r="R170" s="95">
        <v>170</v>
      </c>
      <c r="S170" s="95" t="s">
        <v>94</v>
      </c>
      <c r="T170" s="95">
        <v>562</v>
      </c>
      <c r="U170" s="95">
        <v>168</v>
      </c>
      <c r="V170" s="95">
        <v>2</v>
      </c>
      <c r="W170" s="95">
        <v>0</v>
      </c>
      <c r="X170" s="95" t="s">
        <v>72</v>
      </c>
      <c r="Y170" s="95" t="s">
        <v>71</v>
      </c>
      <c r="Z170" s="95" t="s">
        <v>71</v>
      </c>
      <c r="AA170" s="95" t="s">
        <v>72</v>
      </c>
      <c r="AB170" s="95" t="s">
        <v>72</v>
      </c>
      <c r="AC170" s="95" t="s">
        <v>72</v>
      </c>
      <c r="AD170" s="95" t="s">
        <v>72</v>
      </c>
      <c r="AE170" s="95" t="s">
        <v>72</v>
      </c>
      <c r="AF170" s="95" t="s">
        <v>72</v>
      </c>
      <c r="AG170" s="95" t="s">
        <v>72</v>
      </c>
      <c r="AH170" s="95" t="s">
        <v>72</v>
      </c>
      <c r="AI170" s="95" t="s">
        <v>72</v>
      </c>
      <c r="AJ170" s="95" t="s">
        <v>72</v>
      </c>
      <c r="AK170" s="95" t="s">
        <v>72</v>
      </c>
      <c r="AL170" s="95" t="s">
        <v>72</v>
      </c>
      <c r="AM170" s="95" t="s">
        <v>72</v>
      </c>
      <c r="AN170" s="97">
        <v>450</v>
      </c>
      <c r="AO170" s="10">
        <v>801.45</v>
      </c>
      <c r="AP170" s="10">
        <v>879.9</v>
      </c>
      <c r="AQ170" s="10">
        <v>891.11</v>
      </c>
      <c r="AR170" s="10">
        <v>872.08</v>
      </c>
      <c r="AS170" s="10">
        <v>128.88</v>
      </c>
    </row>
    <row r="171" spans="1:45" x14ac:dyDescent="0.25">
      <c r="A171" s="94" t="s">
        <v>1158</v>
      </c>
      <c r="B171" s="94" t="s">
        <v>60</v>
      </c>
      <c r="C171" s="98">
        <v>45089</v>
      </c>
      <c r="D171" s="94" t="s">
        <v>1159</v>
      </c>
      <c r="E171" s="94">
        <v>39009684</v>
      </c>
      <c r="F171" s="94" t="s">
        <v>1160</v>
      </c>
      <c r="G171" s="94">
        <v>32221500</v>
      </c>
      <c r="H171" s="94">
        <v>1024791676</v>
      </c>
      <c r="I171" s="94" t="s">
        <v>63</v>
      </c>
      <c r="J171" s="94" t="s">
        <v>640</v>
      </c>
      <c r="K171" s="94" t="s">
        <v>641</v>
      </c>
      <c r="L171" s="94" t="s">
        <v>1160</v>
      </c>
      <c r="M171" s="94" t="s">
        <v>641</v>
      </c>
      <c r="N171" s="94" t="s">
        <v>642</v>
      </c>
      <c r="O171" s="94" t="s">
        <v>1161</v>
      </c>
      <c r="P171" s="94">
        <v>2300</v>
      </c>
      <c r="Q171" s="94" t="s">
        <v>692</v>
      </c>
      <c r="R171" s="94">
        <v>40</v>
      </c>
      <c r="S171" s="94" t="s">
        <v>94</v>
      </c>
      <c r="T171" s="94">
        <v>178</v>
      </c>
      <c r="U171" s="94">
        <v>4</v>
      </c>
      <c r="V171" s="94">
        <v>2</v>
      </c>
      <c r="W171" s="94">
        <v>8</v>
      </c>
      <c r="X171" s="94" t="s">
        <v>72</v>
      </c>
      <c r="Y171" s="94" t="s">
        <v>72</v>
      </c>
      <c r="Z171" s="94" t="s">
        <v>71</v>
      </c>
      <c r="AA171" s="94" t="s">
        <v>71</v>
      </c>
      <c r="AB171" s="94" t="s">
        <v>72</v>
      </c>
      <c r="AC171" s="94" t="s">
        <v>72</v>
      </c>
      <c r="AD171" s="94" t="s">
        <v>72</v>
      </c>
      <c r="AE171" s="94" t="s">
        <v>72</v>
      </c>
      <c r="AF171" s="94" t="s">
        <v>72</v>
      </c>
      <c r="AG171" s="94" t="s">
        <v>72</v>
      </c>
      <c r="AH171" s="94" t="s">
        <v>72</v>
      </c>
      <c r="AI171" s="94" t="s">
        <v>72</v>
      </c>
      <c r="AJ171" s="94" t="s">
        <v>72</v>
      </c>
      <c r="AK171" s="94" t="s">
        <v>72</v>
      </c>
      <c r="AL171" s="94" t="s">
        <v>72</v>
      </c>
      <c r="AM171" s="94" t="s">
        <v>72</v>
      </c>
      <c r="AN171" s="99">
        <v>500</v>
      </c>
      <c r="AO171" s="84">
        <v>802.56</v>
      </c>
      <c r="AP171" s="84">
        <v>1071.5899999999999</v>
      </c>
      <c r="AQ171" s="84">
        <v>1071.5899999999999</v>
      </c>
      <c r="AR171" s="84">
        <v>802.56</v>
      </c>
      <c r="AS171" s="84">
        <v>165.87</v>
      </c>
    </row>
    <row r="172" spans="1:45" x14ac:dyDescent="0.25">
      <c r="A172" s="95" t="s">
        <v>1162</v>
      </c>
      <c r="B172" s="95" t="s">
        <v>60</v>
      </c>
      <c r="C172" s="96">
        <v>45089</v>
      </c>
      <c r="D172" s="95" t="s">
        <v>1163</v>
      </c>
      <c r="E172" s="95">
        <v>39896893</v>
      </c>
      <c r="F172" s="95" t="s">
        <v>1164</v>
      </c>
      <c r="G172" s="95">
        <v>73700000</v>
      </c>
      <c r="H172" s="95">
        <v>1025310973</v>
      </c>
      <c r="I172" s="95" t="s">
        <v>143</v>
      </c>
      <c r="J172" s="95" t="s">
        <v>1165</v>
      </c>
      <c r="K172" s="95" t="s">
        <v>1166</v>
      </c>
      <c r="L172" s="95" t="s">
        <v>1167</v>
      </c>
      <c r="M172" s="95" t="s">
        <v>1166</v>
      </c>
      <c r="N172" s="95" t="s">
        <v>1167</v>
      </c>
      <c r="O172" s="95" t="s">
        <v>1168</v>
      </c>
      <c r="P172" s="95">
        <v>6400</v>
      </c>
      <c r="Q172" s="95" t="s">
        <v>203</v>
      </c>
      <c r="R172" s="95">
        <v>40</v>
      </c>
      <c r="S172" s="95" t="s">
        <v>1169</v>
      </c>
      <c r="T172" s="95">
        <v>54</v>
      </c>
      <c r="U172" s="95">
        <v>4</v>
      </c>
      <c r="V172" s="95">
        <v>0</v>
      </c>
      <c r="W172" s="95">
        <v>15</v>
      </c>
      <c r="X172" s="95" t="s">
        <v>71</v>
      </c>
      <c r="Y172" s="95" t="s">
        <v>71</v>
      </c>
      <c r="Z172" s="95" t="s">
        <v>72</v>
      </c>
      <c r="AA172" s="95" t="s">
        <v>72</v>
      </c>
      <c r="AB172" s="95" t="s">
        <v>72</v>
      </c>
      <c r="AC172" s="95" t="s">
        <v>72</v>
      </c>
      <c r="AD172" s="95" t="s">
        <v>71</v>
      </c>
      <c r="AE172" s="95" t="s">
        <v>71</v>
      </c>
      <c r="AF172" s="95" t="s">
        <v>72</v>
      </c>
      <c r="AG172" s="95" t="s">
        <v>71</v>
      </c>
      <c r="AH172" s="95" t="s">
        <v>72</v>
      </c>
      <c r="AI172" s="95" t="s">
        <v>71</v>
      </c>
      <c r="AJ172" s="95" t="s">
        <v>71</v>
      </c>
      <c r="AK172" s="95" t="s">
        <v>71</v>
      </c>
      <c r="AL172" s="95" t="s">
        <v>72</v>
      </c>
      <c r="AM172" s="95" t="s">
        <v>72</v>
      </c>
      <c r="AN172" s="97">
        <v>1500</v>
      </c>
      <c r="AO172" s="10">
        <v>623.21</v>
      </c>
      <c r="AP172" s="10">
        <v>623.21</v>
      </c>
      <c r="AQ172" s="10">
        <v>623.21</v>
      </c>
      <c r="AR172" s="10">
        <v>623.21</v>
      </c>
      <c r="AS172" s="10">
        <v>0</v>
      </c>
    </row>
    <row r="173" spans="1:45" x14ac:dyDescent="0.25">
      <c r="A173" s="94" t="s">
        <v>1170</v>
      </c>
      <c r="B173" s="94" t="s">
        <v>60</v>
      </c>
      <c r="C173" s="98">
        <v>45089</v>
      </c>
      <c r="D173" s="94" t="s">
        <v>1171</v>
      </c>
      <c r="E173" s="94">
        <v>39943360</v>
      </c>
      <c r="F173" s="94" t="s">
        <v>1172</v>
      </c>
      <c r="G173" s="94">
        <v>75920199</v>
      </c>
      <c r="H173" s="94">
        <v>1024044250</v>
      </c>
      <c r="I173" s="94" t="s">
        <v>143</v>
      </c>
      <c r="J173" s="94" t="s">
        <v>1974</v>
      </c>
      <c r="K173" s="94" t="s">
        <v>1174</v>
      </c>
      <c r="L173" s="94" t="s">
        <v>1175</v>
      </c>
      <c r="M173" s="94" t="s">
        <v>1174</v>
      </c>
      <c r="N173" s="94" t="s">
        <v>1175</v>
      </c>
      <c r="O173" s="94" t="s">
        <v>1176</v>
      </c>
      <c r="P173" s="94">
        <v>7000</v>
      </c>
      <c r="Q173" s="94" t="s">
        <v>240</v>
      </c>
      <c r="R173" s="94">
        <v>40</v>
      </c>
      <c r="S173" s="94" t="s">
        <v>1177</v>
      </c>
      <c r="T173" s="94">
        <v>40</v>
      </c>
      <c r="U173" s="94">
        <v>10</v>
      </c>
      <c r="V173" s="94">
        <v>10</v>
      </c>
      <c r="W173" s="94">
        <v>20</v>
      </c>
      <c r="X173" s="94" t="s">
        <v>71</v>
      </c>
      <c r="Y173" s="94" t="s">
        <v>72</v>
      </c>
      <c r="Z173" s="94" t="s">
        <v>72</v>
      </c>
      <c r="AA173" s="94" t="s">
        <v>72</v>
      </c>
      <c r="AB173" s="94" t="s">
        <v>72</v>
      </c>
      <c r="AC173" s="94" t="s">
        <v>72</v>
      </c>
      <c r="AD173" s="94" t="s">
        <v>72</v>
      </c>
      <c r="AE173" s="94" t="s">
        <v>72</v>
      </c>
      <c r="AF173" s="94" t="s">
        <v>72</v>
      </c>
      <c r="AG173" s="94" t="s">
        <v>71</v>
      </c>
      <c r="AH173" s="94" t="s">
        <v>72</v>
      </c>
      <c r="AI173" s="94" t="s">
        <v>72</v>
      </c>
      <c r="AJ173" s="94" t="s">
        <v>72</v>
      </c>
      <c r="AK173" s="94" t="s">
        <v>71</v>
      </c>
      <c r="AL173" s="94" t="s">
        <v>72</v>
      </c>
      <c r="AM173" s="94" t="s">
        <v>72</v>
      </c>
      <c r="AN173" s="99">
        <v>1200</v>
      </c>
      <c r="AO173" s="84">
        <v>528.84</v>
      </c>
      <c r="AP173" s="84">
        <v>528.84</v>
      </c>
      <c r="AQ173" s="84">
        <v>528.84</v>
      </c>
      <c r="AR173" s="84">
        <v>528.84</v>
      </c>
      <c r="AS173" s="84">
        <v>97.71</v>
      </c>
    </row>
    <row r="174" spans="1:45" x14ac:dyDescent="0.25">
      <c r="A174" s="95" t="s">
        <v>1178</v>
      </c>
      <c r="B174" s="95" t="s">
        <v>60</v>
      </c>
      <c r="C174" s="96">
        <v>45089</v>
      </c>
      <c r="D174" s="95" t="s">
        <v>1179</v>
      </c>
      <c r="E174" s="95">
        <v>39954664</v>
      </c>
      <c r="F174" s="95" t="s">
        <v>1180</v>
      </c>
      <c r="G174" s="95">
        <v>86180000</v>
      </c>
      <c r="H174" s="95">
        <v>1024056658</v>
      </c>
      <c r="I174" s="95" t="s">
        <v>88</v>
      </c>
      <c r="J174" s="95" t="s">
        <v>1181</v>
      </c>
      <c r="K174" s="95" t="s">
        <v>1182</v>
      </c>
      <c r="L174" s="95" t="s">
        <v>1183</v>
      </c>
      <c r="M174" s="95" t="s">
        <v>1184</v>
      </c>
      <c r="N174" s="95" t="s">
        <v>1185</v>
      </c>
      <c r="O174" s="95" t="s">
        <v>1186</v>
      </c>
      <c r="P174" s="95">
        <v>8200</v>
      </c>
      <c r="Q174" s="95" t="s">
        <v>610</v>
      </c>
      <c r="R174" s="95">
        <v>41</v>
      </c>
      <c r="S174" s="95" t="s">
        <v>1187</v>
      </c>
      <c r="T174" s="95">
        <v>41</v>
      </c>
      <c r="U174" s="95">
        <v>39</v>
      </c>
      <c r="V174" s="95">
        <v>2</v>
      </c>
      <c r="W174" s="95">
        <v>41</v>
      </c>
      <c r="X174" s="95" t="s">
        <v>72</v>
      </c>
      <c r="Y174" s="95" t="s">
        <v>72</v>
      </c>
      <c r="Z174" s="95" t="s">
        <v>72</v>
      </c>
      <c r="AA174" s="95" t="s">
        <v>72</v>
      </c>
      <c r="AB174" s="95" t="s">
        <v>72</v>
      </c>
      <c r="AC174" s="95" t="s">
        <v>72</v>
      </c>
      <c r="AD174" s="95" t="s">
        <v>72</v>
      </c>
      <c r="AE174" s="95" t="s">
        <v>72</v>
      </c>
      <c r="AF174" s="95" t="s">
        <v>72</v>
      </c>
      <c r="AG174" s="95" t="s">
        <v>72</v>
      </c>
      <c r="AH174" s="95" t="s">
        <v>72</v>
      </c>
      <c r="AI174" s="95" t="s">
        <v>72</v>
      </c>
      <c r="AJ174" s="95" t="s">
        <v>72</v>
      </c>
      <c r="AK174" s="95" t="s">
        <v>72</v>
      </c>
      <c r="AL174" s="95" t="s">
        <v>72</v>
      </c>
      <c r="AM174" s="95" t="s">
        <v>72</v>
      </c>
      <c r="AN174" s="97">
        <v>50</v>
      </c>
      <c r="AO174" s="10">
        <v>919.13</v>
      </c>
      <c r="AP174" s="10">
        <v>919.13</v>
      </c>
      <c r="AQ174" s="10">
        <v>672.55</v>
      </c>
      <c r="AR174" s="10">
        <v>919.13</v>
      </c>
      <c r="AS174" s="10">
        <v>0</v>
      </c>
    </row>
    <row r="175" spans="1:45" x14ac:dyDescent="0.25">
      <c r="A175" s="94" t="s">
        <v>1188</v>
      </c>
      <c r="B175" s="94" t="s">
        <v>60</v>
      </c>
      <c r="C175" s="98">
        <v>45089</v>
      </c>
      <c r="D175" s="94" t="s">
        <v>1189</v>
      </c>
      <c r="E175" s="94">
        <v>40039813</v>
      </c>
      <c r="F175" s="94" t="s">
        <v>1190</v>
      </c>
      <c r="G175" s="94">
        <v>75130111</v>
      </c>
      <c r="H175" s="94">
        <v>1024152622</v>
      </c>
      <c r="I175" s="94" t="s">
        <v>143</v>
      </c>
      <c r="J175" s="94" t="s">
        <v>1191</v>
      </c>
      <c r="K175" s="94" t="s">
        <v>1192</v>
      </c>
      <c r="L175" s="94" t="s">
        <v>1193</v>
      </c>
      <c r="M175" s="94" t="s">
        <v>1192</v>
      </c>
      <c r="N175" s="94" t="s">
        <v>1193</v>
      </c>
      <c r="O175" s="94" t="s">
        <v>1194</v>
      </c>
      <c r="P175" s="94">
        <v>6700</v>
      </c>
      <c r="Q175" s="94" t="s">
        <v>159</v>
      </c>
      <c r="R175" s="94">
        <v>108</v>
      </c>
      <c r="S175" s="94" t="s">
        <v>94</v>
      </c>
      <c r="T175" s="94">
        <v>108</v>
      </c>
      <c r="U175" s="94">
        <v>0</v>
      </c>
      <c r="V175" s="94">
        <v>108</v>
      </c>
      <c r="W175" s="94">
        <v>108</v>
      </c>
      <c r="X175" s="94" t="s">
        <v>72</v>
      </c>
      <c r="Y175" s="94" t="s">
        <v>72</v>
      </c>
      <c r="Z175" s="94" t="s">
        <v>71</v>
      </c>
      <c r="AA175" s="94" t="s">
        <v>72</v>
      </c>
      <c r="AB175" s="94" t="s">
        <v>72</v>
      </c>
      <c r="AC175" s="94" t="s">
        <v>72</v>
      </c>
      <c r="AD175" s="94" t="s">
        <v>72</v>
      </c>
      <c r="AE175" s="94" t="s">
        <v>72</v>
      </c>
      <c r="AF175" s="94" t="s">
        <v>72</v>
      </c>
      <c r="AG175" s="94" t="s">
        <v>71</v>
      </c>
      <c r="AH175" s="94" t="s">
        <v>72</v>
      </c>
      <c r="AI175" s="94" t="s">
        <v>72</v>
      </c>
      <c r="AJ175" s="94" t="s">
        <v>72</v>
      </c>
      <c r="AK175" s="94" t="s">
        <v>72</v>
      </c>
      <c r="AL175" s="94" t="s">
        <v>72</v>
      </c>
      <c r="AM175" s="94" t="s">
        <v>72</v>
      </c>
      <c r="AN175" s="99">
        <v>950</v>
      </c>
      <c r="AO175" s="84">
        <v>1152.31</v>
      </c>
      <c r="AP175" s="84">
        <v>1152.31</v>
      </c>
      <c r="AQ175" s="84">
        <v>1152.31</v>
      </c>
      <c r="AR175" s="84">
        <v>1152.31</v>
      </c>
      <c r="AS175" s="84">
        <v>0</v>
      </c>
    </row>
    <row r="176" spans="1:45" x14ac:dyDescent="0.25">
      <c r="A176" s="95" t="s">
        <v>1203</v>
      </c>
      <c r="B176" s="95" t="s">
        <v>60</v>
      </c>
      <c r="C176" s="96">
        <v>45089</v>
      </c>
      <c r="D176" s="95" t="s">
        <v>1204</v>
      </c>
      <c r="E176" s="95">
        <v>40542493</v>
      </c>
      <c r="F176" s="95" t="s">
        <v>1205</v>
      </c>
      <c r="G176" s="95">
        <v>32520030</v>
      </c>
      <c r="H176" s="95">
        <v>1024731886</v>
      </c>
      <c r="I176" s="95" t="s">
        <v>63</v>
      </c>
      <c r="J176" s="95" t="s">
        <v>1206</v>
      </c>
      <c r="K176" s="95" t="s">
        <v>1207</v>
      </c>
      <c r="L176" s="95" t="s">
        <v>1208</v>
      </c>
      <c r="M176" s="95" t="s">
        <v>1207</v>
      </c>
      <c r="N176" s="95" t="s">
        <v>1208</v>
      </c>
      <c r="O176" s="95" t="s">
        <v>1209</v>
      </c>
      <c r="P176" s="95">
        <v>2300</v>
      </c>
      <c r="Q176" s="95" t="s">
        <v>692</v>
      </c>
      <c r="R176" s="95">
        <v>60</v>
      </c>
      <c r="S176" s="95" t="s">
        <v>1210</v>
      </c>
      <c r="T176" s="95">
        <v>73</v>
      </c>
      <c r="U176" s="95">
        <v>50</v>
      </c>
      <c r="V176" s="95">
        <v>10</v>
      </c>
      <c r="W176" s="95">
        <v>10</v>
      </c>
      <c r="X176" s="95" t="s">
        <v>72</v>
      </c>
      <c r="Y176" s="95" t="s">
        <v>72</v>
      </c>
      <c r="Z176" s="95" t="s">
        <v>72</v>
      </c>
      <c r="AA176" s="95" t="s">
        <v>72</v>
      </c>
      <c r="AB176" s="95" t="s">
        <v>71</v>
      </c>
      <c r="AC176" s="95" t="s">
        <v>72</v>
      </c>
      <c r="AD176" s="95" t="s">
        <v>71</v>
      </c>
      <c r="AE176" s="95" t="s">
        <v>71</v>
      </c>
      <c r="AF176" s="95" t="s">
        <v>72</v>
      </c>
      <c r="AG176" s="95" t="s">
        <v>72</v>
      </c>
      <c r="AH176" s="95" t="s">
        <v>72</v>
      </c>
      <c r="AI176" s="95" t="s">
        <v>71</v>
      </c>
      <c r="AJ176" s="95" t="s">
        <v>72</v>
      </c>
      <c r="AK176" s="95" t="s">
        <v>72</v>
      </c>
      <c r="AL176" s="95" t="s">
        <v>71</v>
      </c>
      <c r="AM176" s="95" t="s">
        <v>72</v>
      </c>
      <c r="AN176" s="97">
        <v>500</v>
      </c>
      <c r="AO176" s="10">
        <v>537.12</v>
      </c>
      <c r="AP176" s="10">
        <v>626.80999999999995</v>
      </c>
      <c r="AQ176" s="10">
        <v>626.80999999999995</v>
      </c>
      <c r="AR176" s="10">
        <v>537.12</v>
      </c>
      <c r="AS176" s="10">
        <v>79.78</v>
      </c>
    </row>
    <row r="177" spans="1:45" x14ac:dyDescent="0.25">
      <c r="A177" s="94" t="s">
        <v>1211</v>
      </c>
      <c r="B177" s="94" t="s">
        <v>60</v>
      </c>
      <c r="C177" s="98">
        <v>45089</v>
      </c>
      <c r="D177" s="94" t="s">
        <v>1212</v>
      </c>
      <c r="E177" s="94">
        <v>41438355</v>
      </c>
      <c r="F177" s="94" t="s">
        <v>1213</v>
      </c>
      <c r="G177" s="94">
        <v>35254250</v>
      </c>
      <c r="H177" s="94">
        <v>1025933792</v>
      </c>
      <c r="I177" s="94" t="s">
        <v>63</v>
      </c>
      <c r="J177" s="94" t="s">
        <v>1214</v>
      </c>
      <c r="K177" s="94" t="s">
        <v>1215</v>
      </c>
      <c r="L177" s="94" t="s">
        <v>1216</v>
      </c>
      <c r="M177" s="94" t="s">
        <v>1215</v>
      </c>
      <c r="N177" s="94" t="s">
        <v>1216</v>
      </c>
      <c r="O177" s="94" t="s">
        <v>1217</v>
      </c>
      <c r="P177" s="94">
        <v>1401</v>
      </c>
      <c r="Q177" s="94" t="s">
        <v>129</v>
      </c>
      <c r="R177" s="94">
        <v>280</v>
      </c>
      <c r="S177" s="94" t="s">
        <v>1218</v>
      </c>
      <c r="T177" s="94">
        <v>394</v>
      </c>
      <c r="U177" s="94">
        <v>260</v>
      </c>
      <c r="V177" s="94">
        <v>20</v>
      </c>
      <c r="W177" s="94">
        <v>0</v>
      </c>
      <c r="X177" s="94" t="s">
        <v>165</v>
      </c>
      <c r="Y177" s="94" t="s">
        <v>72</v>
      </c>
      <c r="Z177" s="94" t="s">
        <v>71</v>
      </c>
      <c r="AA177" s="94" t="s">
        <v>72</v>
      </c>
      <c r="AB177" s="94" t="s">
        <v>72</v>
      </c>
      <c r="AC177" s="94" t="s">
        <v>72</v>
      </c>
      <c r="AD177" s="94" t="s">
        <v>72</v>
      </c>
      <c r="AE177" s="94" t="s">
        <v>72</v>
      </c>
      <c r="AF177" s="94" t="s">
        <v>72</v>
      </c>
      <c r="AG177" s="94" t="s">
        <v>71</v>
      </c>
      <c r="AH177" s="94" t="s">
        <v>72</v>
      </c>
      <c r="AI177" s="94" t="s">
        <v>72</v>
      </c>
      <c r="AJ177" s="94" t="s">
        <v>72</v>
      </c>
      <c r="AK177" s="94" t="s">
        <v>72</v>
      </c>
      <c r="AL177" s="94" t="s">
        <v>72</v>
      </c>
      <c r="AM177" s="94" t="s">
        <v>72</v>
      </c>
      <c r="AN177" s="99">
        <v>200</v>
      </c>
      <c r="AO177" s="84">
        <v>1340.62</v>
      </c>
      <c r="AP177" s="84">
        <v>1340.62</v>
      </c>
      <c r="AQ177" s="84">
        <v>1340.62</v>
      </c>
      <c r="AR177" s="84">
        <v>1340.62</v>
      </c>
      <c r="AS177" s="84">
        <v>161.38999999999999</v>
      </c>
    </row>
    <row r="178" spans="1:45" x14ac:dyDescent="0.25">
      <c r="A178" s="95" t="s">
        <v>1219</v>
      </c>
      <c r="B178" s="95" t="s">
        <v>60</v>
      </c>
      <c r="C178" s="96">
        <v>45089</v>
      </c>
      <c r="D178" s="95" t="s">
        <v>1220</v>
      </c>
      <c r="E178" s="95">
        <v>41518375</v>
      </c>
      <c r="F178" s="95" t="s">
        <v>1221</v>
      </c>
      <c r="G178" s="95">
        <v>98101400</v>
      </c>
      <c r="H178" s="95">
        <v>1026087755</v>
      </c>
      <c r="I178" s="95" t="s">
        <v>216</v>
      </c>
      <c r="J178" s="95" t="s">
        <v>1222</v>
      </c>
      <c r="K178" s="95" t="s">
        <v>90</v>
      </c>
      <c r="L178" s="95" t="s">
        <v>91</v>
      </c>
      <c r="M178" s="95" t="s">
        <v>90</v>
      </c>
      <c r="N178" s="95" t="s">
        <v>91</v>
      </c>
      <c r="O178" s="95" t="s">
        <v>1223</v>
      </c>
      <c r="P178" s="95">
        <v>9000</v>
      </c>
      <c r="Q178" s="95" t="s">
        <v>218</v>
      </c>
      <c r="R178" s="95">
        <v>40</v>
      </c>
      <c r="S178" s="95" t="s">
        <v>94</v>
      </c>
      <c r="T178" s="95">
        <v>154</v>
      </c>
      <c r="U178" s="95">
        <v>4</v>
      </c>
      <c r="V178" s="95">
        <v>2</v>
      </c>
      <c r="W178" s="95">
        <v>0</v>
      </c>
      <c r="X178" s="95" t="s">
        <v>72</v>
      </c>
      <c r="Y178" s="95" t="s">
        <v>72</v>
      </c>
      <c r="Z178" s="95" t="s">
        <v>71</v>
      </c>
      <c r="AA178" s="95" t="s">
        <v>72</v>
      </c>
      <c r="AB178" s="95" t="s">
        <v>72</v>
      </c>
      <c r="AC178" s="95" t="s">
        <v>72</v>
      </c>
      <c r="AD178" s="95" t="s">
        <v>72</v>
      </c>
      <c r="AE178" s="95" t="s">
        <v>72</v>
      </c>
      <c r="AF178" s="95" t="s">
        <v>72</v>
      </c>
      <c r="AG178" s="95" t="s">
        <v>72</v>
      </c>
      <c r="AH178" s="95" t="s">
        <v>72</v>
      </c>
      <c r="AI178" s="95" t="s">
        <v>72</v>
      </c>
      <c r="AJ178" s="95" t="s">
        <v>71</v>
      </c>
      <c r="AK178" s="95" t="s">
        <v>72</v>
      </c>
      <c r="AL178" s="95" t="s">
        <v>72</v>
      </c>
      <c r="AM178" s="95" t="s">
        <v>72</v>
      </c>
      <c r="AN178" s="97">
        <v>1100</v>
      </c>
      <c r="AO178" s="10">
        <v>784.63</v>
      </c>
      <c r="AP178" s="10">
        <v>784.63</v>
      </c>
      <c r="AQ178" s="10">
        <v>784.63</v>
      </c>
      <c r="AR178" s="10">
        <v>784.63</v>
      </c>
      <c r="AS178" s="10">
        <v>0</v>
      </c>
    </row>
    <row r="179" spans="1:45" x14ac:dyDescent="0.25">
      <c r="A179" s="94" t="s">
        <v>1224</v>
      </c>
      <c r="B179" s="94" t="s">
        <v>60</v>
      </c>
      <c r="C179" s="98">
        <v>45089</v>
      </c>
      <c r="D179" s="94" t="s">
        <v>1225</v>
      </c>
      <c r="E179" s="94">
        <v>41547944</v>
      </c>
      <c r="F179" s="94" t="s">
        <v>1226</v>
      </c>
      <c r="G179" s="94">
        <v>97125444</v>
      </c>
      <c r="H179" s="94">
        <v>1026072995</v>
      </c>
      <c r="I179" s="94" t="s">
        <v>88</v>
      </c>
      <c r="J179" s="94" t="s">
        <v>1227</v>
      </c>
      <c r="K179" s="94" t="s">
        <v>1228</v>
      </c>
      <c r="L179" s="94" t="s">
        <v>1226</v>
      </c>
      <c r="M179" s="94" t="s">
        <v>1228</v>
      </c>
      <c r="N179" s="94" t="s">
        <v>1226</v>
      </c>
      <c r="O179" s="94" t="s">
        <v>1229</v>
      </c>
      <c r="P179" s="94">
        <v>7400</v>
      </c>
      <c r="Q179" s="94" t="s">
        <v>170</v>
      </c>
      <c r="R179" s="94">
        <v>52</v>
      </c>
      <c r="S179" s="94" t="s">
        <v>1230</v>
      </c>
      <c r="T179" s="94">
        <v>52</v>
      </c>
      <c r="U179" s="94">
        <v>0</v>
      </c>
      <c r="V179" s="94">
        <v>10</v>
      </c>
      <c r="W179" s="94">
        <v>42</v>
      </c>
      <c r="X179" s="94" t="s">
        <v>72</v>
      </c>
      <c r="Y179" s="94" t="s">
        <v>72</v>
      </c>
      <c r="Z179" s="94" t="s">
        <v>72</v>
      </c>
      <c r="AA179" s="94" t="s">
        <v>71</v>
      </c>
      <c r="AB179" s="94" t="s">
        <v>72</v>
      </c>
      <c r="AC179" s="94" t="s">
        <v>72</v>
      </c>
      <c r="AD179" s="94" t="s">
        <v>71</v>
      </c>
      <c r="AE179" s="94" t="s">
        <v>71</v>
      </c>
      <c r="AF179" s="94" t="s">
        <v>72</v>
      </c>
      <c r="AG179" s="94" t="s">
        <v>71</v>
      </c>
      <c r="AH179" s="94" t="s">
        <v>72</v>
      </c>
      <c r="AI179" s="94" t="s">
        <v>72</v>
      </c>
      <c r="AJ179" s="94" t="s">
        <v>72</v>
      </c>
      <c r="AK179" s="94" t="s">
        <v>72</v>
      </c>
      <c r="AL179" s="94" t="s">
        <v>72</v>
      </c>
      <c r="AM179" s="94" t="s">
        <v>72</v>
      </c>
      <c r="AN179" s="99">
        <v>400</v>
      </c>
      <c r="AO179" s="84">
        <v>784.63</v>
      </c>
      <c r="AP179" s="84">
        <v>784.63</v>
      </c>
      <c r="AQ179" s="84">
        <v>784.63</v>
      </c>
      <c r="AR179" s="84">
        <v>784.63</v>
      </c>
      <c r="AS179" s="84">
        <v>0</v>
      </c>
    </row>
    <row r="180" spans="1:45" x14ac:dyDescent="0.25">
      <c r="A180" s="95" t="s">
        <v>1231</v>
      </c>
      <c r="B180" s="95" t="s">
        <v>60</v>
      </c>
      <c r="C180" s="96">
        <v>45089</v>
      </c>
      <c r="D180" s="95" t="s">
        <v>1232</v>
      </c>
      <c r="E180" s="95">
        <v>41958537</v>
      </c>
      <c r="F180" s="95" t="s">
        <v>1233</v>
      </c>
      <c r="G180" s="95">
        <v>51916800</v>
      </c>
      <c r="H180" s="95"/>
      <c r="I180" s="95" t="s">
        <v>143</v>
      </c>
      <c r="J180" s="95" t="s">
        <v>1234</v>
      </c>
      <c r="K180" s="95" t="s">
        <v>1235</v>
      </c>
      <c r="L180" s="95" t="s">
        <v>1236</v>
      </c>
      <c r="M180" s="95" t="s">
        <v>1235</v>
      </c>
      <c r="N180" s="95" t="s">
        <v>1236</v>
      </c>
      <c r="O180" s="95" t="s">
        <v>1239</v>
      </c>
      <c r="P180" s="95">
        <v>6800</v>
      </c>
      <c r="Q180" s="95" t="s">
        <v>805</v>
      </c>
      <c r="R180" s="95">
        <v>6</v>
      </c>
      <c r="S180" s="95" t="s">
        <v>1240</v>
      </c>
      <c r="T180" s="95">
        <v>6</v>
      </c>
      <c r="U180" s="95">
        <v>4</v>
      </c>
      <c r="V180" s="95">
        <v>2</v>
      </c>
      <c r="W180" s="95">
        <v>6</v>
      </c>
      <c r="X180" s="95" t="s">
        <v>71</v>
      </c>
      <c r="Y180" s="95" t="s">
        <v>72</v>
      </c>
      <c r="Z180" s="95" t="s">
        <v>72</v>
      </c>
      <c r="AA180" s="95" t="s">
        <v>72</v>
      </c>
      <c r="AB180" s="95" t="s">
        <v>72</v>
      </c>
      <c r="AC180" s="95" t="s">
        <v>72</v>
      </c>
      <c r="AD180" s="95" t="s">
        <v>72</v>
      </c>
      <c r="AE180" s="95" t="s">
        <v>72</v>
      </c>
      <c r="AF180" s="95" t="s">
        <v>72</v>
      </c>
      <c r="AG180" s="95" t="s">
        <v>71</v>
      </c>
      <c r="AH180" s="95" t="s">
        <v>71</v>
      </c>
      <c r="AI180" s="95" t="s">
        <v>71</v>
      </c>
      <c r="AJ180" s="95" t="s">
        <v>72</v>
      </c>
      <c r="AK180" s="95" t="s">
        <v>72</v>
      </c>
      <c r="AL180" s="95" t="s">
        <v>72</v>
      </c>
      <c r="AM180" s="95" t="s">
        <v>71</v>
      </c>
      <c r="AN180" s="97">
        <v>450</v>
      </c>
      <c r="AO180" s="10">
        <v>1003.22</v>
      </c>
      <c r="AP180" s="10">
        <v>1059.27</v>
      </c>
      <c r="AQ180" s="10">
        <v>1059.27</v>
      </c>
      <c r="AR180" s="10">
        <v>1003.22</v>
      </c>
      <c r="AS180" s="10">
        <v>89.64</v>
      </c>
    </row>
    <row r="181" spans="1:45" x14ac:dyDescent="0.25">
      <c r="A181" s="94" t="s">
        <v>1241</v>
      </c>
      <c r="B181" s="94" t="s">
        <v>60</v>
      </c>
      <c r="C181" s="98">
        <v>45089</v>
      </c>
      <c r="D181" s="94" t="s">
        <v>1242</v>
      </c>
      <c r="E181" s="94">
        <v>13611300</v>
      </c>
      <c r="F181" s="94" t="s">
        <v>1243</v>
      </c>
      <c r="G181" s="94">
        <v>75751766</v>
      </c>
      <c r="H181" s="94">
        <v>1001833831</v>
      </c>
      <c r="I181" s="94" t="s">
        <v>88</v>
      </c>
      <c r="J181" s="94" t="s">
        <v>1244</v>
      </c>
      <c r="K181" s="94" t="s">
        <v>246</v>
      </c>
      <c r="L181" s="94" t="s">
        <v>247</v>
      </c>
      <c r="M181" s="94" t="s">
        <v>246</v>
      </c>
      <c r="N181" s="94" t="s">
        <v>247</v>
      </c>
      <c r="O181" s="94" t="s">
        <v>1245</v>
      </c>
      <c r="P181" s="94">
        <v>8740</v>
      </c>
      <c r="Q181" s="94" t="s">
        <v>1246</v>
      </c>
      <c r="R181" s="94">
        <v>100</v>
      </c>
      <c r="S181" s="94" t="s">
        <v>84</v>
      </c>
      <c r="T181" s="94">
        <v>100</v>
      </c>
      <c r="U181" s="94">
        <v>4</v>
      </c>
      <c r="V181" s="94">
        <v>10</v>
      </c>
      <c r="W181" s="94">
        <v>100</v>
      </c>
      <c r="X181" s="94" t="s">
        <v>71</v>
      </c>
      <c r="Y181" s="94" t="s">
        <v>72</v>
      </c>
      <c r="Z181" s="94" t="s">
        <v>72</v>
      </c>
      <c r="AA181" s="94" t="s">
        <v>72</v>
      </c>
      <c r="AB181" s="94" t="s">
        <v>72</v>
      </c>
      <c r="AC181" s="94" t="s">
        <v>72</v>
      </c>
      <c r="AD181" s="94" t="s">
        <v>72</v>
      </c>
      <c r="AE181" s="94" t="s">
        <v>72</v>
      </c>
      <c r="AF181" s="94" t="s">
        <v>72</v>
      </c>
      <c r="AG181" s="94" t="s">
        <v>71</v>
      </c>
      <c r="AH181" s="94" t="s">
        <v>72</v>
      </c>
      <c r="AI181" s="94" t="s">
        <v>72</v>
      </c>
      <c r="AJ181" s="94" t="s">
        <v>72</v>
      </c>
      <c r="AK181" s="94" t="s">
        <v>72</v>
      </c>
      <c r="AL181" s="94" t="s">
        <v>72</v>
      </c>
      <c r="AM181" s="94" t="s">
        <v>72</v>
      </c>
      <c r="AN181" s="99">
        <v>18600</v>
      </c>
      <c r="AO181" s="84">
        <v>683.74</v>
      </c>
      <c r="AP181" s="84">
        <v>683.74</v>
      </c>
      <c r="AQ181" s="84">
        <v>683.74</v>
      </c>
      <c r="AR181" s="84">
        <v>683.74</v>
      </c>
      <c r="AS181" s="84">
        <v>0</v>
      </c>
    </row>
    <row r="182" spans="1:45" x14ac:dyDescent="0.25">
      <c r="A182" s="95" t="s">
        <v>1247</v>
      </c>
      <c r="B182" s="95" t="s">
        <v>60</v>
      </c>
      <c r="C182" s="96">
        <v>45089</v>
      </c>
      <c r="D182" s="95" t="s">
        <v>1248</v>
      </c>
      <c r="E182" s="95">
        <v>43105957</v>
      </c>
      <c r="F182" s="95" t="s">
        <v>1249</v>
      </c>
      <c r="G182" s="95">
        <v>62211760</v>
      </c>
      <c r="H182" s="95">
        <v>1028057772</v>
      </c>
      <c r="I182" s="95" t="s">
        <v>143</v>
      </c>
      <c r="J182" s="95" t="s">
        <v>1250</v>
      </c>
      <c r="K182" s="95" t="s">
        <v>1251</v>
      </c>
      <c r="L182" s="95" t="s">
        <v>1252</v>
      </c>
      <c r="M182" s="95" t="s">
        <v>1251</v>
      </c>
      <c r="N182" s="95" t="s">
        <v>1252</v>
      </c>
      <c r="O182" s="95" t="s">
        <v>1253</v>
      </c>
      <c r="P182" s="95">
        <v>5700</v>
      </c>
      <c r="Q182" s="95" t="s">
        <v>1254</v>
      </c>
      <c r="R182" s="95">
        <v>40</v>
      </c>
      <c r="S182" s="95" t="s">
        <v>1134</v>
      </c>
      <c r="T182" s="95">
        <v>40</v>
      </c>
      <c r="U182" s="95">
        <v>4</v>
      </c>
      <c r="V182" s="95">
        <v>4</v>
      </c>
      <c r="W182" s="95">
        <v>40</v>
      </c>
      <c r="X182" s="95" t="s">
        <v>71</v>
      </c>
      <c r="Y182" s="95" t="s">
        <v>71</v>
      </c>
      <c r="Z182" s="95" t="s">
        <v>72</v>
      </c>
      <c r="AA182" s="95" t="s">
        <v>72</v>
      </c>
      <c r="AB182" s="95" t="s">
        <v>71</v>
      </c>
      <c r="AC182" s="95" t="s">
        <v>72</v>
      </c>
      <c r="AD182" s="95" t="s">
        <v>72</v>
      </c>
      <c r="AE182" s="95" t="s">
        <v>72</v>
      </c>
      <c r="AF182" s="95" t="s">
        <v>72</v>
      </c>
      <c r="AG182" s="95" t="s">
        <v>71</v>
      </c>
      <c r="AH182" s="95" t="s">
        <v>72</v>
      </c>
      <c r="AI182" s="95" t="s">
        <v>71</v>
      </c>
      <c r="AJ182" s="95" t="s">
        <v>72</v>
      </c>
      <c r="AK182" s="95" t="s">
        <v>71</v>
      </c>
      <c r="AL182" s="95" t="s">
        <v>72</v>
      </c>
      <c r="AM182" s="95" t="s">
        <v>72</v>
      </c>
      <c r="AN182" s="97">
        <v>300</v>
      </c>
      <c r="AO182" s="10">
        <v>650.12</v>
      </c>
      <c r="AP182" s="10">
        <v>650.12</v>
      </c>
      <c r="AQ182" s="10">
        <v>650.12</v>
      </c>
      <c r="AR182" s="10">
        <v>650.12</v>
      </c>
      <c r="AS182" s="10">
        <v>80.680000000000007</v>
      </c>
    </row>
    <row r="183" spans="1:45" x14ac:dyDescent="0.25">
      <c r="A183" s="94" t="s">
        <v>1255</v>
      </c>
      <c r="B183" s="94" t="s">
        <v>60</v>
      </c>
      <c r="C183" s="98">
        <v>45089</v>
      </c>
      <c r="D183" s="94" t="s">
        <v>1256</v>
      </c>
      <c r="E183" s="94">
        <v>43351702</v>
      </c>
      <c r="F183" s="94" t="s">
        <v>1257</v>
      </c>
      <c r="G183" s="94">
        <v>63114311</v>
      </c>
      <c r="H183" s="94">
        <v>1028365981</v>
      </c>
      <c r="I183" s="94" t="s">
        <v>143</v>
      </c>
      <c r="J183" s="94" t="s">
        <v>1258</v>
      </c>
      <c r="K183" s="94" t="s">
        <v>1259</v>
      </c>
      <c r="L183" s="94" t="s">
        <v>1973</v>
      </c>
      <c r="M183" s="94" t="s">
        <v>1259</v>
      </c>
      <c r="N183" s="94" t="s">
        <v>1973</v>
      </c>
      <c r="O183" s="94" t="s">
        <v>1261</v>
      </c>
      <c r="P183" s="94">
        <v>5230</v>
      </c>
      <c r="Q183" s="94" t="s">
        <v>1262</v>
      </c>
      <c r="R183" s="94">
        <v>46</v>
      </c>
      <c r="S183" s="94" t="s">
        <v>1263</v>
      </c>
      <c r="T183" s="94">
        <v>100</v>
      </c>
      <c r="U183" s="94">
        <v>2</v>
      </c>
      <c r="V183" s="94">
        <v>7</v>
      </c>
      <c r="W183" s="94">
        <v>46</v>
      </c>
      <c r="X183" s="94" t="s">
        <v>72</v>
      </c>
      <c r="Y183" s="94" t="s">
        <v>72</v>
      </c>
      <c r="Z183" s="94" t="s">
        <v>72</v>
      </c>
      <c r="AA183" s="94" t="s">
        <v>72</v>
      </c>
      <c r="AB183" s="94" t="s">
        <v>72</v>
      </c>
      <c r="AC183" s="94" t="s">
        <v>72</v>
      </c>
      <c r="AD183" s="94" t="s">
        <v>72</v>
      </c>
      <c r="AE183" s="94" t="s">
        <v>72</v>
      </c>
      <c r="AF183" s="94" t="s">
        <v>72</v>
      </c>
      <c r="AG183" s="94" t="s">
        <v>71</v>
      </c>
      <c r="AH183" s="94" t="s">
        <v>72</v>
      </c>
      <c r="AI183" s="94" t="s">
        <v>71</v>
      </c>
      <c r="AJ183" s="94" t="s">
        <v>72</v>
      </c>
      <c r="AK183" s="94" t="s">
        <v>72</v>
      </c>
      <c r="AL183" s="94" t="s">
        <v>72</v>
      </c>
      <c r="AM183" s="94" t="s">
        <v>72</v>
      </c>
      <c r="AN183" s="99">
        <v>2500</v>
      </c>
      <c r="AO183" s="84">
        <v>766.7</v>
      </c>
      <c r="AP183" s="84">
        <v>802.56</v>
      </c>
      <c r="AQ183" s="84">
        <v>802.56</v>
      </c>
      <c r="AR183" s="84">
        <v>802.56</v>
      </c>
      <c r="AS183" s="84">
        <v>0</v>
      </c>
    </row>
    <row r="184" spans="1:45" x14ac:dyDescent="0.25">
      <c r="A184" s="95" t="s">
        <v>1264</v>
      </c>
      <c r="B184" s="95" t="s">
        <v>60</v>
      </c>
      <c r="C184" s="96">
        <v>45089</v>
      </c>
      <c r="D184" s="95" t="s">
        <v>1265</v>
      </c>
      <c r="E184" s="95">
        <v>54399219</v>
      </c>
      <c r="F184" s="95" t="s">
        <v>1266</v>
      </c>
      <c r="G184" s="95">
        <v>33389600</v>
      </c>
      <c r="H184" s="95">
        <v>1012200362</v>
      </c>
      <c r="I184" s="95" t="s">
        <v>63</v>
      </c>
      <c r="J184" s="95" t="s">
        <v>1267</v>
      </c>
      <c r="K184" s="95" t="s">
        <v>1268</v>
      </c>
      <c r="L184" s="95" t="s">
        <v>1269</v>
      </c>
      <c r="M184" s="95" t="s">
        <v>1268</v>
      </c>
      <c r="N184" s="95" t="s">
        <v>1269</v>
      </c>
      <c r="O184" s="95" t="s">
        <v>1270</v>
      </c>
      <c r="P184" s="95">
        <v>1560</v>
      </c>
      <c r="Q184" s="95" t="s">
        <v>115</v>
      </c>
      <c r="R184" s="95">
        <v>40</v>
      </c>
      <c r="S184" s="95" t="s">
        <v>94</v>
      </c>
      <c r="T184" s="95">
        <v>40</v>
      </c>
      <c r="U184" s="95">
        <v>38</v>
      </c>
      <c r="V184" s="95">
        <v>2</v>
      </c>
      <c r="W184" s="95">
        <v>0</v>
      </c>
      <c r="X184" s="95" t="s">
        <v>72</v>
      </c>
      <c r="Y184" s="95" t="s">
        <v>72</v>
      </c>
      <c r="Z184" s="95" t="s">
        <v>71</v>
      </c>
      <c r="AA184" s="95" t="s">
        <v>72</v>
      </c>
      <c r="AB184" s="95" t="s">
        <v>71</v>
      </c>
      <c r="AC184" s="95" t="s">
        <v>72</v>
      </c>
      <c r="AD184" s="95" t="s">
        <v>72</v>
      </c>
      <c r="AE184" s="95" t="s">
        <v>72</v>
      </c>
      <c r="AF184" s="95" t="s">
        <v>72</v>
      </c>
      <c r="AG184" s="95" t="s">
        <v>71</v>
      </c>
      <c r="AH184" s="95" t="s">
        <v>72</v>
      </c>
      <c r="AI184" s="95" t="s">
        <v>72</v>
      </c>
      <c r="AJ184" s="95" t="s">
        <v>72</v>
      </c>
      <c r="AK184" s="95" t="s">
        <v>72</v>
      </c>
      <c r="AL184" s="95" t="s">
        <v>72</v>
      </c>
      <c r="AM184" s="95" t="s">
        <v>72</v>
      </c>
      <c r="AN184" s="97">
        <v>450</v>
      </c>
      <c r="AO184" s="10">
        <v>766.7</v>
      </c>
      <c r="AP184" s="10">
        <v>977.44</v>
      </c>
      <c r="AQ184" s="10">
        <v>977.44</v>
      </c>
      <c r="AR184" s="10">
        <v>816.02</v>
      </c>
      <c r="AS184" s="10">
        <v>121.03</v>
      </c>
    </row>
    <row r="185" spans="1:45" x14ac:dyDescent="0.25">
      <c r="A185" s="94" t="s">
        <v>1271</v>
      </c>
      <c r="B185" s="94" t="s">
        <v>60</v>
      </c>
      <c r="C185" s="98">
        <v>45089</v>
      </c>
      <c r="D185" s="94" t="s">
        <v>1272</v>
      </c>
      <c r="E185" s="94">
        <v>54399219</v>
      </c>
      <c r="F185" s="94" t="s">
        <v>1273</v>
      </c>
      <c r="G185" s="94">
        <v>33489900</v>
      </c>
      <c r="H185" s="94">
        <v>1008600860</v>
      </c>
      <c r="I185" s="94" t="s">
        <v>63</v>
      </c>
      <c r="J185" s="94" t="s">
        <v>1274</v>
      </c>
      <c r="K185" s="94" t="s">
        <v>1268</v>
      </c>
      <c r="L185" s="94" t="s">
        <v>1269</v>
      </c>
      <c r="M185" s="94" t="s">
        <v>1268</v>
      </c>
      <c r="N185" s="94" t="s">
        <v>1269</v>
      </c>
      <c r="O185" s="94" t="s">
        <v>1275</v>
      </c>
      <c r="P185" s="94">
        <v>1058</v>
      </c>
      <c r="Q185" s="94" t="s">
        <v>129</v>
      </c>
      <c r="R185" s="94">
        <v>26</v>
      </c>
      <c r="S185" s="94" t="s">
        <v>94</v>
      </c>
      <c r="T185" s="94">
        <v>26</v>
      </c>
      <c r="U185" s="94">
        <v>5</v>
      </c>
      <c r="V185" s="94">
        <v>2</v>
      </c>
      <c r="W185" s="94">
        <v>19</v>
      </c>
      <c r="X185" s="94" t="s">
        <v>72</v>
      </c>
      <c r="Y185" s="94" t="s">
        <v>72</v>
      </c>
      <c r="Z185" s="94" t="s">
        <v>71</v>
      </c>
      <c r="AA185" s="94" t="s">
        <v>71</v>
      </c>
      <c r="AB185" s="94" t="s">
        <v>71</v>
      </c>
      <c r="AC185" s="94" t="s">
        <v>72</v>
      </c>
      <c r="AD185" s="94" t="s">
        <v>72</v>
      </c>
      <c r="AE185" s="94" t="s">
        <v>71</v>
      </c>
      <c r="AF185" s="94" t="s">
        <v>72</v>
      </c>
      <c r="AG185" s="94" t="s">
        <v>71</v>
      </c>
      <c r="AH185" s="94" t="s">
        <v>72</v>
      </c>
      <c r="AI185" s="94" t="s">
        <v>71</v>
      </c>
      <c r="AJ185" s="94" t="s">
        <v>72</v>
      </c>
      <c r="AK185" s="94" t="s">
        <v>72</v>
      </c>
      <c r="AL185" s="94" t="s">
        <v>72</v>
      </c>
      <c r="AM185" s="94" t="s">
        <v>72</v>
      </c>
      <c r="AN185" s="99">
        <v>600</v>
      </c>
      <c r="AO185" s="84">
        <v>838.43</v>
      </c>
      <c r="AP185" s="84">
        <v>1182.56</v>
      </c>
      <c r="AQ185" s="84">
        <v>1182.56</v>
      </c>
      <c r="AR185" s="84">
        <v>932.59</v>
      </c>
      <c r="AS185" s="84">
        <v>121.03</v>
      </c>
    </row>
    <row r="186" spans="1:45" x14ac:dyDescent="0.25">
      <c r="A186" s="95" t="s">
        <v>1276</v>
      </c>
      <c r="B186" s="95" t="s">
        <v>60</v>
      </c>
      <c r="C186" s="96">
        <v>45089</v>
      </c>
      <c r="D186" s="95" t="s">
        <v>1277</v>
      </c>
      <c r="E186" s="95">
        <v>54399219</v>
      </c>
      <c r="F186" s="95" t="s">
        <v>1278</v>
      </c>
      <c r="G186" s="95">
        <v>39680911</v>
      </c>
      <c r="H186" s="95">
        <v>1003104350</v>
      </c>
      <c r="I186" s="95" t="s">
        <v>63</v>
      </c>
      <c r="J186" s="95" t="s">
        <v>1279</v>
      </c>
      <c r="K186" s="95" t="s">
        <v>1268</v>
      </c>
      <c r="L186" s="95" t="s">
        <v>1269</v>
      </c>
      <c r="M186" s="95" t="s">
        <v>1268</v>
      </c>
      <c r="N186" s="95" t="s">
        <v>1269</v>
      </c>
      <c r="O186" s="95" t="s">
        <v>1280</v>
      </c>
      <c r="P186" s="95">
        <v>2820</v>
      </c>
      <c r="Q186" s="95" t="s">
        <v>1281</v>
      </c>
      <c r="R186" s="95">
        <v>31</v>
      </c>
      <c r="S186" s="95" t="s">
        <v>94</v>
      </c>
      <c r="T186" s="95">
        <v>31</v>
      </c>
      <c r="U186" s="95">
        <v>7</v>
      </c>
      <c r="V186" s="95">
        <v>2</v>
      </c>
      <c r="W186" s="95">
        <v>0</v>
      </c>
      <c r="X186" s="95" t="s">
        <v>72</v>
      </c>
      <c r="Y186" s="95" t="s">
        <v>72</v>
      </c>
      <c r="Z186" s="95" t="s">
        <v>72</v>
      </c>
      <c r="AA186" s="95" t="s">
        <v>71</v>
      </c>
      <c r="AB186" s="95" t="s">
        <v>71</v>
      </c>
      <c r="AC186" s="95" t="s">
        <v>72</v>
      </c>
      <c r="AD186" s="95" t="s">
        <v>72</v>
      </c>
      <c r="AE186" s="95" t="s">
        <v>71</v>
      </c>
      <c r="AF186" s="95" t="s">
        <v>72</v>
      </c>
      <c r="AG186" s="95" t="s">
        <v>72</v>
      </c>
      <c r="AH186" s="95" t="s">
        <v>72</v>
      </c>
      <c r="AI186" s="95" t="s">
        <v>71</v>
      </c>
      <c r="AJ186" s="95" t="s">
        <v>72</v>
      </c>
      <c r="AK186" s="95" t="s">
        <v>72</v>
      </c>
      <c r="AL186" s="95" t="s">
        <v>72</v>
      </c>
      <c r="AM186" s="95" t="s">
        <v>72</v>
      </c>
      <c r="AN186" s="97">
        <v>650</v>
      </c>
      <c r="AO186" s="10">
        <v>762.21</v>
      </c>
      <c r="AP186" s="10">
        <v>891.11</v>
      </c>
      <c r="AQ186" s="10">
        <v>887.76</v>
      </c>
      <c r="AR186" s="10">
        <v>762.21</v>
      </c>
      <c r="AS186" s="10">
        <v>112.06</v>
      </c>
    </row>
    <row r="187" spans="1:45" x14ac:dyDescent="0.25">
      <c r="A187" s="94" t="s">
        <v>1282</v>
      </c>
      <c r="B187" s="94" t="s">
        <v>60</v>
      </c>
      <c r="C187" s="98">
        <v>45089</v>
      </c>
      <c r="D187" s="94" t="s">
        <v>1283</v>
      </c>
      <c r="E187" s="94">
        <v>54399219</v>
      </c>
      <c r="F187" s="94" t="s">
        <v>1284</v>
      </c>
      <c r="G187" s="94">
        <v>44800000</v>
      </c>
      <c r="H187" s="94">
        <v>1023814397</v>
      </c>
      <c r="I187" s="94" t="s">
        <v>63</v>
      </c>
      <c r="J187" s="94" t="s">
        <v>1285</v>
      </c>
      <c r="K187" s="94" t="s">
        <v>1268</v>
      </c>
      <c r="L187" s="94" t="s">
        <v>1269</v>
      </c>
      <c r="M187" s="94" t="s">
        <v>1268</v>
      </c>
      <c r="N187" s="94" t="s">
        <v>1269</v>
      </c>
      <c r="O187" s="94" t="s">
        <v>1286</v>
      </c>
      <c r="P187" s="94">
        <v>1577</v>
      </c>
      <c r="Q187" s="94" t="s">
        <v>115</v>
      </c>
      <c r="R187" s="94">
        <v>225</v>
      </c>
      <c r="S187" s="94" t="s">
        <v>94</v>
      </c>
      <c r="T187" s="94">
        <v>225</v>
      </c>
      <c r="U187" s="94">
        <v>50</v>
      </c>
      <c r="V187" s="94">
        <v>0</v>
      </c>
      <c r="W187" s="94">
        <v>0</v>
      </c>
      <c r="X187" s="94" t="s">
        <v>72</v>
      </c>
      <c r="Y187" s="94" t="s">
        <v>72</v>
      </c>
      <c r="Z187" s="94" t="s">
        <v>71</v>
      </c>
      <c r="AA187" s="94" t="s">
        <v>72</v>
      </c>
      <c r="AB187" s="94" t="s">
        <v>72</v>
      </c>
      <c r="AC187" s="94" t="s">
        <v>72</v>
      </c>
      <c r="AD187" s="94" t="s">
        <v>72</v>
      </c>
      <c r="AE187" s="94" t="s">
        <v>71</v>
      </c>
      <c r="AF187" s="94" t="s">
        <v>71</v>
      </c>
      <c r="AG187" s="94" t="s">
        <v>72</v>
      </c>
      <c r="AH187" s="94" t="s">
        <v>72</v>
      </c>
      <c r="AI187" s="94" t="s">
        <v>71</v>
      </c>
      <c r="AJ187" s="94" t="s">
        <v>71</v>
      </c>
      <c r="AK187" s="94" t="s">
        <v>72</v>
      </c>
      <c r="AL187" s="94" t="s">
        <v>71</v>
      </c>
      <c r="AM187" s="94" t="s">
        <v>72</v>
      </c>
      <c r="AN187" s="99">
        <v>500</v>
      </c>
      <c r="AO187" s="84">
        <v>466.29</v>
      </c>
      <c r="AP187" s="84">
        <v>708.41</v>
      </c>
      <c r="AQ187" s="84">
        <v>708.41</v>
      </c>
      <c r="AR187" s="84">
        <v>466.29</v>
      </c>
      <c r="AS187" s="84">
        <v>85.18</v>
      </c>
    </row>
    <row r="188" spans="1:45" x14ac:dyDescent="0.25">
      <c r="A188" s="95" t="s">
        <v>1287</v>
      </c>
      <c r="B188" s="95" t="s">
        <v>60</v>
      </c>
      <c r="C188" s="96">
        <v>45089</v>
      </c>
      <c r="D188" s="95" t="s">
        <v>1288</v>
      </c>
      <c r="E188" s="95">
        <v>54399219</v>
      </c>
      <c r="F188" s="95" t="s">
        <v>1289</v>
      </c>
      <c r="G188" s="95">
        <v>44800000</v>
      </c>
      <c r="H188" s="95">
        <v>1019307340</v>
      </c>
      <c r="I188" s="95" t="s">
        <v>63</v>
      </c>
      <c r="J188" s="95" t="s">
        <v>1285</v>
      </c>
      <c r="K188" s="95" t="s">
        <v>1268</v>
      </c>
      <c r="L188" s="95" t="s">
        <v>1269</v>
      </c>
      <c r="M188" s="95" t="s">
        <v>1268</v>
      </c>
      <c r="N188" s="95" t="s">
        <v>1269</v>
      </c>
      <c r="O188" s="95" t="s">
        <v>1290</v>
      </c>
      <c r="P188" s="95">
        <v>1300</v>
      </c>
      <c r="Q188" s="95" t="s">
        <v>129</v>
      </c>
      <c r="R188" s="95">
        <v>300</v>
      </c>
      <c r="S188" s="95" t="s">
        <v>94</v>
      </c>
      <c r="T188" s="95">
        <v>300</v>
      </c>
      <c r="U188" s="95">
        <v>75</v>
      </c>
      <c r="V188" s="95">
        <v>0</v>
      </c>
      <c r="W188" s="95">
        <v>0</v>
      </c>
      <c r="X188" s="95" t="s">
        <v>72</v>
      </c>
      <c r="Y188" s="95" t="s">
        <v>72</v>
      </c>
      <c r="Z188" s="95" t="s">
        <v>71</v>
      </c>
      <c r="AA188" s="95" t="s">
        <v>72</v>
      </c>
      <c r="AB188" s="95" t="s">
        <v>72</v>
      </c>
      <c r="AC188" s="95" t="s">
        <v>72</v>
      </c>
      <c r="AD188" s="95" t="s">
        <v>72</v>
      </c>
      <c r="AE188" s="95" t="s">
        <v>71</v>
      </c>
      <c r="AF188" s="95" t="s">
        <v>71</v>
      </c>
      <c r="AG188" s="95" t="s">
        <v>72</v>
      </c>
      <c r="AH188" s="95" t="s">
        <v>72</v>
      </c>
      <c r="AI188" s="95" t="s">
        <v>71</v>
      </c>
      <c r="AJ188" s="95" t="s">
        <v>71</v>
      </c>
      <c r="AK188" s="95" t="s">
        <v>72</v>
      </c>
      <c r="AL188" s="95" t="s">
        <v>71</v>
      </c>
      <c r="AM188" s="95" t="s">
        <v>72</v>
      </c>
      <c r="AN188" s="97">
        <v>350</v>
      </c>
      <c r="AO188" s="10">
        <v>511.12</v>
      </c>
      <c r="AP188" s="10">
        <v>798.07</v>
      </c>
      <c r="AQ188" s="10">
        <v>798.07</v>
      </c>
      <c r="AR188" s="10">
        <v>600.79999999999995</v>
      </c>
      <c r="AS188" s="10">
        <v>85.18</v>
      </c>
    </row>
    <row r="189" spans="1:45" x14ac:dyDescent="0.25">
      <c r="A189" s="94" t="s">
        <v>1291</v>
      </c>
      <c r="B189" s="94" t="s">
        <v>60</v>
      </c>
      <c r="C189" s="98">
        <v>45089</v>
      </c>
      <c r="D189" s="94" t="s">
        <v>1292</v>
      </c>
      <c r="E189" s="94">
        <v>54399219</v>
      </c>
      <c r="F189" s="94" t="s">
        <v>1293</v>
      </c>
      <c r="G189" s="94">
        <v>44800000</v>
      </c>
      <c r="H189" s="94">
        <v>1015229310</v>
      </c>
      <c r="I189" s="94" t="s">
        <v>63</v>
      </c>
      <c r="J189" s="94" t="s">
        <v>1285</v>
      </c>
      <c r="K189" s="94" t="s">
        <v>1268</v>
      </c>
      <c r="L189" s="94" t="s">
        <v>1269</v>
      </c>
      <c r="M189" s="94" t="s">
        <v>1268</v>
      </c>
      <c r="N189" s="94" t="s">
        <v>1269</v>
      </c>
      <c r="O189" s="94" t="s">
        <v>1294</v>
      </c>
      <c r="P189" s="94">
        <v>1577</v>
      </c>
      <c r="Q189" s="94" t="s">
        <v>115</v>
      </c>
      <c r="R189" s="94">
        <v>200</v>
      </c>
      <c r="S189" s="94" t="s">
        <v>94</v>
      </c>
      <c r="T189" s="94">
        <v>200</v>
      </c>
      <c r="U189" s="94">
        <v>80</v>
      </c>
      <c r="V189" s="94">
        <v>0</v>
      </c>
      <c r="W189" s="94">
        <v>0</v>
      </c>
      <c r="X189" s="94" t="s">
        <v>72</v>
      </c>
      <c r="Y189" s="94" t="s">
        <v>72</v>
      </c>
      <c r="Z189" s="94" t="s">
        <v>71</v>
      </c>
      <c r="AA189" s="94" t="s">
        <v>72</v>
      </c>
      <c r="AB189" s="94" t="s">
        <v>72</v>
      </c>
      <c r="AC189" s="94" t="s">
        <v>72</v>
      </c>
      <c r="AD189" s="94" t="s">
        <v>72</v>
      </c>
      <c r="AE189" s="94" t="s">
        <v>71</v>
      </c>
      <c r="AF189" s="94" t="s">
        <v>71</v>
      </c>
      <c r="AG189" s="94" t="s">
        <v>72</v>
      </c>
      <c r="AH189" s="94" t="s">
        <v>72</v>
      </c>
      <c r="AI189" s="94" t="s">
        <v>71</v>
      </c>
      <c r="AJ189" s="94" t="s">
        <v>71</v>
      </c>
      <c r="AK189" s="94" t="s">
        <v>72</v>
      </c>
      <c r="AL189" s="94" t="s">
        <v>71</v>
      </c>
      <c r="AM189" s="94" t="s">
        <v>72</v>
      </c>
      <c r="AN189" s="99">
        <v>900</v>
      </c>
      <c r="AO189" s="84">
        <v>466.29</v>
      </c>
      <c r="AP189" s="84">
        <v>645.62</v>
      </c>
      <c r="AQ189" s="84">
        <v>645.62</v>
      </c>
      <c r="AR189" s="84">
        <v>466.29</v>
      </c>
      <c r="AS189" s="84">
        <v>85.18</v>
      </c>
    </row>
    <row r="190" spans="1:45" x14ac:dyDescent="0.25">
      <c r="A190" s="95" t="s">
        <v>1295</v>
      </c>
      <c r="B190" s="95" t="s">
        <v>60</v>
      </c>
      <c r="C190" s="96">
        <v>45089</v>
      </c>
      <c r="D190" s="95" t="s">
        <v>1296</v>
      </c>
      <c r="E190" s="95">
        <v>54399219</v>
      </c>
      <c r="F190" s="95" t="s">
        <v>1297</v>
      </c>
      <c r="G190" s="95">
        <v>44800000</v>
      </c>
      <c r="H190" s="95">
        <v>1021431237</v>
      </c>
      <c r="I190" s="95" t="s">
        <v>88</v>
      </c>
      <c r="J190" s="95" t="s">
        <v>1285</v>
      </c>
      <c r="K190" s="95" t="s">
        <v>1268</v>
      </c>
      <c r="L190" s="95" t="s">
        <v>1269</v>
      </c>
      <c r="M190" s="95" t="s">
        <v>1268</v>
      </c>
      <c r="N190" s="95" t="s">
        <v>1269</v>
      </c>
      <c r="O190" s="95" t="s">
        <v>1298</v>
      </c>
      <c r="P190" s="95">
        <v>8000</v>
      </c>
      <c r="Q190" s="95" t="s">
        <v>208</v>
      </c>
      <c r="R190" s="95">
        <v>150</v>
      </c>
      <c r="S190" s="95" t="s">
        <v>94</v>
      </c>
      <c r="T190" s="95">
        <v>150</v>
      </c>
      <c r="U190" s="95">
        <v>50</v>
      </c>
      <c r="V190" s="95">
        <v>0</v>
      </c>
      <c r="W190" s="95">
        <v>0</v>
      </c>
      <c r="X190" s="95" t="s">
        <v>72</v>
      </c>
      <c r="Y190" s="95" t="s">
        <v>72</v>
      </c>
      <c r="Z190" s="95" t="s">
        <v>71</v>
      </c>
      <c r="AA190" s="95" t="s">
        <v>72</v>
      </c>
      <c r="AB190" s="95" t="s">
        <v>72</v>
      </c>
      <c r="AC190" s="95" t="s">
        <v>72</v>
      </c>
      <c r="AD190" s="95" t="s">
        <v>72</v>
      </c>
      <c r="AE190" s="95" t="s">
        <v>71</v>
      </c>
      <c r="AF190" s="95" t="s">
        <v>71</v>
      </c>
      <c r="AG190" s="95" t="s">
        <v>72</v>
      </c>
      <c r="AH190" s="95" t="s">
        <v>72</v>
      </c>
      <c r="AI190" s="95" t="s">
        <v>71</v>
      </c>
      <c r="AJ190" s="95" t="s">
        <v>71</v>
      </c>
      <c r="AK190" s="95" t="s">
        <v>72</v>
      </c>
      <c r="AL190" s="95" t="s">
        <v>71</v>
      </c>
      <c r="AM190" s="95" t="s">
        <v>72</v>
      </c>
      <c r="AN190" s="97">
        <v>300</v>
      </c>
      <c r="AO190" s="10">
        <v>511.12</v>
      </c>
      <c r="AP190" s="10">
        <v>600.79999999999995</v>
      </c>
      <c r="AQ190" s="10">
        <v>600.79999999999995</v>
      </c>
      <c r="AR190" s="10">
        <v>555.97</v>
      </c>
      <c r="AS190" s="10">
        <v>85.18</v>
      </c>
    </row>
    <row r="191" spans="1:45" x14ac:dyDescent="0.25">
      <c r="A191" s="94" t="s">
        <v>1299</v>
      </c>
      <c r="B191" s="94" t="s">
        <v>60</v>
      </c>
      <c r="C191" s="98">
        <v>45089</v>
      </c>
      <c r="D191" s="94" t="s">
        <v>1300</v>
      </c>
      <c r="E191" s="94">
        <v>61854517</v>
      </c>
      <c r="F191" s="94" t="s">
        <v>1301</v>
      </c>
      <c r="G191" s="94">
        <v>98420977</v>
      </c>
      <c r="H191" s="94">
        <v>1002142194</v>
      </c>
      <c r="I191" s="94" t="s">
        <v>216</v>
      </c>
      <c r="J191" s="94" t="s">
        <v>1302</v>
      </c>
      <c r="K191" s="94" t="s">
        <v>1303</v>
      </c>
      <c r="L191" s="94" t="s">
        <v>1304</v>
      </c>
      <c r="M191" s="94" t="s">
        <v>1305</v>
      </c>
      <c r="N191" s="94" t="s">
        <v>1306</v>
      </c>
      <c r="O191" s="94" t="s">
        <v>1307</v>
      </c>
      <c r="P191" s="94">
        <v>9900</v>
      </c>
      <c r="Q191" s="94" t="s">
        <v>558</v>
      </c>
      <c r="R191" s="94">
        <v>40</v>
      </c>
      <c r="S191" s="94" t="s">
        <v>1308</v>
      </c>
      <c r="T191" s="94">
        <v>48</v>
      </c>
      <c r="U191" s="94">
        <v>40</v>
      </c>
      <c r="V191" s="94">
        <v>0</v>
      </c>
      <c r="W191" s="94">
        <v>40</v>
      </c>
      <c r="X191" s="94" t="s">
        <v>71</v>
      </c>
      <c r="Y191" s="94" t="s">
        <v>72</v>
      </c>
      <c r="Z191" s="94" t="s">
        <v>72</v>
      </c>
      <c r="AA191" s="94" t="s">
        <v>72</v>
      </c>
      <c r="AB191" s="94" t="s">
        <v>71</v>
      </c>
      <c r="AC191" s="94" t="s">
        <v>72</v>
      </c>
      <c r="AD191" s="94" t="s">
        <v>72</v>
      </c>
      <c r="AE191" s="94" t="s">
        <v>71</v>
      </c>
      <c r="AF191" s="94" t="s">
        <v>72</v>
      </c>
      <c r="AG191" s="94" t="s">
        <v>71</v>
      </c>
      <c r="AH191" s="94" t="s">
        <v>72</v>
      </c>
      <c r="AI191" s="94" t="s">
        <v>71</v>
      </c>
      <c r="AJ191" s="94" t="s">
        <v>72</v>
      </c>
      <c r="AK191" s="94" t="s">
        <v>72</v>
      </c>
      <c r="AL191" s="94" t="s">
        <v>72</v>
      </c>
      <c r="AM191" s="94" t="s">
        <v>72</v>
      </c>
      <c r="AN191" s="99">
        <v>200</v>
      </c>
      <c r="AO191" s="84">
        <v>538.03</v>
      </c>
      <c r="AP191" s="84">
        <v>538.03</v>
      </c>
      <c r="AQ191" s="84">
        <v>627.69000000000005</v>
      </c>
      <c r="AR191" s="84">
        <v>538.03</v>
      </c>
      <c r="AS191" s="84">
        <v>89.64</v>
      </c>
    </row>
    <row r="192" spans="1:45" x14ac:dyDescent="0.25">
      <c r="A192" s="95" t="s">
        <v>1309</v>
      </c>
      <c r="B192" s="95" t="s">
        <v>60</v>
      </c>
      <c r="C192" s="96">
        <v>45089</v>
      </c>
      <c r="D192" s="95" t="s">
        <v>1310</v>
      </c>
      <c r="E192" s="95">
        <v>63035017</v>
      </c>
      <c r="F192" s="95" t="s">
        <v>1311</v>
      </c>
      <c r="G192" s="95">
        <v>70123600</v>
      </c>
      <c r="H192" s="95">
        <v>1003151925</v>
      </c>
      <c r="I192" s="95" t="s">
        <v>143</v>
      </c>
      <c r="J192" s="95" t="s">
        <v>1312</v>
      </c>
      <c r="K192" s="95" t="s">
        <v>1313</v>
      </c>
      <c r="L192" s="95" t="s">
        <v>1314</v>
      </c>
      <c r="M192" s="95" t="s">
        <v>1313</v>
      </c>
      <c r="N192" s="95" t="s">
        <v>1314</v>
      </c>
      <c r="O192" s="95" t="s">
        <v>1315</v>
      </c>
      <c r="P192" s="95">
        <v>5500</v>
      </c>
      <c r="Q192" s="95" t="s">
        <v>522</v>
      </c>
      <c r="R192" s="95">
        <v>4</v>
      </c>
      <c r="S192" s="95" t="s">
        <v>1316</v>
      </c>
      <c r="T192" s="95">
        <v>70</v>
      </c>
      <c r="U192" s="95">
        <v>4</v>
      </c>
      <c r="V192" s="95">
        <v>0</v>
      </c>
      <c r="W192" s="95">
        <v>0</v>
      </c>
      <c r="X192" s="95" t="s">
        <v>72</v>
      </c>
      <c r="Y192" s="95" t="s">
        <v>71</v>
      </c>
      <c r="Z192" s="95" t="s">
        <v>72</v>
      </c>
      <c r="AA192" s="95" t="s">
        <v>72</v>
      </c>
      <c r="AB192" s="95" t="s">
        <v>72</v>
      </c>
      <c r="AC192" s="95" t="s">
        <v>72</v>
      </c>
      <c r="AD192" s="95" t="s">
        <v>71</v>
      </c>
      <c r="AE192" s="95" t="s">
        <v>71</v>
      </c>
      <c r="AF192" s="95" t="s">
        <v>72</v>
      </c>
      <c r="AG192" s="95" t="s">
        <v>72</v>
      </c>
      <c r="AH192" s="95" t="s">
        <v>72</v>
      </c>
      <c r="AI192" s="95" t="s">
        <v>71</v>
      </c>
      <c r="AJ192" s="95" t="s">
        <v>71</v>
      </c>
      <c r="AK192" s="95" t="s">
        <v>72</v>
      </c>
      <c r="AL192" s="95" t="s">
        <v>72</v>
      </c>
      <c r="AM192" s="95" t="s">
        <v>71</v>
      </c>
      <c r="AN192" s="97">
        <v>1900</v>
      </c>
      <c r="AO192" s="10">
        <v>582.87</v>
      </c>
      <c r="AP192" s="10">
        <v>582.87</v>
      </c>
      <c r="AQ192" s="10">
        <v>582.87</v>
      </c>
      <c r="AR192" s="10">
        <v>582.87</v>
      </c>
      <c r="AS192" s="10">
        <v>0</v>
      </c>
    </row>
    <row r="193" spans="1:45" x14ac:dyDescent="0.25">
      <c r="A193" s="94" t="s">
        <v>1317</v>
      </c>
      <c r="B193" s="94" t="s">
        <v>60</v>
      </c>
      <c r="C193" s="98">
        <v>45089</v>
      </c>
      <c r="D193" s="94" t="s">
        <v>1318</v>
      </c>
      <c r="E193" s="94">
        <v>65219115</v>
      </c>
      <c r="F193" s="94" t="s">
        <v>1319</v>
      </c>
      <c r="G193" s="94">
        <v>33316906</v>
      </c>
      <c r="H193" s="94">
        <v>1021925531</v>
      </c>
      <c r="I193" s="94" t="s">
        <v>63</v>
      </c>
      <c r="J193" s="94" t="s">
        <v>1320</v>
      </c>
      <c r="K193" s="94" t="s">
        <v>1321</v>
      </c>
      <c r="L193" s="94" t="s">
        <v>1322</v>
      </c>
      <c r="M193" s="94" t="s">
        <v>1323</v>
      </c>
      <c r="N193" s="94" t="s">
        <v>1324</v>
      </c>
      <c r="O193" s="94" t="s">
        <v>1325</v>
      </c>
      <c r="P193" s="94">
        <v>1653</v>
      </c>
      <c r="Q193" s="94" t="s">
        <v>115</v>
      </c>
      <c r="R193" s="94">
        <v>41</v>
      </c>
      <c r="S193" s="94" t="s">
        <v>1316</v>
      </c>
      <c r="T193" s="94">
        <v>62</v>
      </c>
      <c r="U193" s="94">
        <v>0</v>
      </c>
      <c r="V193" s="94">
        <v>5</v>
      </c>
      <c r="W193" s="94">
        <v>41</v>
      </c>
      <c r="X193" s="94" t="s">
        <v>72</v>
      </c>
      <c r="Y193" s="94" t="s">
        <v>72</v>
      </c>
      <c r="Z193" s="94" t="s">
        <v>71</v>
      </c>
      <c r="AA193" s="94" t="s">
        <v>72</v>
      </c>
      <c r="AB193" s="94" t="s">
        <v>71</v>
      </c>
      <c r="AC193" s="94" t="s">
        <v>72</v>
      </c>
      <c r="AD193" s="94" t="s">
        <v>71</v>
      </c>
      <c r="AE193" s="94" t="s">
        <v>71</v>
      </c>
      <c r="AF193" s="94" t="s">
        <v>72</v>
      </c>
      <c r="AG193" s="94" t="s">
        <v>71</v>
      </c>
      <c r="AH193" s="94" t="s">
        <v>72</v>
      </c>
      <c r="AI193" s="94" t="s">
        <v>71</v>
      </c>
      <c r="AJ193" s="94" t="s">
        <v>72</v>
      </c>
      <c r="AK193" s="94" t="s">
        <v>72</v>
      </c>
      <c r="AL193" s="94" t="s">
        <v>72</v>
      </c>
      <c r="AM193" s="94" t="s">
        <v>72</v>
      </c>
      <c r="AN193" s="99">
        <v>350</v>
      </c>
      <c r="AO193" s="84">
        <v>816.02</v>
      </c>
      <c r="AP193" s="84">
        <v>856.37</v>
      </c>
      <c r="AQ193" s="84">
        <v>856.37</v>
      </c>
      <c r="AR193" s="84">
        <v>856.37</v>
      </c>
      <c r="AS193" s="84">
        <v>0</v>
      </c>
    </row>
    <row r="194" spans="1:45" x14ac:dyDescent="0.25">
      <c r="A194" s="95" t="s">
        <v>1326</v>
      </c>
      <c r="B194" s="95" t="s">
        <v>60</v>
      </c>
      <c r="C194" s="96">
        <v>45089</v>
      </c>
      <c r="D194" s="95" t="s">
        <v>1327</v>
      </c>
      <c r="E194" s="95">
        <v>71172112</v>
      </c>
      <c r="F194" s="95" t="s">
        <v>1328</v>
      </c>
      <c r="G194" s="95">
        <v>65560200</v>
      </c>
      <c r="H194" s="95">
        <v>1002336851</v>
      </c>
      <c r="I194" s="95" t="s">
        <v>143</v>
      </c>
      <c r="J194" s="95" t="s">
        <v>1329</v>
      </c>
      <c r="K194" s="95" t="s">
        <v>1330</v>
      </c>
      <c r="L194" s="95" t="s">
        <v>1331</v>
      </c>
      <c r="M194" s="95" t="s">
        <v>1330</v>
      </c>
      <c r="N194" s="95" t="s">
        <v>1331</v>
      </c>
      <c r="O194" s="95" t="s">
        <v>1332</v>
      </c>
      <c r="P194" s="95">
        <v>5220</v>
      </c>
      <c r="Q194" s="95" t="s">
        <v>1333</v>
      </c>
      <c r="R194" s="95">
        <v>109</v>
      </c>
      <c r="S194" s="95" t="s">
        <v>1334</v>
      </c>
      <c r="T194" s="95">
        <v>109</v>
      </c>
      <c r="U194" s="95">
        <v>10</v>
      </c>
      <c r="V194" s="95">
        <v>10</v>
      </c>
      <c r="W194" s="95">
        <v>109</v>
      </c>
      <c r="X194" s="95" t="s">
        <v>72</v>
      </c>
      <c r="Y194" s="95" t="s">
        <v>72</v>
      </c>
      <c r="Z194" s="95" t="s">
        <v>72</v>
      </c>
      <c r="AA194" s="95" t="s">
        <v>72</v>
      </c>
      <c r="AB194" s="95" t="s">
        <v>72</v>
      </c>
      <c r="AC194" s="95" t="s">
        <v>72</v>
      </c>
      <c r="AD194" s="95" t="s">
        <v>72</v>
      </c>
      <c r="AE194" s="95" t="s">
        <v>72</v>
      </c>
      <c r="AF194" s="95" t="s">
        <v>72</v>
      </c>
      <c r="AG194" s="95" t="s">
        <v>71</v>
      </c>
      <c r="AH194" s="95" t="s">
        <v>72</v>
      </c>
      <c r="AI194" s="95" t="s">
        <v>72</v>
      </c>
      <c r="AJ194" s="95" t="s">
        <v>72</v>
      </c>
      <c r="AK194" s="95" t="s">
        <v>72</v>
      </c>
      <c r="AL194" s="95" t="s">
        <v>72</v>
      </c>
      <c r="AM194" s="95" t="s">
        <v>72</v>
      </c>
      <c r="AN194" s="97">
        <v>1500</v>
      </c>
      <c r="AO194" s="10">
        <v>748.77</v>
      </c>
      <c r="AP194" s="10">
        <v>748.77</v>
      </c>
      <c r="AQ194" s="10">
        <v>748.77</v>
      </c>
      <c r="AR194" s="10">
        <v>748.77</v>
      </c>
      <c r="AS194" s="10">
        <v>78.430000000000007</v>
      </c>
    </row>
    <row r="195" spans="1:45" x14ac:dyDescent="0.25">
      <c r="A195" s="94" t="s">
        <v>1335</v>
      </c>
      <c r="B195" s="94" t="s">
        <v>60</v>
      </c>
      <c r="C195" s="98">
        <v>45089</v>
      </c>
      <c r="D195" s="94" t="s">
        <v>1336</v>
      </c>
      <c r="E195" s="94">
        <v>71172112</v>
      </c>
      <c r="F195" s="94" t="s">
        <v>1337</v>
      </c>
      <c r="G195" s="94">
        <v>65420500</v>
      </c>
      <c r="H195" s="94">
        <v>1024021633</v>
      </c>
      <c r="I195" s="94" t="s">
        <v>143</v>
      </c>
      <c r="J195" s="94" t="s">
        <v>1338</v>
      </c>
      <c r="K195" s="94" t="s">
        <v>1339</v>
      </c>
      <c r="L195" s="94" t="s">
        <v>1337</v>
      </c>
      <c r="M195" s="94" t="s">
        <v>1340</v>
      </c>
      <c r="N195" s="94" t="s">
        <v>1341</v>
      </c>
      <c r="O195" s="94" t="s">
        <v>1342</v>
      </c>
      <c r="P195" s="94">
        <v>5000</v>
      </c>
      <c r="Q195" s="94" t="s">
        <v>517</v>
      </c>
      <c r="R195" s="94">
        <v>100</v>
      </c>
      <c r="S195" s="94" t="s">
        <v>94</v>
      </c>
      <c r="T195" s="94">
        <v>100</v>
      </c>
      <c r="U195" s="94">
        <v>1</v>
      </c>
      <c r="V195" s="94">
        <v>1</v>
      </c>
      <c r="W195" s="94">
        <v>100</v>
      </c>
      <c r="X195" s="94" t="s">
        <v>72</v>
      </c>
      <c r="Y195" s="94" t="s">
        <v>72</v>
      </c>
      <c r="Z195" s="94" t="s">
        <v>71</v>
      </c>
      <c r="AA195" s="94" t="s">
        <v>72</v>
      </c>
      <c r="AB195" s="94" t="s">
        <v>72</v>
      </c>
      <c r="AC195" s="94" t="s">
        <v>72</v>
      </c>
      <c r="AD195" s="94" t="s">
        <v>72</v>
      </c>
      <c r="AE195" s="94" t="s">
        <v>72</v>
      </c>
      <c r="AF195" s="94" t="s">
        <v>72</v>
      </c>
      <c r="AG195" s="94" t="s">
        <v>72</v>
      </c>
      <c r="AH195" s="94" t="s">
        <v>72</v>
      </c>
      <c r="AI195" s="94" t="s">
        <v>71</v>
      </c>
      <c r="AJ195" s="94" t="s">
        <v>72</v>
      </c>
      <c r="AK195" s="94" t="s">
        <v>72</v>
      </c>
      <c r="AL195" s="94" t="s">
        <v>72</v>
      </c>
      <c r="AM195" s="94" t="s">
        <v>72</v>
      </c>
      <c r="AN195" s="99">
        <v>10</v>
      </c>
      <c r="AO195" s="84">
        <v>963.98</v>
      </c>
      <c r="AP195" s="84">
        <v>963.98</v>
      </c>
      <c r="AQ195" s="84">
        <v>963.98</v>
      </c>
      <c r="AR195" s="84">
        <v>963.98</v>
      </c>
      <c r="AS195" s="84">
        <v>0</v>
      </c>
    </row>
    <row r="196" spans="1:45" x14ac:dyDescent="0.25">
      <c r="A196" s="95" t="s">
        <v>1343</v>
      </c>
      <c r="B196" s="95" t="s">
        <v>60</v>
      </c>
      <c r="C196" s="96">
        <v>45089</v>
      </c>
      <c r="D196" s="95" t="s">
        <v>1344</v>
      </c>
      <c r="E196" s="95">
        <v>28684541</v>
      </c>
      <c r="F196" s="95" t="s">
        <v>1345</v>
      </c>
      <c r="G196" s="95">
        <v>70274274</v>
      </c>
      <c r="H196" s="95">
        <v>1000071586</v>
      </c>
      <c r="I196" s="95" t="s">
        <v>63</v>
      </c>
      <c r="J196" s="95" t="s">
        <v>1346</v>
      </c>
      <c r="K196" s="95" t="s">
        <v>1347</v>
      </c>
      <c r="L196" s="95" t="s">
        <v>1348</v>
      </c>
      <c r="M196" s="95" t="s">
        <v>1347</v>
      </c>
      <c r="N196" s="95" t="s">
        <v>1348</v>
      </c>
      <c r="O196" s="95" t="s">
        <v>1349</v>
      </c>
      <c r="P196" s="95">
        <v>3070</v>
      </c>
      <c r="Q196" s="95" t="s">
        <v>1350</v>
      </c>
      <c r="R196" s="95">
        <v>40</v>
      </c>
      <c r="S196" s="95" t="s">
        <v>94</v>
      </c>
      <c r="T196" s="95">
        <v>40</v>
      </c>
      <c r="U196" s="95">
        <v>0</v>
      </c>
      <c r="V196" s="95">
        <v>2</v>
      </c>
      <c r="W196" s="95">
        <v>8</v>
      </c>
      <c r="X196" s="95" t="s">
        <v>72</v>
      </c>
      <c r="Y196" s="95" t="s">
        <v>72</v>
      </c>
      <c r="Z196" s="95" t="s">
        <v>72</v>
      </c>
      <c r="AA196" s="95" t="s">
        <v>72</v>
      </c>
      <c r="AB196" s="95" t="s">
        <v>72</v>
      </c>
      <c r="AC196" s="95" t="s">
        <v>72</v>
      </c>
      <c r="AD196" s="95" t="s">
        <v>72</v>
      </c>
      <c r="AE196" s="95" t="s">
        <v>72</v>
      </c>
      <c r="AF196" s="95" t="s">
        <v>72</v>
      </c>
      <c r="AG196" s="95" t="s">
        <v>72</v>
      </c>
      <c r="AH196" s="95" t="s">
        <v>72</v>
      </c>
      <c r="AI196" s="95" t="s">
        <v>72</v>
      </c>
      <c r="AJ196" s="95" t="s">
        <v>72</v>
      </c>
      <c r="AK196" s="95" t="s">
        <v>72</v>
      </c>
      <c r="AL196" s="95" t="s">
        <v>72</v>
      </c>
      <c r="AM196" s="95" t="s">
        <v>72</v>
      </c>
      <c r="AN196" s="97">
        <v>200</v>
      </c>
      <c r="AO196" s="10">
        <v>878.03</v>
      </c>
      <c r="AP196" s="10">
        <v>878.03</v>
      </c>
      <c r="AQ196" s="10">
        <v>878.03</v>
      </c>
      <c r="AR196" s="10">
        <v>878.03</v>
      </c>
      <c r="AS196" s="10">
        <v>0</v>
      </c>
    </row>
    <row r="197" spans="1:45" x14ac:dyDescent="0.25">
      <c r="A197" s="94" t="s">
        <v>1351</v>
      </c>
      <c r="B197" s="94" t="s">
        <v>60</v>
      </c>
      <c r="C197" s="98">
        <v>45089</v>
      </c>
      <c r="D197" s="94" t="s">
        <v>1352</v>
      </c>
      <c r="E197" s="94">
        <v>43480170</v>
      </c>
      <c r="F197" s="94" t="s">
        <v>1345</v>
      </c>
      <c r="G197" s="94">
        <v>70274274</v>
      </c>
      <c r="H197" s="94">
        <v>1028533566</v>
      </c>
      <c r="I197" s="94" t="s">
        <v>88</v>
      </c>
      <c r="J197" s="94" t="s">
        <v>1346</v>
      </c>
      <c r="K197" s="94" t="s">
        <v>1347</v>
      </c>
      <c r="L197" s="94" t="s">
        <v>1348</v>
      </c>
      <c r="M197" s="94" t="s">
        <v>1347</v>
      </c>
      <c r="N197" s="94" t="s">
        <v>1348</v>
      </c>
      <c r="O197" s="94" t="s">
        <v>1353</v>
      </c>
      <c r="P197" s="94">
        <v>8700</v>
      </c>
      <c r="Q197" s="94" t="s">
        <v>164</v>
      </c>
      <c r="R197" s="94">
        <v>40</v>
      </c>
      <c r="S197" s="94" t="s">
        <v>94</v>
      </c>
      <c r="T197" s="94">
        <v>40</v>
      </c>
      <c r="U197" s="94">
        <v>4</v>
      </c>
      <c r="V197" s="94">
        <v>2</v>
      </c>
      <c r="W197" s="94">
        <v>8</v>
      </c>
      <c r="X197" s="94" t="s">
        <v>72</v>
      </c>
      <c r="Y197" s="94" t="s">
        <v>72</v>
      </c>
      <c r="Z197" s="94" t="s">
        <v>72</v>
      </c>
      <c r="AA197" s="94" t="s">
        <v>71</v>
      </c>
      <c r="AB197" s="94" t="s">
        <v>72</v>
      </c>
      <c r="AC197" s="94" t="s">
        <v>72</v>
      </c>
      <c r="AD197" s="94" t="s">
        <v>72</v>
      </c>
      <c r="AE197" s="94" t="s">
        <v>72</v>
      </c>
      <c r="AF197" s="94" t="s">
        <v>72</v>
      </c>
      <c r="AG197" s="94" t="s">
        <v>72</v>
      </c>
      <c r="AH197" s="94" t="s">
        <v>72</v>
      </c>
      <c r="AI197" s="94" t="s">
        <v>72</v>
      </c>
      <c r="AJ197" s="94" t="s">
        <v>72</v>
      </c>
      <c r="AK197" s="94" t="s">
        <v>72</v>
      </c>
      <c r="AL197" s="94" t="s">
        <v>72</v>
      </c>
      <c r="AM197" s="94" t="s">
        <v>72</v>
      </c>
      <c r="AN197" s="99">
        <v>1800</v>
      </c>
      <c r="AO197" s="84">
        <v>818.7</v>
      </c>
      <c r="AP197" s="84">
        <v>818.7</v>
      </c>
      <c r="AQ197" s="84">
        <v>818.7</v>
      </c>
      <c r="AR197" s="84">
        <v>818.7</v>
      </c>
      <c r="AS197" s="84">
        <v>0</v>
      </c>
    </row>
    <row r="198" spans="1:45" x14ac:dyDescent="0.25">
      <c r="A198" s="95" t="s">
        <v>1354</v>
      </c>
      <c r="B198" s="95" t="s">
        <v>60</v>
      </c>
      <c r="C198" s="96">
        <v>45089</v>
      </c>
      <c r="D198" s="95" t="s">
        <v>1355</v>
      </c>
      <c r="E198" s="95">
        <v>39697661</v>
      </c>
      <c r="F198" s="95" t="s">
        <v>1345</v>
      </c>
      <c r="G198" s="95">
        <v>70274274</v>
      </c>
      <c r="H198" s="95">
        <v>1023764292</v>
      </c>
      <c r="I198" s="95" t="s">
        <v>63</v>
      </c>
      <c r="J198" s="95" t="s">
        <v>1346</v>
      </c>
      <c r="K198" s="95" t="s">
        <v>1347</v>
      </c>
      <c r="L198" s="95" t="s">
        <v>1348</v>
      </c>
      <c r="M198" s="95" t="s">
        <v>1347</v>
      </c>
      <c r="N198" s="95" t="s">
        <v>1348</v>
      </c>
      <c r="O198" s="95" t="s">
        <v>1356</v>
      </c>
      <c r="P198" s="95">
        <v>2150</v>
      </c>
      <c r="Q198" s="95" t="s">
        <v>1357</v>
      </c>
      <c r="R198" s="95">
        <v>40</v>
      </c>
      <c r="S198" s="95" t="s">
        <v>94</v>
      </c>
      <c r="T198" s="95">
        <v>40</v>
      </c>
      <c r="U198" s="95">
        <v>4</v>
      </c>
      <c r="V198" s="95">
        <v>2</v>
      </c>
      <c r="W198" s="95">
        <v>8</v>
      </c>
      <c r="X198" s="95" t="s">
        <v>72</v>
      </c>
      <c r="Y198" s="95" t="s">
        <v>72</v>
      </c>
      <c r="Z198" s="95" t="s">
        <v>71</v>
      </c>
      <c r="AA198" s="95" t="s">
        <v>71</v>
      </c>
      <c r="AB198" s="95" t="s">
        <v>72</v>
      </c>
      <c r="AC198" s="95" t="s">
        <v>72</v>
      </c>
      <c r="AD198" s="95" t="s">
        <v>72</v>
      </c>
      <c r="AE198" s="95" t="s">
        <v>72</v>
      </c>
      <c r="AF198" s="95" t="s">
        <v>72</v>
      </c>
      <c r="AG198" s="95" t="s">
        <v>72</v>
      </c>
      <c r="AH198" s="95" t="s">
        <v>72</v>
      </c>
      <c r="AI198" s="95" t="s">
        <v>72</v>
      </c>
      <c r="AJ198" s="95" t="s">
        <v>72</v>
      </c>
      <c r="AK198" s="95" t="s">
        <v>72</v>
      </c>
      <c r="AL198" s="95" t="s">
        <v>72</v>
      </c>
      <c r="AM198" s="95" t="s">
        <v>72</v>
      </c>
      <c r="AN198" s="97">
        <v>200</v>
      </c>
      <c r="AO198" s="10">
        <v>946.01</v>
      </c>
      <c r="AP198" s="10">
        <v>946.01</v>
      </c>
      <c r="AQ198" s="10">
        <v>946.01</v>
      </c>
      <c r="AR198" s="10">
        <v>946.01</v>
      </c>
      <c r="AS198" s="10">
        <v>0</v>
      </c>
    </row>
    <row r="199" spans="1:45" x14ac:dyDescent="0.25">
      <c r="A199" s="94" t="s">
        <v>1358</v>
      </c>
      <c r="B199" s="94" t="s">
        <v>60</v>
      </c>
      <c r="C199" s="98">
        <v>45089</v>
      </c>
      <c r="D199" s="94" t="s">
        <v>1359</v>
      </c>
      <c r="E199" s="94">
        <v>29516200</v>
      </c>
      <c r="F199" s="94" t="s">
        <v>1345</v>
      </c>
      <c r="G199" s="94">
        <v>70274274</v>
      </c>
      <c r="H199" s="94">
        <v>1002214943</v>
      </c>
      <c r="I199" s="94" t="s">
        <v>143</v>
      </c>
      <c r="J199" s="94" t="s">
        <v>1346</v>
      </c>
      <c r="K199" s="94" t="s">
        <v>1347</v>
      </c>
      <c r="L199" s="94" t="s">
        <v>1348</v>
      </c>
      <c r="M199" s="94" t="s">
        <v>1347</v>
      </c>
      <c r="N199" s="94" t="s">
        <v>1348</v>
      </c>
      <c r="O199" s="94" t="s">
        <v>1360</v>
      </c>
      <c r="P199" s="94">
        <v>5000</v>
      </c>
      <c r="Q199" s="94" t="s">
        <v>517</v>
      </c>
      <c r="R199" s="94">
        <v>40</v>
      </c>
      <c r="S199" s="94" t="s">
        <v>94</v>
      </c>
      <c r="T199" s="94">
        <v>40</v>
      </c>
      <c r="U199" s="94">
        <v>0</v>
      </c>
      <c r="V199" s="94">
        <v>2</v>
      </c>
      <c r="W199" s="94">
        <v>8</v>
      </c>
      <c r="X199" s="94" t="s">
        <v>72</v>
      </c>
      <c r="Y199" s="94" t="s">
        <v>72</v>
      </c>
      <c r="Z199" s="94" t="s">
        <v>71</v>
      </c>
      <c r="AA199" s="94" t="s">
        <v>72</v>
      </c>
      <c r="AB199" s="94" t="s">
        <v>72</v>
      </c>
      <c r="AC199" s="94" t="s">
        <v>72</v>
      </c>
      <c r="AD199" s="94" t="s">
        <v>72</v>
      </c>
      <c r="AE199" s="94" t="s">
        <v>72</v>
      </c>
      <c r="AF199" s="94" t="s">
        <v>72</v>
      </c>
      <c r="AG199" s="94" t="s">
        <v>72</v>
      </c>
      <c r="AH199" s="94" t="s">
        <v>72</v>
      </c>
      <c r="AI199" s="94" t="s">
        <v>72</v>
      </c>
      <c r="AJ199" s="94" t="s">
        <v>72</v>
      </c>
      <c r="AK199" s="94" t="s">
        <v>72</v>
      </c>
      <c r="AL199" s="94" t="s">
        <v>72</v>
      </c>
      <c r="AM199" s="94" t="s">
        <v>72</v>
      </c>
      <c r="AN199" s="99">
        <v>500</v>
      </c>
      <c r="AO199" s="84">
        <v>885.75</v>
      </c>
      <c r="AP199" s="84">
        <v>885.75</v>
      </c>
      <c r="AQ199" s="84">
        <v>885.75</v>
      </c>
      <c r="AR199" s="84">
        <v>885.75</v>
      </c>
      <c r="AS199" s="84">
        <v>0</v>
      </c>
    </row>
    <row r="200" spans="1:45" x14ac:dyDescent="0.25">
      <c r="A200" s="95" t="s">
        <v>1361</v>
      </c>
      <c r="B200" s="95" t="s">
        <v>60</v>
      </c>
      <c r="C200" s="96">
        <v>45089</v>
      </c>
      <c r="D200" s="95" t="s">
        <v>1362</v>
      </c>
      <c r="E200" s="95">
        <v>56257314</v>
      </c>
      <c r="F200" s="95" t="s">
        <v>1345</v>
      </c>
      <c r="G200" s="95">
        <v>70274274</v>
      </c>
      <c r="H200" s="95">
        <v>1002045536</v>
      </c>
      <c r="I200" s="95" t="s">
        <v>63</v>
      </c>
      <c r="J200" s="95" t="s">
        <v>1346</v>
      </c>
      <c r="K200" s="95" t="s">
        <v>1347</v>
      </c>
      <c r="L200" s="95" t="s">
        <v>1348</v>
      </c>
      <c r="M200" s="95" t="s">
        <v>1347</v>
      </c>
      <c r="N200" s="95" t="s">
        <v>1348</v>
      </c>
      <c r="O200" s="95" t="s">
        <v>1363</v>
      </c>
      <c r="P200" s="95">
        <v>2840</v>
      </c>
      <c r="Q200" s="95" t="s">
        <v>1364</v>
      </c>
      <c r="R200" s="95">
        <v>40</v>
      </c>
      <c r="S200" s="95" t="s">
        <v>94</v>
      </c>
      <c r="T200" s="95">
        <v>40</v>
      </c>
      <c r="U200" s="95">
        <v>2</v>
      </c>
      <c r="V200" s="95">
        <v>2</v>
      </c>
      <c r="W200" s="95">
        <v>8</v>
      </c>
      <c r="X200" s="95" t="s">
        <v>72</v>
      </c>
      <c r="Y200" s="95" t="s">
        <v>72</v>
      </c>
      <c r="Z200" s="95" t="s">
        <v>72</v>
      </c>
      <c r="AA200" s="95" t="s">
        <v>71</v>
      </c>
      <c r="AB200" s="95" t="s">
        <v>72</v>
      </c>
      <c r="AC200" s="95" t="s">
        <v>72</v>
      </c>
      <c r="AD200" s="95" t="s">
        <v>72</v>
      </c>
      <c r="AE200" s="95" t="s">
        <v>72</v>
      </c>
      <c r="AF200" s="95" t="s">
        <v>72</v>
      </c>
      <c r="AG200" s="95" t="s">
        <v>72</v>
      </c>
      <c r="AH200" s="95" t="s">
        <v>72</v>
      </c>
      <c r="AI200" s="95" t="s">
        <v>72</v>
      </c>
      <c r="AJ200" s="95" t="s">
        <v>72</v>
      </c>
      <c r="AK200" s="95" t="s">
        <v>72</v>
      </c>
      <c r="AL200" s="95" t="s">
        <v>72</v>
      </c>
      <c r="AM200" s="95" t="s">
        <v>72</v>
      </c>
      <c r="AN200" s="97">
        <v>2800</v>
      </c>
      <c r="AO200" s="10">
        <v>878.03</v>
      </c>
      <c r="AP200" s="10">
        <v>878.03</v>
      </c>
      <c r="AQ200" s="10">
        <v>878.03</v>
      </c>
      <c r="AR200" s="10">
        <v>878.03</v>
      </c>
      <c r="AS200" s="10">
        <v>0</v>
      </c>
    </row>
    <row r="201" spans="1:45" x14ac:dyDescent="0.25">
      <c r="A201" s="94" t="s">
        <v>1365</v>
      </c>
      <c r="B201" s="94" t="s">
        <v>60</v>
      </c>
      <c r="C201" s="98">
        <v>45089</v>
      </c>
      <c r="D201" s="94" t="s">
        <v>1366</v>
      </c>
      <c r="E201" s="94">
        <v>25248597</v>
      </c>
      <c r="F201" s="94" t="s">
        <v>1345</v>
      </c>
      <c r="G201" s="94">
        <v>70274274</v>
      </c>
      <c r="H201" s="94">
        <v>1018935720</v>
      </c>
      <c r="I201" s="94" t="s">
        <v>216</v>
      </c>
      <c r="J201" s="94" t="s">
        <v>1346</v>
      </c>
      <c r="K201" s="94" t="s">
        <v>1347</v>
      </c>
      <c r="L201" s="94" t="s">
        <v>1348</v>
      </c>
      <c r="M201" s="94" t="s">
        <v>1347</v>
      </c>
      <c r="N201" s="94" t="s">
        <v>1348</v>
      </c>
      <c r="O201" s="94" t="s">
        <v>1367</v>
      </c>
      <c r="P201" s="94">
        <v>9000</v>
      </c>
      <c r="Q201" s="94" t="s">
        <v>218</v>
      </c>
      <c r="R201" s="94">
        <v>40</v>
      </c>
      <c r="S201" s="94" t="s">
        <v>94</v>
      </c>
      <c r="T201" s="94">
        <v>40</v>
      </c>
      <c r="U201" s="94">
        <v>0</v>
      </c>
      <c r="V201" s="94">
        <v>2</v>
      </c>
      <c r="W201" s="94">
        <v>8</v>
      </c>
      <c r="X201" s="94" t="s">
        <v>72</v>
      </c>
      <c r="Y201" s="94" t="s">
        <v>72</v>
      </c>
      <c r="Z201" s="94" t="s">
        <v>71</v>
      </c>
      <c r="AA201" s="94" t="s">
        <v>72</v>
      </c>
      <c r="AB201" s="94" t="s">
        <v>72</v>
      </c>
      <c r="AC201" s="94" t="s">
        <v>72</v>
      </c>
      <c r="AD201" s="94" t="s">
        <v>72</v>
      </c>
      <c r="AE201" s="94" t="s">
        <v>72</v>
      </c>
      <c r="AF201" s="94" t="s">
        <v>72</v>
      </c>
      <c r="AG201" s="94" t="s">
        <v>72</v>
      </c>
      <c r="AH201" s="94" t="s">
        <v>72</v>
      </c>
      <c r="AI201" s="94" t="s">
        <v>72</v>
      </c>
      <c r="AJ201" s="94" t="s">
        <v>72</v>
      </c>
      <c r="AK201" s="94" t="s">
        <v>72</v>
      </c>
      <c r="AL201" s="94" t="s">
        <v>72</v>
      </c>
      <c r="AM201" s="94" t="s">
        <v>72</v>
      </c>
      <c r="AN201" s="99">
        <v>500</v>
      </c>
      <c r="AO201" s="84">
        <v>865.32</v>
      </c>
      <c r="AP201" s="84">
        <v>865.32</v>
      </c>
      <c r="AQ201" s="84">
        <v>865.32</v>
      </c>
      <c r="AR201" s="84">
        <v>865.32</v>
      </c>
      <c r="AS201" s="84">
        <v>0</v>
      </c>
    </row>
    <row r="202" spans="1:45" x14ac:dyDescent="0.25">
      <c r="A202" s="94" t="s">
        <v>1372</v>
      </c>
      <c r="B202" s="94" t="s">
        <v>60</v>
      </c>
      <c r="C202" s="98">
        <v>45089</v>
      </c>
      <c r="D202" s="94" t="s">
        <v>1373</v>
      </c>
      <c r="E202" s="94">
        <v>10153301</v>
      </c>
      <c r="F202" s="94" t="s">
        <v>1345</v>
      </c>
      <c r="G202" s="94">
        <v>70274274</v>
      </c>
      <c r="H202" s="94">
        <v>1000026834</v>
      </c>
      <c r="I202" s="94" t="s">
        <v>143</v>
      </c>
      <c r="J202" s="94" t="s">
        <v>1346</v>
      </c>
      <c r="K202" s="94" t="s">
        <v>1347</v>
      </c>
      <c r="L202" s="94" t="s">
        <v>1348</v>
      </c>
      <c r="M202" s="94" t="s">
        <v>1347</v>
      </c>
      <c r="N202" s="94" t="s">
        <v>1348</v>
      </c>
      <c r="O202" s="94" t="s">
        <v>1374</v>
      </c>
      <c r="P202" s="94">
        <v>6000</v>
      </c>
      <c r="Q202" s="94" t="s">
        <v>145</v>
      </c>
      <c r="R202" s="94">
        <v>40</v>
      </c>
      <c r="S202" s="94" t="s">
        <v>94</v>
      </c>
      <c r="T202" s="94">
        <v>40</v>
      </c>
      <c r="U202" s="94">
        <v>2</v>
      </c>
      <c r="V202" s="94">
        <v>2</v>
      </c>
      <c r="W202" s="94">
        <v>8</v>
      </c>
      <c r="X202" s="94" t="s">
        <v>72</v>
      </c>
      <c r="Y202" s="94" t="s">
        <v>72</v>
      </c>
      <c r="Z202" s="94" t="s">
        <v>72</v>
      </c>
      <c r="AA202" s="94" t="s">
        <v>71</v>
      </c>
      <c r="AB202" s="94" t="s">
        <v>71</v>
      </c>
      <c r="AC202" s="94" t="s">
        <v>72</v>
      </c>
      <c r="AD202" s="94" t="s">
        <v>72</v>
      </c>
      <c r="AE202" s="94" t="s">
        <v>72</v>
      </c>
      <c r="AF202" s="94" t="s">
        <v>72</v>
      </c>
      <c r="AG202" s="94" t="s">
        <v>72</v>
      </c>
      <c r="AH202" s="94" t="s">
        <v>72</v>
      </c>
      <c r="AI202" s="94" t="s">
        <v>72</v>
      </c>
      <c r="AJ202" s="94" t="s">
        <v>72</v>
      </c>
      <c r="AK202" s="94" t="s">
        <v>72</v>
      </c>
      <c r="AL202" s="94" t="s">
        <v>72</v>
      </c>
      <c r="AM202" s="94" t="s">
        <v>72</v>
      </c>
      <c r="AN202" s="99">
        <v>1400</v>
      </c>
      <c r="AO202" s="84">
        <v>818.7</v>
      </c>
      <c r="AP202" s="84">
        <v>818.7</v>
      </c>
      <c r="AQ202" s="84">
        <v>818.7</v>
      </c>
      <c r="AR202" s="84">
        <v>818.7</v>
      </c>
      <c r="AS202" s="84">
        <v>0</v>
      </c>
    </row>
    <row r="203" spans="1:45" x14ac:dyDescent="0.25">
      <c r="A203" s="95" t="s">
        <v>1375</v>
      </c>
      <c r="B203" s="95" t="s">
        <v>60</v>
      </c>
      <c r="C203" s="96">
        <v>45089</v>
      </c>
      <c r="D203" s="95" t="s">
        <v>1376</v>
      </c>
      <c r="E203" s="95">
        <v>31889960</v>
      </c>
      <c r="F203" s="95" t="s">
        <v>1345</v>
      </c>
      <c r="G203" s="95">
        <v>70274274</v>
      </c>
      <c r="H203" s="95">
        <v>1014957347</v>
      </c>
      <c r="I203" s="95" t="s">
        <v>174</v>
      </c>
      <c r="J203" s="95" t="s">
        <v>1346</v>
      </c>
      <c r="K203" s="95" t="s">
        <v>1347</v>
      </c>
      <c r="L203" s="95" t="s">
        <v>1348</v>
      </c>
      <c r="M203" s="95" t="s">
        <v>1347</v>
      </c>
      <c r="N203" s="95" t="s">
        <v>1348</v>
      </c>
      <c r="O203" s="95" t="s">
        <v>1377</v>
      </c>
      <c r="P203" s="95">
        <v>4600</v>
      </c>
      <c r="Q203" s="95" t="s">
        <v>901</v>
      </c>
      <c r="R203" s="95">
        <v>40</v>
      </c>
      <c r="S203" s="95" t="s">
        <v>94</v>
      </c>
      <c r="T203" s="95">
        <v>40</v>
      </c>
      <c r="U203" s="95">
        <v>0</v>
      </c>
      <c r="V203" s="95">
        <v>2</v>
      </c>
      <c r="W203" s="95">
        <v>8</v>
      </c>
      <c r="X203" s="95" t="s">
        <v>72</v>
      </c>
      <c r="Y203" s="95" t="s">
        <v>72</v>
      </c>
      <c r="Z203" s="95" t="s">
        <v>72</v>
      </c>
      <c r="AA203" s="95" t="s">
        <v>72</v>
      </c>
      <c r="AB203" s="95" t="s">
        <v>72</v>
      </c>
      <c r="AC203" s="95" t="s">
        <v>72</v>
      </c>
      <c r="AD203" s="95" t="s">
        <v>72</v>
      </c>
      <c r="AE203" s="95" t="s">
        <v>72</v>
      </c>
      <c r="AF203" s="95" t="s">
        <v>72</v>
      </c>
      <c r="AG203" s="95" t="s">
        <v>72</v>
      </c>
      <c r="AH203" s="95" t="s">
        <v>72</v>
      </c>
      <c r="AI203" s="95" t="s">
        <v>72</v>
      </c>
      <c r="AJ203" s="95" t="s">
        <v>72</v>
      </c>
      <c r="AK203" s="95" t="s">
        <v>72</v>
      </c>
      <c r="AL203" s="95" t="s">
        <v>72</v>
      </c>
      <c r="AM203" s="95" t="s">
        <v>72</v>
      </c>
      <c r="AN203" s="97">
        <v>1300</v>
      </c>
      <c r="AO203" s="10">
        <v>868.04</v>
      </c>
      <c r="AP203" s="10">
        <v>868.04</v>
      </c>
      <c r="AQ203" s="10">
        <v>868.04</v>
      </c>
      <c r="AR203" s="10">
        <v>868.04</v>
      </c>
      <c r="AS203" s="10">
        <v>0</v>
      </c>
    </row>
    <row r="204" spans="1:45" x14ac:dyDescent="0.25">
      <c r="A204" s="94" t="s">
        <v>1378</v>
      </c>
      <c r="B204" s="94" t="s">
        <v>60</v>
      </c>
      <c r="C204" s="98">
        <v>45089</v>
      </c>
      <c r="D204" s="94" t="s">
        <v>1379</v>
      </c>
      <c r="E204" s="94">
        <v>15707593</v>
      </c>
      <c r="F204" s="94" t="s">
        <v>1345</v>
      </c>
      <c r="G204" s="94">
        <v>70274274</v>
      </c>
      <c r="H204" s="94">
        <v>1002987623</v>
      </c>
      <c r="I204" s="94" t="s">
        <v>143</v>
      </c>
      <c r="J204" s="94" t="s">
        <v>1346</v>
      </c>
      <c r="K204" s="94" t="s">
        <v>1347</v>
      </c>
      <c r="L204" s="94" t="s">
        <v>1348</v>
      </c>
      <c r="M204" s="94" t="s">
        <v>1347</v>
      </c>
      <c r="N204" s="94" t="s">
        <v>1348</v>
      </c>
      <c r="O204" s="94" t="s">
        <v>1380</v>
      </c>
      <c r="P204" s="94">
        <v>5500</v>
      </c>
      <c r="Q204" s="94" t="s">
        <v>522</v>
      </c>
      <c r="R204" s="94">
        <v>40</v>
      </c>
      <c r="S204" s="94" t="s">
        <v>94</v>
      </c>
      <c r="T204" s="94">
        <v>40</v>
      </c>
      <c r="U204" s="94">
        <v>0</v>
      </c>
      <c r="V204" s="94">
        <v>2</v>
      </c>
      <c r="W204" s="94">
        <v>8</v>
      </c>
      <c r="X204" s="94" t="s">
        <v>72</v>
      </c>
      <c r="Y204" s="94" t="s">
        <v>72</v>
      </c>
      <c r="Z204" s="94" t="s">
        <v>72</v>
      </c>
      <c r="AA204" s="94" t="s">
        <v>71</v>
      </c>
      <c r="AB204" s="94" t="s">
        <v>72</v>
      </c>
      <c r="AC204" s="94" t="s">
        <v>72</v>
      </c>
      <c r="AD204" s="94" t="s">
        <v>72</v>
      </c>
      <c r="AE204" s="94" t="s">
        <v>72</v>
      </c>
      <c r="AF204" s="94" t="s">
        <v>72</v>
      </c>
      <c r="AG204" s="94" t="s">
        <v>72</v>
      </c>
      <c r="AH204" s="94" t="s">
        <v>72</v>
      </c>
      <c r="AI204" s="94" t="s">
        <v>72</v>
      </c>
      <c r="AJ204" s="94" t="s">
        <v>72</v>
      </c>
      <c r="AK204" s="94" t="s">
        <v>72</v>
      </c>
      <c r="AL204" s="94" t="s">
        <v>72</v>
      </c>
      <c r="AM204" s="94" t="s">
        <v>72</v>
      </c>
      <c r="AN204" s="99">
        <v>2600</v>
      </c>
      <c r="AO204" s="84">
        <v>818.7</v>
      </c>
      <c r="AP204" s="84">
        <v>818.7</v>
      </c>
      <c r="AQ204" s="84">
        <v>818.7</v>
      </c>
      <c r="AR204" s="84">
        <v>818.7</v>
      </c>
      <c r="AS204" s="84">
        <v>0</v>
      </c>
    </row>
    <row r="205" spans="1:45" x14ac:dyDescent="0.25">
      <c r="A205" s="95" t="s">
        <v>1381</v>
      </c>
      <c r="B205" s="95" t="s">
        <v>60</v>
      </c>
      <c r="C205" s="96">
        <v>45089</v>
      </c>
      <c r="D205" s="95" t="s">
        <v>1382</v>
      </c>
      <c r="E205" s="95">
        <v>12782799</v>
      </c>
      <c r="F205" s="95" t="s">
        <v>1345</v>
      </c>
      <c r="G205" s="95">
        <v>70274274</v>
      </c>
      <c r="H205" s="95">
        <v>1000444968</v>
      </c>
      <c r="I205" s="95" t="s">
        <v>216</v>
      </c>
      <c r="J205" s="95" t="s">
        <v>1346</v>
      </c>
      <c r="K205" s="95" t="s">
        <v>1347</v>
      </c>
      <c r="L205" s="95" t="s">
        <v>1348</v>
      </c>
      <c r="M205" s="95" t="s">
        <v>1347</v>
      </c>
      <c r="N205" s="95" t="s">
        <v>1348</v>
      </c>
      <c r="O205" s="95" t="s">
        <v>1383</v>
      </c>
      <c r="P205" s="95">
        <v>9520</v>
      </c>
      <c r="Q205" s="95" t="s">
        <v>601</v>
      </c>
      <c r="R205" s="95">
        <v>40</v>
      </c>
      <c r="S205" s="95" t="s">
        <v>94</v>
      </c>
      <c r="T205" s="95">
        <v>40</v>
      </c>
      <c r="U205" s="95">
        <v>0</v>
      </c>
      <c r="V205" s="95">
        <v>2</v>
      </c>
      <c r="W205" s="95">
        <v>8</v>
      </c>
      <c r="X205" s="95" t="s">
        <v>72</v>
      </c>
      <c r="Y205" s="95" t="s">
        <v>72</v>
      </c>
      <c r="Z205" s="95" t="s">
        <v>72</v>
      </c>
      <c r="AA205" s="95" t="s">
        <v>71</v>
      </c>
      <c r="AB205" s="95" t="s">
        <v>72</v>
      </c>
      <c r="AC205" s="95" t="s">
        <v>72</v>
      </c>
      <c r="AD205" s="95" t="s">
        <v>72</v>
      </c>
      <c r="AE205" s="95" t="s">
        <v>72</v>
      </c>
      <c r="AF205" s="95" t="s">
        <v>72</v>
      </c>
      <c r="AG205" s="95" t="s">
        <v>72</v>
      </c>
      <c r="AH205" s="95" t="s">
        <v>72</v>
      </c>
      <c r="AI205" s="95" t="s">
        <v>72</v>
      </c>
      <c r="AJ205" s="95" t="s">
        <v>72</v>
      </c>
      <c r="AK205" s="95" t="s">
        <v>72</v>
      </c>
      <c r="AL205" s="95" t="s">
        <v>72</v>
      </c>
      <c r="AM205" s="95" t="s">
        <v>72</v>
      </c>
      <c r="AN205" s="97">
        <v>3000</v>
      </c>
      <c r="AO205" s="10">
        <v>793.98</v>
      </c>
      <c r="AP205" s="10">
        <v>793.98</v>
      </c>
      <c r="AQ205" s="10">
        <v>793.98</v>
      </c>
      <c r="AR205" s="10">
        <v>793.98</v>
      </c>
      <c r="AS205" s="10">
        <v>0</v>
      </c>
    </row>
    <row r="206" spans="1:45" x14ac:dyDescent="0.25">
      <c r="A206" s="94" t="s">
        <v>1384</v>
      </c>
      <c r="B206" s="94" t="s">
        <v>60</v>
      </c>
      <c r="C206" s="98">
        <v>45089</v>
      </c>
      <c r="D206" s="94" t="s">
        <v>1385</v>
      </c>
      <c r="E206" s="94">
        <v>26251435</v>
      </c>
      <c r="F206" s="94" t="s">
        <v>1345</v>
      </c>
      <c r="G206" s="94">
        <v>70274274</v>
      </c>
      <c r="H206" s="94">
        <v>1008690495</v>
      </c>
      <c r="I206" s="94" t="s">
        <v>174</v>
      </c>
      <c r="J206" s="94" t="s">
        <v>1346</v>
      </c>
      <c r="K206" s="94" t="s">
        <v>1347</v>
      </c>
      <c r="L206" s="94" t="s">
        <v>1348</v>
      </c>
      <c r="M206" s="94" t="s">
        <v>1347</v>
      </c>
      <c r="N206" s="94" t="s">
        <v>1348</v>
      </c>
      <c r="O206" s="94" t="s">
        <v>1386</v>
      </c>
      <c r="P206" s="94">
        <v>4000</v>
      </c>
      <c r="Q206" s="94" t="s">
        <v>181</v>
      </c>
      <c r="R206" s="94">
        <v>40</v>
      </c>
      <c r="S206" s="94" t="s">
        <v>94</v>
      </c>
      <c r="T206" s="94">
        <v>40</v>
      </c>
      <c r="U206" s="94">
        <v>0</v>
      </c>
      <c r="V206" s="94">
        <v>2</v>
      </c>
      <c r="W206" s="94">
        <v>8</v>
      </c>
      <c r="X206" s="94" t="s">
        <v>72</v>
      </c>
      <c r="Y206" s="94" t="s">
        <v>72</v>
      </c>
      <c r="Z206" s="94" t="s">
        <v>72</v>
      </c>
      <c r="AA206" s="94" t="s">
        <v>71</v>
      </c>
      <c r="AB206" s="94" t="s">
        <v>72</v>
      </c>
      <c r="AC206" s="94" t="s">
        <v>72</v>
      </c>
      <c r="AD206" s="94" t="s">
        <v>72</v>
      </c>
      <c r="AE206" s="94" t="s">
        <v>72</v>
      </c>
      <c r="AF206" s="94" t="s">
        <v>72</v>
      </c>
      <c r="AG206" s="94" t="s">
        <v>72</v>
      </c>
      <c r="AH206" s="94" t="s">
        <v>72</v>
      </c>
      <c r="AI206" s="94" t="s">
        <v>72</v>
      </c>
      <c r="AJ206" s="94" t="s">
        <v>72</v>
      </c>
      <c r="AK206" s="94" t="s">
        <v>72</v>
      </c>
      <c r="AL206" s="94" t="s">
        <v>72</v>
      </c>
      <c r="AM206" s="94" t="s">
        <v>72</v>
      </c>
      <c r="AN206" s="99">
        <v>4300</v>
      </c>
      <c r="AO206" s="84">
        <v>885.84</v>
      </c>
      <c r="AP206" s="84">
        <v>885.84</v>
      </c>
      <c r="AQ206" s="84">
        <v>885.84</v>
      </c>
      <c r="AR206" s="84">
        <v>885.84</v>
      </c>
      <c r="AS206" s="84">
        <v>0</v>
      </c>
    </row>
    <row r="207" spans="1:45" s="35" customFormat="1" x14ac:dyDescent="0.25">
      <c r="A207" s="95" t="s">
        <v>1387</v>
      </c>
      <c r="B207" s="95" t="s">
        <v>1388</v>
      </c>
      <c r="C207" s="96">
        <v>45231</v>
      </c>
      <c r="D207" s="95" t="s">
        <v>1389</v>
      </c>
      <c r="E207" s="95">
        <v>43395955</v>
      </c>
      <c r="F207" s="95" t="s">
        <v>1390</v>
      </c>
      <c r="G207" s="95">
        <v>81113587</v>
      </c>
      <c r="H207" s="95">
        <v>1004993436</v>
      </c>
      <c r="I207" s="95" t="s">
        <v>174</v>
      </c>
      <c r="J207" s="95" t="s">
        <v>1391</v>
      </c>
      <c r="K207" s="95" t="s">
        <v>888</v>
      </c>
      <c r="L207" s="95" t="s">
        <v>889</v>
      </c>
      <c r="M207" s="95" t="s">
        <v>888</v>
      </c>
      <c r="N207" s="95" t="s">
        <v>889</v>
      </c>
      <c r="O207" s="95" t="s">
        <v>1392</v>
      </c>
      <c r="P207" s="95">
        <v>4180</v>
      </c>
      <c r="Q207" s="95" t="s">
        <v>1393</v>
      </c>
      <c r="R207" s="95">
        <v>11</v>
      </c>
      <c r="S207" s="95" t="s">
        <v>94</v>
      </c>
      <c r="T207" s="95">
        <v>11</v>
      </c>
      <c r="U207" s="95">
        <v>0</v>
      </c>
      <c r="V207" s="95">
        <v>2</v>
      </c>
      <c r="W207" s="95">
        <v>8</v>
      </c>
      <c r="X207" s="95" t="s">
        <v>72</v>
      </c>
      <c r="Y207" s="95" t="s">
        <v>72</v>
      </c>
      <c r="Z207" s="95" t="s">
        <v>72</v>
      </c>
      <c r="AA207" s="95" t="s">
        <v>71</v>
      </c>
      <c r="AB207" s="95" t="s">
        <v>72</v>
      </c>
      <c r="AC207" s="95" t="s">
        <v>72</v>
      </c>
      <c r="AD207" s="95" t="s">
        <v>72</v>
      </c>
      <c r="AE207" s="95" t="s">
        <v>72</v>
      </c>
      <c r="AF207" s="95" t="s">
        <v>72</v>
      </c>
      <c r="AG207" s="95" t="s">
        <v>72</v>
      </c>
      <c r="AH207" s="95" t="s">
        <v>72</v>
      </c>
      <c r="AI207" s="95" t="s">
        <v>72</v>
      </c>
      <c r="AJ207" s="95" t="s">
        <v>72</v>
      </c>
      <c r="AK207" s="95" t="s">
        <v>72</v>
      </c>
      <c r="AL207" s="95" t="s">
        <v>72</v>
      </c>
      <c r="AM207" s="95" t="s">
        <v>72</v>
      </c>
      <c r="AN207" s="97">
        <v>4900</v>
      </c>
      <c r="AO207" s="10">
        <v>877</v>
      </c>
      <c r="AP207" s="10">
        <v>877</v>
      </c>
      <c r="AQ207" s="10">
        <v>877</v>
      </c>
      <c r="AR207" s="10">
        <v>877</v>
      </c>
      <c r="AS207" s="10">
        <v>0</v>
      </c>
    </row>
    <row r="208" spans="1:45" x14ac:dyDescent="0.25">
      <c r="A208" s="94" t="s">
        <v>1394</v>
      </c>
      <c r="B208" s="94" t="s">
        <v>60</v>
      </c>
      <c r="C208" s="98">
        <v>45089</v>
      </c>
      <c r="D208" s="94" t="s">
        <v>1395</v>
      </c>
      <c r="E208" s="94">
        <v>35397493</v>
      </c>
      <c r="F208" s="94" t="s">
        <v>1345</v>
      </c>
      <c r="G208" s="94">
        <v>70274274</v>
      </c>
      <c r="H208" s="94">
        <v>1018623281</v>
      </c>
      <c r="I208" s="94" t="s">
        <v>88</v>
      </c>
      <c r="J208" s="94" t="s">
        <v>1346</v>
      </c>
      <c r="K208" s="94" t="s">
        <v>1347</v>
      </c>
      <c r="L208" s="94" t="s">
        <v>1348</v>
      </c>
      <c r="M208" s="94" t="s">
        <v>1347</v>
      </c>
      <c r="N208" s="94" t="s">
        <v>1348</v>
      </c>
      <c r="O208" s="94" t="s">
        <v>1396</v>
      </c>
      <c r="P208" s="94">
        <v>8000</v>
      </c>
      <c r="Q208" s="94" t="s">
        <v>208</v>
      </c>
      <c r="R208" s="94">
        <v>40</v>
      </c>
      <c r="S208" s="94" t="s">
        <v>94</v>
      </c>
      <c r="T208" s="94">
        <v>40</v>
      </c>
      <c r="U208" s="94">
        <v>4</v>
      </c>
      <c r="V208" s="94">
        <v>2</v>
      </c>
      <c r="W208" s="94">
        <v>8</v>
      </c>
      <c r="X208" s="94" t="s">
        <v>72</v>
      </c>
      <c r="Y208" s="94" t="s">
        <v>72</v>
      </c>
      <c r="Z208" s="94" t="s">
        <v>71</v>
      </c>
      <c r="AA208" s="94" t="s">
        <v>72</v>
      </c>
      <c r="AB208" s="94" t="s">
        <v>72</v>
      </c>
      <c r="AC208" s="94" t="s">
        <v>72</v>
      </c>
      <c r="AD208" s="94" t="s">
        <v>72</v>
      </c>
      <c r="AE208" s="94" t="s">
        <v>72</v>
      </c>
      <c r="AF208" s="94" t="s">
        <v>72</v>
      </c>
      <c r="AG208" s="94" t="s">
        <v>72</v>
      </c>
      <c r="AH208" s="94" t="s">
        <v>72</v>
      </c>
      <c r="AI208" s="94" t="s">
        <v>72</v>
      </c>
      <c r="AJ208" s="94" t="s">
        <v>72</v>
      </c>
      <c r="AK208" s="94" t="s">
        <v>72</v>
      </c>
      <c r="AL208" s="94" t="s">
        <v>72</v>
      </c>
      <c r="AM208" s="94" t="s">
        <v>72</v>
      </c>
      <c r="AN208" s="99">
        <v>300</v>
      </c>
      <c r="AO208" s="84">
        <v>946.01</v>
      </c>
      <c r="AP208" s="84">
        <v>946.01</v>
      </c>
      <c r="AQ208" s="84">
        <v>946.01</v>
      </c>
      <c r="AR208" s="84">
        <v>946.01</v>
      </c>
      <c r="AS208" s="84">
        <v>0</v>
      </c>
    </row>
    <row r="209" spans="1:45" x14ac:dyDescent="0.25">
      <c r="A209" s="95" t="s">
        <v>1397</v>
      </c>
      <c r="B209" s="95" t="s">
        <v>60</v>
      </c>
      <c r="C209" s="96">
        <v>45089</v>
      </c>
      <c r="D209" s="95" t="s">
        <v>1398</v>
      </c>
      <c r="E209" s="95">
        <v>76718016</v>
      </c>
      <c r="F209" s="95" t="s">
        <v>1399</v>
      </c>
      <c r="G209" s="95">
        <v>75910000</v>
      </c>
      <c r="H209" s="95">
        <v>1002500143</v>
      </c>
      <c r="I209" s="95" t="s">
        <v>143</v>
      </c>
      <c r="J209" s="95" t="s">
        <v>1400</v>
      </c>
      <c r="K209" s="95" t="s">
        <v>1401</v>
      </c>
      <c r="L209" s="95" t="s">
        <v>1402</v>
      </c>
      <c r="M209" s="95" t="s">
        <v>1401</v>
      </c>
      <c r="N209" s="95" t="s">
        <v>1402</v>
      </c>
      <c r="O209" s="95" t="s">
        <v>1403</v>
      </c>
      <c r="P209" s="95">
        <v>7000</v>
      </c>
      <c r="Q209" s="95" t="s">
        <v>240</v>
      </c>
      <c r="R209" s="95">
        <v>70</v>
      </c>
      <c r="S209" s="95" t="s">
        <v>1404</v>
      </c>
      <c r="T209" s="95">
        <v>70</v>
      </c>
      <c r="U209" s="95">
        <v>10</v>
      </c>
      <c r="V209" s="95">
        <v>10</v>
      </c>
      <c r="W209" s="95">
        <v>50</v>
      </c>
      <c r="X209" s="95" t="s">
        <v>72</v>
      </c>
      <c r="Y209" s="95" t="s">
        <v>72</v>
      </c>
      <c r="Z209" s="95" t="s">
        <v>72</v>
      </c>
      <c r="AA209" s="95" t="s">
        <v>72</v>
      </c>
      <c r="AB209" s="95" t="s">
        <v>72</v>
      </c>
      <c r="AC209" s="95" t="s">
        <v>72</v>
      </c>
      <c r="AD209" s="95" t="s">
        <v>72</v>
      </c>
      <c r="AE209" s="95" t="s">
        <v>72</v>
      </c>
      <c r="AF209" s="95" t="s">
        <v>72</v>
      </c>
      <c r="AG209" s="95" t="s">
        <v>71</v>
      </c>
      <c r="AH209" s="95" t="s">
        <v>72</v>
      </c>
      <c r="AI209" s="95" t="s">
        <v>72</v>
      </c>
      <c r="AJ209" s="95" t="s">
        <v>72</v>
      </c>
      <c r="AK209" s="95" t="s">
        <v>72</v>
      </c>
      <c r="AL209" s="95" t="s">
        <v>72</v>
      </c>
      <c r="AM209" s="95" t="s">
        <v>72</v>
      </c>
      <c r="AN209" s="97">
        <v>2000</v>
      </c>
      <c r="AO209" s="10">
        <v>605.29</v>
      </c>
      <c r="AP209" s="10">
        <v>605.29</v>
      </c>
      <c r="AQ209" s="10">
        <v>650.12</v>
      </c>
      <c r="AR209" s="10">
        <v>650.12</v>
      </c>
      <c r="AS209" s="10">
        <v>107.58</v>
      </c>
    </row>
    <row r="210" spans="1:45" x14ac:dyDescent="0.25">
      <c r="A210" s="94" t="s">
        <v>1405</v>
      </c>
      <c r="B210" s="94" t="s">
        <v>60</v>
      </c>
      <c r="C210" s="98">
        <v>45089</v>
      </c>
      <c r="D210" s="94" t="s">
        <v>1406</v>
      </c>
      <c r="E210" s="94">
        <v>79178012</v>
      </c>
      <c r="F210" s="94" t="s">
        <v>1407</v>
      </c>
      <c r="G210" s="94">
        <v>98341888</v>
      </c>
      <c r="H210" s="94">
        <v>1002573879</v>
      </c>
      <c r="I210" s="94" t="s">
        <v>143</v>
      </c>
      <c r="J210" s="94" t="s">
        <v>1408</v>
      </c>
      <c r="K210" s="94" t="s">
        <v>1409</v>
      </c>
      <c r="L210" s="94" t="s">
        <v>1410</v>
      </c>
      <c r="M210" s="94" t="s">
        <v>1411</v>
      </c>
      <c r="N210" s="94" t="s">
        <v>1412</v>
      </c>
      <c r="O210" s="94" t="s">
        <v>1413</v>
      </c>
      <c r="P210" s="94">
        <v>5600</v>
      </c>
      <c r="Q210" s="94" t="s">
        <v>1414</v>
      </c>
      <c r="R210" s="94">
        <v>62</v>
      </c>
      <c r="S210" s="94" t="s">
        <v>1415</v>
      </c>
      <c r="T210" s="94">
        <v>62</v>
      </c>
      <c r="U210" s="94">
        <v>10</v>
      </c>
      <c r="V210" s="94">
        <v>2</v>
      </c>
      <c r="W210" s="94">
        <v>62</v>
      </c>
      <c r="X210" s="94" t="s">
        <v>71</v>
      </c>
      <c r="Y210" s="94" t="s">
        <v>72</v>
      </c>
      <c r="Z210" s="94" t="s">
        <v>72</v>
      </c>
      <c r="AA210" s="94" t="s">
        <v>72</v>
      </c>
      <c r="AB210" s="94" t="s">
        <v>72</v>
      </c>
      <c r="AC210" s="94" t="s">
        <v>72</v>
      </c>
      <c r="AD210" s="94" t="s">
        <v>72</v>
      </c>
      <c r="AE210" s="94" t="s">
        <v>72</v>
      </c>
      <c r="AF210" s="94" t="s">
        <v>72</v>
      </c>
      <c r="AG210" s="94" t="s">
        <v>72</v>
      </c>
      <c r="AH210" s="94" t="s">
        <v>72</v>
      </c>
      <c r="AI210" s="94" t="s">
        <v>72</v>
      </c>
      <c r="AJ210" s="94" t="s">
        <v>72</v>
      </c>
      <c r="AK210" s="94" t="s">
        <v>72</v>
      </c>
      <c r="AL210" s="94" t="s">
        <v>72</v>
      </c>
      <c r="AM210" s="94" t="s">
        <v>72</v>
      </c>
      <c r="AN210" s="99">
        <v>33000</v>
      </c>
      <c r="AO210" s="84">
        <v>728.59</v>
      </c>
      <c r="AP210" s="84">
        <v>739.8</v>
      </c>
      <c r="AQ210" s="84">
        <v>751.01</v>
      </c>
      <c r="AR210" s="84">
        <v>762.21</v>
      </c>
      <c r="AS210" s="84">
        <v>112.06</v>
      </c>
    </row>
    <row r="211" spans="1:45" x14ac:dyDescent="0.25">
      <c r="A211" s="95" t="s">
        <v>1416</v>
      </c>
      <c r="B211" s="95" t="s">
        <v>60</v>
      </c>
      <c r="C211" s="96">
        <v>45089</v>
      </c>
      <c r="D211" s="95" t="s">
        <v>1417</v>
      </c>
      <c r="E211" s="95">
        <v>79178012</v>
      </c>
      <c r="F211" s="95" t="s">
        <v>1407</v>
      </c>
      <c r="G211" s="95">
        <v>98341888</v>
      </c>
      <c r="H211" s="95">
        <v>1028763413</v>
      </c>
      <c r="I211" s="95" t="s">
        <v>216</v>
      </c>
      <c r="J211" s="95" t="s">
        <v>1418</v>
      </c>
      <c r="K211" s="95" t="s">
        <v>1409</v>
      </c>
      <c r="L211" s="95" t="s">
        <v>1410</v>
      </c>
      <c r="M211" s="95" t="s">
        <v>1411</v>
      </c>
      <c r="N211" s="95" t="s">
        <v>1412</v>
      </c>
      <c r="O211" s="95" t="s">
        <v>1419</v>
      </c>
      <c r="P211" s="95">
        <v>9460</v>
      </c>
      <c r="Q211" s="95" t="s">
        <v>1420</v>
      </c>
      <c r="R211" s="95">
        <v>30</v>
      </c>
      <c r="S211" s="95" t="s">
        <v>1415</v>
      </c>
      <c r="T211" s="95">
        <v>30</v>
      </c>
      <c r="U211" s="95">
        <v>7</v>
      </c>
      <c r="V211" s="95">
        <v>2</v>
      </c>
      <c r="W211" s="95">
        <v>30</v>
      </c>
      <c r="X211" s="95" t="s">
        <v>71</v>
      </c>
      <c r="Y211" s="95" t="s">
        <v>72</v>
      </c>
      <c r="Z211" s="95" t="s">
        <v>72</v>
      </c>
      <c r="AA211" s="95" t="s">
        <v>72</v>
      </c>
      <c r="AB211" s="95" t="s">
        <v>72</v>
      </c>
      <c r="AC211" s="95" t="s">
        <v>72</v>
      </c>
      <c r="AD211" s="95" t="s">
        <v>72</v>
      </c>
      <c r="AE211" s="95" t="s">
        <v>72</v>
      </c>
      <c r="AF211" s="95" t="s">
        <v>72</v>
      </c>
      <c r="AG211" s="95" t="s">
        <v>72</v>
      </c>
      <c r="AH211" s="95" t="s">
        <v>72</v>
      </c>
      <c r="AI211" s="95" t="s">
        <v>71</v>
      </c>
      <c r="AJ211" s="95" t="s">
        <v>72</v>
      </c>
      <c r="AK211" s="95" t="s">
        <v>72</v>
      </c>
      <c r="AL211" s="95" t="s">
        <v>72</v>
      </c>
      <c r="AM211" s="95" t="s">
        <v>72</v>
      </c>
      <c r="AN211" s="97">
        <v>33000</v>
      </c>
      <c r="AO211" s="10">
        <v>728.59</v>
      </c>
      <c r="AP211" s="10">
        <v>739.8</v>
      </c>
      <c r="AQ211" s="10">
        <v>751.01</v>
      </c>
      <c r="AR211" s="10">
        <v>762.21</v>
      </c>
      <c r="AS211" s="10">
        <v>112.06</v>
      </c>
    </row>
    <row r="212" spans="1:45" x14ac:dyDescent="0.25">
      <c r="A212" s="94" t="s">
        <v>1421</v>
      </c>
      <c r="B212" s="94" t="s">
        <v>60</v>
      </c>
      <c r="C212" s="98">
        <v>45089</v>
      </c>
      <c r="D212" s="94" t="s">
        <v>1422</v>
      </c>
      <c r="E212" s="94">
        <v>79178012</v>
      </c>
      <c r="F212" s="94" t="s">
        <v>1407</v>
      </c>
      <c r="G212" s="94">
        <v>98341888</v>
      </c>
      <c r="H212" s="94">
        <v>1020454926</v>
      </c>
      <c r="I212" s="94" t="s">
        <v>63</v>
      </c>
      <c r="J212" s="94" t="s">
        <v>1423</v>
      </c>
      <c r="K212" s="94" t="s">
        <v>1409</v>
      </c>
      <c r="L212" s="94" t="s">
        <v>1410</v>
      </c>
      <c r="M212" s="94" t="s">
        <v>1411</v>
      </c>
      <c r="N212" s="94" t="s">
        <v>1412</v>
      </c>
      <c r="O212" s="94" t="s">
        <v>1424</v>
      </c>
      <c r="P212" s="94">
        <v>3100</v>
      </c>
      <c r="Q212" s="94" t="s">
        <v>1425</v>
      </c>
      <c r="R212" s="94">
        <v>33</v>
      </c>
      <c r="S212" s="94" t="s">
        <v>1415</v>
      </c>
      <c r="T212" s="94">
        <v>33</v>
      </c>
      <c r="U212" s="94">
        <v>30</v>
      </c>
      <c r="V212" s="94">
        <v>2</v>
      </c>
      <c r="W212" s="94">
        <v>33</v>
      </c>
      <c r="X212" s="94" t="s">
        <v>71</v>
      </c>
      <c r="Y212" s="94" t="s">
        <v>72</v>
      </c>
      <c r="Z212" s="94" t="s">
        <v>72</v>
      </c>
      <c r="AA212" s="94" t="s">
        <v>72</v>
      </c>
      <c r="AB212" s="94" t="s">
        <v>72</v>
      </c>
      <c r="AC212" s="94" t="s">
        <v>72</v>
      </c>
      <c r="AD212" s="94" t="s">
        <v>72</v>
      </c>
      <c r="AE212" s="94" t="s">
        <v>72</v>
      </c>
      <c r="AF212" s="94" t="s">
        <v>72</v>
      </c>
      <c r="AG212" s="94" t="s">
        <v>72</v>
      </c>
      <c r="AH212" s="94" t="s">
        <v>72</v>
      </c>
      <c r="AI212" s="94" t="s">
        <v>72</v>
      </c>
      <c r="AJ212" s="94" t="s">
        <v>72</v>
      </c>
      <c r="AK212" s="94" t="s">
        <v>72</v>
      </c>
      <c r="AL212" s="94" t="s">
        <v>72</v>
      </c>
      <c r="AM212" s="94" t="s">
        <v>72</v>
      </c>
      <c r="AN212" s="99">
        <v>500</v>
      </c>
      <c r="AO212" s="84">
        <v>728.59</v>
      </c>
      <c r="AP212" s="84">
        <v>739.8</v>
      </c>
      <c r="AQ212" s="84">
        <v>751.01</v>
      </c>
      <c r="AR212" s="84">
        <v>762.21</v>
      </c>
      <c r="AS212" s="84">
        <v>112.06</v>
      </c>
    </row>
    <row r="213" spans="1:45" x14ac:dyDescent="0.25">
      <c r="A213" s="95" t="s">
        <v>1426</v>
      </c>
      <c r="B213" s="95" t="s">
        <v>60</v>
      </c>
      <c r="C213" s="96">
        <v>45089</v>
      </c>
      <c r="D213" s="95" t="s">
        <v>1427</v>
      </c>
      <c r="E213" s="95">
        <v>79178012</v>
      </c>
      <c r="F213" s="95" t="s">
        <v>1407</v>
      </c>
      <c r="G213" s="95">
        <v>98341888</v>
      </c>
      <c r="H213" s="95">
        <v>1013740654</v>
      </c>
      <c r="I213" s="95" t="s">
        <v>88</v>
      </c>
      <c r="J213" s="95" t="s">
        <v>1428</v>
      </c>
      <c r="K213" s="95" t="s">
        <v>1409</v>
      </c>
      <c r="L213" s="95" t="s">
        <v>1410</v>
      </c>
      <c r="M213" s="95" t="s">
        <v>1411</v>
      </c>
      <c r="N213" s="95" t="s">
        <v>1412</v>
      </c>
      <c r="O213" s="95" t="s">
        <v>1429</v>
      </c>
      <c r="P213" s="95">
        <v>8660</v>
      </c>
      <c r="Q213" s="95" t="s">
        <v>1430</v>
      </c>
      <c r="R213" s="95">
        <v>40</v>
      </c>
      <c r="S213" s="95" t="s">
        <v>1415</v>
      </c>
      <c r="T213" s="95">
        <v>40</v>
      </c>
      <c r="U213" s="95">
        <v>10</v>
      </c>
      <c r="V213" s="95">
        <v>2</v>
      </c>
      <c r="W213" s="95">
        <v>40</v>
      </c>
      <c r="X213" s="95" t="s">
        <v>71</v>
      </c>
      <c r="Y213" s="95" t="s">
        <v>72</v>
      </c>
      <c r="Z213" s="95" t="s">
        <v>72</v>
      </c>
      <c r="AA213" s="95" t="s">
        <v>72</v>
      </c>
      <c r="AB213" s="95" t="s">
        <v>72</v>
      </c>
      <c r="AC213" s="95" t="s">
        <v>72</v>
      </c>
      <c r="AD213" s="95" t="s">
        <v>72</v>
      </c>
      <c r="AE213" s="95" t="s">
        <v>72</v>
      </c>
      <c r="AF213" s="95" t="s">
        <v>72</v>
      </c>
      <c r="AG213" s="95" t="s">
        <v>72</v>
      </c>
      <c r="AH213" s="95" t="s">
        <v>72</v>
      </c>
      <c r="AI213" s="95" t="s">
        <v>72</v>
      </c>
      <c r="AJ213" s="95" t="s">
        <v>72</v>
      </c>
      <c r="AK213" s="95" t="s">
        <v>72</v>
      </c>
      <c r="AL213" s="95" t="s">
        <v>72</v>
      </c>
      <c r="AM213" s="95" t="s">
        <v>72</v>
      </c>
      <c r="AN213" s="97">
        <v>10000</v>
      </c>
      <c r="AO213" s="10">
        <v>728.59</v>
      </c>
      <c r="AP213" s="10">
        <v>739.8</v>
      </c>
      <c r="AQ213" s="10">
        <v>751.01</v>
      </c>
      <c r="AR213" s="10">
        <v>762.21</v>
      </c>
      <c r="AS213" s="10">
        <v>112.06</v>
      </c>
    </row>
    <row r="214" spans="1:45" x14ac:dyDescent="0.25">
      <c r="A214" s="94" t="s">
        <v>1431</v>
      </c>
      <c r="B214" s="94" t="s">
        <v>60</v>
      </c>
      <c r="C214" s="98">
        <v>45089</v>
      </c>
      <c r="D214" s="94" t="s">
        <v>1432</v>
      </c>
      <c r="E214" s="94">
        <v>79178012</v>
      </c>
      <c r="F214" s="94" t="s">
        <v>1407</v>
      </c>
      <c r="G214" s="94">
        <v>98341888</v>
      </c>
      <c r="H214" s="94">
        <v>1018247522</v>
      </c>
      <c r="I214" s="94" t="s">
        <v>216</v>
      </c>
      <c r="J214" s="94" t="s">
        <v>1433</v>
      </c>
      <c r="K214" s="94" t="s">
        <v>1409</v>
      </c>
      <c r="L214" s="94" t="s">
        <v>1410</v>
      </c>
      <c r="M214" s="94" t="s">
        <v>1411</v>
      </c>
      <c r="N214" s="94" t="s">
        <v>1412</v>
      </c>
      <c r="O214" s="94" t="s">
        <v>1434</v>
      </c>
      <c r="P214" s="94">
        <v>9240</v>
      </c>
      <c r="Q214" s="94" t="s">
        <v>1435</v>
      </c>
      <c r="R214" s="94">
        <v>49</v>
      </c>
      <c r="S214" s="94" t="s">
        <v>1415</v>
      </c>
      <c r="T214" s="94">
        <v>49</v>
      </c>
      <c r="U214" s="94">
        <v>10</v>
      </c>
      <c r="V214" s="94">
        <v>2</v>
      </c>
      <c r="W214" s="94">
        <v>49</v>
      </c>
      <c r="X214" s="94" t="s">
        <v>71</v>
      </c>
      <c r="Y214" s="94" t="s">
        <v>72</v>
      </c>
      <c r="Z214" s="94" t="s">
        <v>72</v>
      </c>
      <c r="AA214" s="94" t="s">
        <v>72</v>
      </c>
      <c r="AB214" s="94" t="s">
        <v>72</v>
      </c>
      <c r="AC214" s="94" t="s">
        <v>72</v>
      </c>
      <c r="AD214" s="94" t="s">
        <v>72</v>
      </c>
      <c r="AE214" s="94" t="s">
        <v>72</v>
      </c>
      <c r="AF214" s="94" t="s">
        <v>72</v>
      </c>
      <c r="AG214" s="94" t="s">
        <v>72</v>
      </c>
      <c r="AH214" s="94" t="s">
        <v>72</v>
      </c>
      <c r="AI214" s="94" t="s">
        <v>72</v>
      </c>
      <c r="AJ214" s="94" t="s">
        <v>72</v>
      </c>
      <c r="AK214" s="94" t="s">
        <v>72</v>
      </c>
      <c r="AL214" s="94" t="s">
        <v>72</v>
      </c>
      <c r="AM214" s="94" t="s">
        <v>72</v>
      </c>
      <c r="AN214" s="99">
        <v>9000</v>
      </c>
      <c r="AO214" s="84">
        <v>728.59</v>
      </c>
      <c r="AP214" s="84">
        <v>739.8</v>
      </c>
      <c r="AQ214" s="84">
        <v>751.01</v>
      </c>
      <c r="AR214" s="84">
        <v>762.21</v>
      </c>
      <c r="AS214" s="84">
        <v>112.06</v>
      </c>
    </row>
    <row r="215" spans="1:45" x14ac:dyDescent="0.25">
      <c r="A215" s="95" t="s">
        <v>1436</v>
      </c>
      <c r="B215" s="95" t="s">
        <v>60</v>
      </c>
      <c r="C215" s="96">
        <v>45089</v>
      </c>
      <c r="D215" s="95" t="s">
        <v>1437</v>
      </c>
      <c r="E215" s="95">
        <v>79178012</v>
      </c>
      <c r="F215" s="95" t="s">
        <v>1407</v>
      </c>
      <c r="G215" s="95">
        <v>98341888</v>
      </c>
      <c r="H215" s="95">
        <v>1026806050</v>
      </c>
      <c r="I215" s="95" t="s">
        <v>216</v>
      </c>
      <c r="J215" s="95" t="s">
        <v>1438</v>
      </c>
      <c r="K215" s="95" t="s">
        <v>1409</v>
      </c>
      <c r="L215" s="95" t="s">
        <v>1410</v>
      </c>
      <c r="M215" s="95" t="s">
        <v>1411</v>
      </c>
      <c r="N215" s="95" t="s">
        <v>1412</v>
      </c>
      <c r="O215" s="95" t="s">
        <v>1439</v>
      </c>
      <c r="P215" s="95">
        <v>9382</v>
      </c>
      <c r="Q215" s="95" t="s">
        <v>1440</v>
      </c>
      <c r="R215" s="95">
        <v>41</v>
      </c>
      <c r="S215" s="95" t="s">
        <v>1415</v>
      </c>
      <c r="T215" s="95">
        <v>41</v>
      </c>
      <c r="U215" s="95">
        <v>10</v>
      </c>
      <c r="V215" s="95">
        <v>2</v>
      </c>
      <c r="W215" s="95">
        <v>41</v>
      </c>
      <c r="X215" s="95" t="s">
        <v>71</v>
      </c>
      <c r="Y215" s="95" t="s">
        <v>72</v>
      </c>
      <c r="Z215" s="95" t="s">
        <v>72</v>
      </c>
      <c r="AA215" s="95" t="s">
        <v>72</v>
      </c>
      <c r="AB215" s="95" t="s">
        <v>72</v>
      </c>
      <c r="AC215" s="95" t="s">
        <v>72</v>
      </c>
      <c r="AD215" s="95" t="s">
        <v>72</v>
      </c>
      <c r="AE215" s="95" t="s">
        <v>72</v>
      </c>
      <c r="AF215" s="95" t="s">
        <v>72</v>
      </c>
      <c r="AG215" s="95" t="s">
        <v>72</v>
      </c>
      <c r="AH215" s="95" t="s">
        <v>72</v>
      </c>
      <c r="AI215" s="95" t="s">
        <v>72</v>
      </c>
      <c r="AJ215" s="95" t="s">
        <v>72</v>
      </c>
      <c r="AK215" s="95" t="s">
        <v>72</v>
      </c>
      <c r="AL215" s="95" t="s">
        <v>72</v>
      </c>
      <c r="AM215" s="95" t="s">
        <v>72</v>
      </c>
      <c r="AN215" s="97">
        <v>10000</v>
      </c>
      <c r="AO215" s="10">
        <v>728.59</v>
      </c>
      <c r="AP215" s="10">
        <v>739.8</v>
      </c>
      <c r="AQ215" s="10">
        <v>751.01</v>
      </c>
      <c r="AR215" s="10">
        <v>762.21</v>
      </c>
      <c r="AS215" s="10">
        <v>112.06</v>
      </c>
    </row>
    <row r="216" spans="1:45" x14ac:dyDescent="0.25">
      <c r="A216" s="94" t="s">
        <v>1441</v>
      </c>
      <c r="B216" s="94" t="s">
        <v>60</v>
      </c>
      <c r="C216" s="98">
        <v>45089</v>
      </c>
      <c r="D216" s="94" t="s">
        <v>1442</v>
      </c>
      <c r="E216" s="94">
        <v>43904523</v>
      </c>
      <c r="F216" s="94" t="s">
        <v>1443</v>
      </c>
      <c r="G216" s="94">
        <v>48798400</v>
      </c>
      <c r="H216" s="94">
        <v>1029107617</v>
      </c>
      <c r="I216" s="94" t="s">
        <v>63</v>
      </c>
      <c r="J216" s="94" t="s">
        <v>1444</v>
      </c>
      <c r="K216" s="94" t="s">
        <v>246</v>
      </c>
      <c r="L216" s="94" t="s">
        <v>247</v>
      </c>
      <c r="M216" s="94" t="s">
        <v>246</v>
      </c>
      <c r="N216" s="94" t="s">
        <v>247</v>
      </c>
      <c r="O216" s="94" t="s">
        <v>1445</v>
      </c>
      <c r="P216" s="94">
        <v>3200</v>
      </c>
      <c r="Q216" s="94" t="s">
        <v>1446</v>
      </c>
      <c r="R216" s="94">
        <v>112</v>
      </c>
      <c r="S216" s="94" t="s">
        <v>84</v>
      </c>
      <c r="T216" s="94">
        <v>112</v>
      </c>
      <c r="U216" s="94">
        <v>2</v>
      </c>
      <c r="V216" s="94">
        <v>100</v>
      </c>
      <c r="W216" s="94">
        <v>112</v>
      </c>
      <c r="X216" s="94" t="s">
        <v>72</v>
      </c>
      <c r="Y216" s="94" t="s">
        <v>71</v>
      </c>
      <c r="Z216" s="94" t="s">
        <v>72</v>
      </c>
      <c r="AA216" s="94" t="s">
        <v>72</v>
      </c>
      <c r="AB216" s="94" t="s">
        <v>72</v>
      </c>
      <c r="AC216" s="94" t="s">
        <v>72</v>
      </c>
      <c r="AD216" s="94" t="s">
        <v>72</v>
      </c>
      <c r="AE216" s="94" t="s">
        <v>72</v>
      </c>
      <c r="AF216" s="94" t="s">
        <v>72</v>
      </c>
      <c r="AG216" s="94" t="s">
        <v>71</v>
      </c>
      <c r="AH216" s="94" t="s">
        <v>72</v>
      </c>
      <c r="AI216" s="94" t="s">
        <v>71</v>
      </c>
      <c r="AJ216" s="94" t="s">
        <v>72</v>
      </c>
      <c r="AK216" s="94" t="s">
        <v>72</v>
      </c>
      <c r="AL216" s="94" t="s">
        <v>71</v>
      </c>
      <c r="AM216" s="94" t="s">
        <v>165</v>
      </c>
      <c r="AN216" s="99">
        <v>900</v>
      </c>
      <c r="AO216" s="84">
        <v>654.6</v>
      </c>
      <c r="AP216" s="84">
        <v>654.6</v>
      </c>
      <c r="AQ216" s="84">
        <v>668.05</v>
      </c>
      <c r="AR216" s="84">
        <v>668.05</v>
      </c>
      <c r="AS216" s="84">
        <v>0</v>
      </c>
    </row>
    <row r="217" spans="1:45" x14ac:dyDescent="0.25">
      <c r="A217" s="95" t="s">
        <v>1447</v>
      </c>
      <c r="B217" s="95" t="s">
        <v>60</v>
      </c>
      <c r="C217" s="96">
        <v>45089</v>
      </c>
      <c r="D217" s="95" t="s">
        <v>1448</v>
      </c>
      <c r="E217" s="95">
        <v>82550712</v>
      </c>
      <c r="F217" s="95" t="s">
        <v>1449</v>
      </c>
      <c r="G217" s="95">
        <v>62211700</v>
      </c>
      <c r="H217" s="95">
        <v>1016138343</v>
      </c>
      <c r="I217" s="95" t="s">
        <v>143</v>
      </c>
      <c r="J217" s="95" t="s">
        <v>1450</v>
      </c>
      <c r="K217" s="95" t="s">
        <v>1451</v>
      </c>
      <c r="L217" s="95" t="s">
        <v>1452</v>
      </c>
      <c r="M217" s="95" t="s">
        <v>1251</v>
      </c>
      <c r="N217" s="95" t="s">
        <v>1252</v>
      </c>
      <c r="O217" s="95" t="s">
        <v>1453</v>
      </c>
      <c r="P217" s="95">
        <v>5700</v>
      </c>
      <c r="Q217" s="95" t="s">
        <v>1254</v>
      </c>
      <c r="R217" s="95">
        <v>90</v>
      </c>
      <c r="S217" s="95" t="s">
        <v>1454</v>
      </c>
      <c r="T217" s="95">
        <v>90</v>
      </c>
      <c r="U217" s="95">
        <v>4</v>
      </c>
      <c r="V217" s="95">
        <v>4</v>
      </c>
      <c r="W217" s="95">
        <v>90</v>
      </c>
      <c r="X217" s="95" t="s">
        <v>72</v>
      </c>
      <c r="Y217" s="95" t="s">
        <v>71</v>
      </c>
      <c r="Z217" s="95" t="s">
        <v>72</v>
      </c>
      <c r="AA217" s="95" t="s">
        <v>72</v>
      </c>
      <c r="AB217" s="95" t="s">
        <v>72</v>
      </c>
      <c r="AC217" s="95" t="s">
        <v>72</v>
      </c>
      <c r="AD217" s="95" t="s">
        <v>72</v>
      </c>
      <c r="AE217" s="95" t="s">
        <v>72</v>
      </c>
      <c r="AF217" s="95" t="s">
        <v>72</v>
      </c>
      <c r="AG217" s="95" t="s">
        <v>71</v>
      </c>
      <c r="AH217" s="95" t="s">
        <v>72</v>
      </c>
      <c r="AI217" s="95" t="s">
        <v>72</v>
      </c>
      <c r="AJ217" s="95" t="s">
        <v>72</v>
      </c>
      <c r="AK217" s="95" t="s">
        <v>72</v>
      </c>
      <c r="AL217" s="95" t="s">
        <v>72</v>
      </c>
      <c r="AM217" s="95" t="s">
        <v>72</v>
      </c>
      <c r="AN217" s="97">
        <v>450</v>
      </c>
      <c r="AO217" s="10">
        <v>712.89</v>
      </c>
      <c r="AP217" s="10">
        <v>712.89</v>
      </c>
      <c r="AQ217" s="10">
        <v>712.89</v>
      </c>
      <c r="AR217" s="10">
        <v>712.89</v>
      </c>
      <c r="AS217" s="10">
        <v>89.64</v>
      </c>
    </row>
    <row r="218" spans="1:45" x14ac:dyDescent="0.25">
      <c r="A218" s="94" t="s">
        <v>1455</v>
      </c>
      <c r="B218" s="94" t="s">
        <v>60</v>
      </c>
      <c r="C218" s="98">
        <v>45089</v>
      </c>
      <c r="D218" s="94" t="s">
        <v>1456</v>
      </c>
      <c r="E218" s="94">
        <v>74690017</v>
      </c>
      <c r="F218" s="94" t="s">
        <v>1457</v>
      </c>
      <c r="G218" s="94">
        <v>98164333</v>
      </c>
      <c r="H218" s="94">
        <v>1002720408</v>
      </c>
      <c r="I218" s="94" t="s">
        <v>216</v>
      </c>
      <c r="J218" s="94" t="s">
        <v>1458</v>
      </c>
      <c r="K218" s="94" t="s">
        <v>421</v>
      </c>
      <c r="L218" s="94" t="s">
        <v>422</v>
      </c>
      <c r="M218" s="94" t="s">
        <v>421</v>
      </c>
      <c r="N218" s="94" t="s">
        <v>422</v>
      </c>
      <c r="O218" s="94" t="s">
        <v>1459</v>
      </c>
      <c r="P218" s="94">
        <v>9000</v>
      </c>
      <c r="Q218" s="94" t="s">
        <v>218</v>
      </c>
      <c r="R218" s="94">
        <v>40</v>
      </c>
      <c r="S218" s="94" t="s">
        <v>94</v>
      </c>
      <c r="T218" s="94">
        <v>170</v>
      </c>
      <c r="U218" s="94">
        <v>5</v>
      </c>
      <c r="V218" s="94">
        <v>30</v>
      </c>
      <c r="W218" s="94">
        <v>40</v>
      </c>
      <c r="X218" s="94" t="s">
        <v>72</v>
      </c>
      <c r="Y218" s="94" t="s">
        <v>72</v>
      </c>
      <c r="Z218" s="94" t="s">
        <v>71</v>
      </c>
      <c r="AA218" s="94" t="s">
        <v>72</v>
      </c>
      <c r="AB218" s="94" t="s">
        <v>72</v>
      </c>
      <c r="AC218" s="94" t="s">
        <v>72</v>
      </c>
      <c r="AD218" s="94" t="s">
        <v>72</v>
      </c>
      <c r="AE218" s="94" t="s">
        <v>72</v>
      </c>
      <c r="AF218" s="94" t="s">
        <v>72</v>
      </c>
      <c r="AG218" s="94" t="s">
        <v>72</v>
      </c>
      <c r="AH218" s="94" t="s">
        <v>72</v>
      </c>
      <c r="AI218" s="94" t="s">
        <v>72</v>
      </c>
      <c r="AJ218" s="94" t="s">
        <v>72</v>
      </c>
      <c r="AK218" s="94" t="s">
        <v>72</v>
      </c>
      <c r="AL218" s="94" t="s">
        <v>72</v>
      </c>
      <c r="AM218" s="94" t="s">
        <v>72</v>
      </c>
      <c r="AN218" s="99">
        <v>1000</v>
      </c>
      <c r="AO218" s="84">
        <v>856.37</v>
      </c>
      <c r="AP218" s="84">
        <v>980.12</v>
      </c>
      <c r="AQ218" s="84">
        <v>980.12</v>
      </c>
      <c r="AR218" s="84">
        <v>937.08</v>
      </c>
      <c r="AS218" s="84">
        <v>0</v>
      </c>
    </row>
    <row r="219" spans="1:45" x14ac:dyDescent="0.25">
      <c r="A219" s="95" t="s">
        <v>1460</v>
      </c>
      <c r="B219" s="95" t="s">
        <v>60</v>
      </c>
      <c r="C219" s="96">
        <v>45212</v>
      </c>
      <c r="D219" s="95" t="s">
        <v>1461</v>
      </c>
      <c r="E219" s="95">
        <v>32781829</v>
      </c>
      <c r="F219" s="95" t="s">
        <v>1462</v>
      </c>
      <c r="G219" s="95">
        <v>33314344</v>
      </c>
      <c r="H219" s="95">
        <v>1023605240</v>
      </c>
      <c r="I219" s="95" t="s">
        <v>63</v>
      </c>
      <c r="J219" s="95" t="s">
        <v>1463</v>
      </c>
      <c r="K219" s="95" t="s">
        <v>962</v>
      </c>
      <c r="L219" s="95" t="s">
        <v>963</v>
      </c>
      <c r="M219" s="95" t="s">
        <v>962</v>
      </c>
      <c r="N219" s="95" t="s">
        <v>963</v>
      </c>
      <c r="O219" s="95" t="s">
        <v>1464</v>
      </c>
      <c r="P219" s="95">
        <v>1653</v>
      </c>
      <c r="Q219" s="95" t="s">
        <v>115</v>
      </c>
      <c r="R219" s="95">
        <v>12</v>
      </c>
      <c r="S219" s="95" t="s">
        <v>1465</v>
      </c>
      <c r="T219" s="95">
        <v>32</v>
      </c>
      <c r="U219" s="95">
        <v>10</v>
      </c>
      <c r="V219" s="95">
        <v>2</v>
      </c>
      <c r="W219" s="95">
        <v>12</v>
      </c>
      <c r="X219" s="95" t="s">
        <v>72</v>
      </c>
      <c r="Y219" s="95" t="s">
        <v>165</v>
      </c>
      <c r="Z219" s="95" t="s">
        <v>1466</v>
      </c>
      <c r="AA219" s="95" t="s">
        <v>1466</v>
      </c>
      <c r="AB219" s="95" t="s">
        <v>1466</v>
      </c>
      <c r="AC219" s="95" t="s">
        <v>165</v>
      </c>
      <c r="AD219" s="95" t="s">
        <v>1466</v>
      </c>
      <c r="AE219" s="95" t="s">
        <v>1466</v>
      </c>
      <c r="AF219" s="95" t="s">
        <v>165</v>
      </c>
      <c r="AG219" s="95" t="s">
        <v>165</v>
      </c>
      <c r="AH219" s="95" t="s">
        <v>165</v>
      </c>
      <c r="AI219" s="95" t="s">
        <v>165</v>
      </c>
      <c r="AJ219" s="95" t="s">
        <v>165</v>
      </c>
      <c r="AK219" s="95" t="s">
        <v>165</v>
      </c>
      <c r="AL219" s="95" t="s">
        <v>165</v>
      </c>
      <c r="AM219" s="95" t="s">
        <v>165</v>
      </c>
      <c r="AN219" s="97">
        <v>550</v>
      </c>
      <c r="AO219" s="10">
        <v>874.31</v>
      </c>
      <c r="AP219" s="10">
        <v>1120.92</v>
      </c>
      <c r="AQ219" s="10">
        <v>1143.33</v>
      </c>
      <c r="AR219" s="10">
        <v>885.51</v>
      </c>
      <c r="AS219" s="10">
        <v>0</v>
      </c>
    </row>
    <row r="220" spans="1:45" x14ac:dyDescent="0.25">
      <c r="A220" s="94" t="s">
        <v>1467</v>
      </c>
      <c r="B220" s="94" t="s">
        <v>60</v>
      </c>
      <c r="C220" s="98">
        <v>45327</v>
      </c>
      <c r="D220" s="94" t="s">
        <v>1468</v>
      </c>
      <c r="E220" s="94">
        <v>29842361</v>
      </c>
      <c r="F220" s="94" t="s">
        <v>1469</v>
      </c>
      <c r="G220" s="94">
        <v>33313266</v>
      </c>
      <c r="H220" s="94">
        <v>1012547311</v>
      </c>
      <c r="I220" s="94" t="s">
        <v>76</v>
      </c>
      <c r="J220" s="94" t="s">
        <v>640</v>
      </c>
      <c r="K220" s="94" t="s">
        <v>641</v>
      </c>
      <c r="L220" s="94" t="s">
        <v>1469</v>
      </c>
      <c r="M220" s="94" t="s">
        <v>641</v>
      </c>
      <c r="N220" s="94" t="s">
        <v>642</v>
      </c>
      <c r="O220" s="94" t="s">
        <v>1470</v>
      </c>
      <c r="P220" s="94">
        <v>1652</v>
      </c>
      <c r="Q220" s="94" t="s">
        <v>115</v>
      </c>
      <c r="R220" s="94">
        <v>40</v>
      </c>
      <c r="S220" s="94" t="s">
        <v>94</v>
      </c>
      <c r="T220" s="94">
        <v>212</v>
      </c>
      <c r="U220" s="94">
        <v>4</v>
      </c>
      <c r="V220" s="94">
        <v>2</v>
      </c>
      <c r="W220" s="94">
        <v>8</v>
      </c>
      <c r="X220" s="94" t="s">
        <v>165</v>
      </c>
      <c r="Y220" s="94" t="s">
        <v>165</v>
      </c>
      <c r="Z220" s="94" t="s">
        <v>1466</v>
      </c>
      <c r="AA220" s="94" t="s">
        <v>165</v>
      </c>
      <c r="AB220" s="94" t="s">
        <v>1466</v>
      </c>
      <c r="AC220" s="94" t="s">
        <v>165</v>
      </c>
      <c r="AD220" s="94" t="s">
        <v>165</v>
      </c>
      <c r="AE220" s="94" t="s">
        <v>165</v>
      </c>
      <c r="AF220" s="94" t="s">
        <v>165</v>
      </c>
      <c r="AG220" s="94" t="s">
        <v>165</v>
      </c>
      <c r="AH220" s="94" t="s">
        <v>165</v>
      </c>
      <c r="AI220" s="94" t="s">
        <v>165</v>
      </c>
      <c r="AJ220" s="94" t="s">
        <v>165</v>
      </c>
      <c r="AK220" s="94" t="s">
        <v>165</v>
      </c>
      <c r="AL220" s="94" t="s">
        <v>165</v>
      </c>
      <c r="AM220" s="94" t="s">
        <v>165</v>
      </c>
      <c r="AN220" s="99">
        <v>270</v>
      </c>
      <c r="AO220" s="84">
        <v>802.56</v>
      </c>
      <c r="AP220" s="84">
        <v>1071.5899999999999</v>
      </c>
      <c r="AQ220" s="84">
        <v>1071.5899999999999</v>
      </c>
      <c r="AR220" s="84">
        <v>892.25</v>
      </c>
      <c r="AS220" s="84">
        <v>165.87</v>
      </c>
    </row>
    <row r="221" spans="1:45" x14ac:dyDescent="0.25">
      <c r="A221" s="95" t="s">
        <v>1471</v>
      </c>
      <c r="B221" s="95" t="s">
        <v>60</v>
      </c>
      <c r="C221" s="96">
        <v>45293</v>
      </c>
      <c r="D221" s="95" t="s">
        <v>1472</v>
      </c>
      <c r="E221" s="95">
        <v>10060613</v>
      </c>
      <c r="F221" s="95" t="s">
        <v>1473</v>
      </c>
      <c r="G221" s="95">
        <v>32511400</v>
      </c>
      <c r="H221" s="95"/>
      <c r="I221" s="95" t="s">
        <v>63</v>
      </c>
      <c r="J221" s="95" t="s">
        <v>1474</v>
      </c>
      <c r="K221" s="95" t="s">
        <v>1475</v>
      </c>
      <c r="L221" s="95" t="s">
        <v>1476</v>
      </c>
      <c r="M221" s="95" t="s">
        <v>1475</v>
      </c>
      <c r="N221" s="95" t="s">
        <v>1476</v>
      </c>
      <c r="O221" s="95" t="s">
        <v>1477</v>
      </c>
      <c r="P221" s="95">
        <v>2770</v>
      </c>
      <c r="Q221" s="95" t="s">
        <v>69</v>
      </c>
      <c r="R221" s="95">
        <v>40</v>
      </c>
      <c r="S221" s="95" t="s">
        <v>1478</v>
      </c>
      <c r="T221" s="95">
        <v>240</v>
      </c>
      <c r="U221" s="95">
        <v>0</v>
      </c>
      <c r="V221" s="95">
        <v>40</v>
      </c>
      <c r="W221" s="95">
        <v>40</v>
      </c>
      <c r="X221" s="95" t="s">
        <v>1466</v>
      </c>
      <c r="Y221" s="95" t="s">
        <v>165</v>
      </c>
      <c r="Z221" s="95" t="s">
        <v>1466</v>
      </c>
      <c r="AA221" s="95" t="s">
        <v>165</v>
      </c>
      <c r="AB221" s="95" t="s">
        <v>165</v>
      </c>
      <c r="AC221" s="95" t="s">
        <v>165</v>
      </c>
      <c r="AD221" s="95" t="s">
        <v>1466</v>
      </c>
      <c r="AE221" s="95" t="s">
        <v>1466</v>
      </c>
      <c r="AF221" s="95" t="s">
        <v>165</v>
      </c>
      <c r="AG221" s="95" t="s">
        <v>1466</v>
      </c>
      <c r="AH221" s="95" t="s">
        <v>165</v>
      </c>
      <c r="AI221" s="95" t="s">
        <v>165</v>
      </c>
      <c r="AJ221" s="95" t="s">
        <v>165</v>
      </c>
      <c r="AK221" s="95" t="s">
        <v>165</v>
      </c>
      <c r="AL221" s="95" t="s">
        <v>165</v>
      </c>
      <c r="AM221" s="95" t="s">
        <v>165</v>
      </c>
      <c r="AN221" s="97">
        <v>450</v>
      </c>
      <c r="AO221" s="10">
        <v>1003.22</v>
      </c>
      <c r="AP221" s="10">
        <v>1003.22</v>
      </c>
      <c r="AQ221" s="10">
        <v>1115.31</v>
      </c>
      <c r="AR221" s="10">
        <v>1003.22</v>
      </c>
      <c r="AS221" s="10">
        <v>0</v>
      </c>
    </row>
    <row r="222" spans="1:45" x14ac:dyDescent="0.25">
      <c r="A222" s="94" t="s">
        <v>1479</v>
      </c>
      <c r="B222" s="94" t="s">
        <v>60</v>
      </c>
      <c r="C222" s="98">
        <v>45742</v>
      </c>
      <c r="D222" s="94" t="s">
        <v>1480</v>
      </c>
      <c r="E222" s="94">
        <v>35474676</v>
      </c>
      <c r="F222" s="94" t="s">
        <v>1481</v>
      </c>
      <c r="G222" s="94">
        <v>33114806</v>
      </c>
      <c r="H222" s="94">
        <v>1000895930</v>
      </c>
      <c r="I222" s="94" t="s">
        <v>63</v>
      </c>
      <c r="J222" s="94" t="s">
        <v>1482</v>
      </c>
      <c r="K222" s="94" t="s">
        <v>1046</v>
      </c>
      <c r="L222" s="94" t="s">
        <v>1047</v>
      </c>
      <c r="M222" s="94" t="s">
        <v>1046</v>
      </c>
      <c r="N222" s="94" t="s">
        <v>1047</v>
      </c>
      <c r="O222" s="94" t="s">
        <v>1485</v>
      </c>
      <c r="P222" s="94">
        <v>1552</v>
      </c>
      <c r="Q222" s="94" t="s">
        <v>115</v>
      </c>
      <c r="R222" s="94">
        <v>63</v>
      </c>
      <c r="S222" s="94" t="s">
        <v>94</v>
      </c>
      <c r="T222" s="94">
        <v>63</v>
      </c>
      <c r="U222" s="94">
        <v>8</v>
      </c>
      <c r="V222" s="94">
        <v>8</v>
      </c>
      <c r="W222" s="94">
        <v>0</v>
      </c>
      <c r="X222" s="94" t="s">
        <v>165</v>
      </c>
      <c r="Y222" s="94" t="s">
        <v>165</v>
      </c>
      <c r="Z222" s="94" t="s">
        <v>1466</v>
      </c>
      <c r="AA222" s="94" t="s">
        <v>165</v>
      </c>
      <c r="AB222" s="94" t="s">
        <v>165</v>
      </c>
      <c r="AC222" s="94" t="s">
        <v>165</v>
      </c>
      <c r="AD222" s="94" t="s">
        <v>1466</v>
      </c>
      <c r="AE222" s="94" t="s">
        <v>1466</v>
      </c>
      <c r="AF222" s="94" t="s">
        <v>165</v>
      </c>
      <c r="AG222" s="94" t="s">
        <v>165</v>
      </c>
      <c r="AH222" s="94" t="s">
        <v>165</v>
      </c>
      <c r="AI222" s="94" t="s">
        <v>165</v>
      </c>
      <c r="AJ222" s="94" t="s">
        <v>165</v>
      </c>
      <c r="AK222" s="94" t="s">
        <v>165</v>
      </c>
      <c r="AL222" s="94" t="s">
        <v>165</v>
      </c>
      <c r="AM222" s="94" t="s">
        <v>165</v>
      </c>
      <c r="AN222" s="99">
        <v>350</v>
      </c>
      <c r="AO222" s="84">
        <v>1004.33</v>
      </c>
      <c r="AP222" s="84">
        <v>1004.33</v>
      </c>
      <c r="AQ222" s="84">
        <v>1004.33</v>
      </c>
      <c r="AR222" s="84">
        <v>1004.33</v>
      </c>
      <c r="AS222" s="84">
        <v>67.239999999999995</v>
      </c>
    </row>
    <row r="223" spans="1:45" x14ac:dyDescent="0.25">
      <c r="A223" s="94" t="s">
        <v>1988</v>
      </c>
      <c r="B223" s="94" t="s">
        <v>60</v>
      </c>
      <c r="C223" s="98">
        <v>46027</v>
      </c>
      <c r="D223" s="94" t="s">
        <v>1989</v>
      </c>
      <c r="E223" s="129">
        <v>19946983</v>
      </c>
      <c r="F223" s="94" t="s">
        <v>1990</v>
      </c>
      <c r="G223" s="94">
        <v>86134444</v>
      </c>
      <c r="H223" s="94">
        <v>1012142508</v>
      </c>
      <c r="I223" s="94" t="s">
        <v>88</v>
      </c>
      <c r="J223" s="94" t="s">
        <v>1991</v>
      </c>
      <c r="K223" s="94" t="s">
        <v>1992</v>
      </c>
      <c r="L223" s="94" t="s">
        <v>1993</v>
      </c>
      <c r="M223" s="94" t="s">
        <v>463</v>
      </c>
      <c r="N223" s="94" t="s">
        <v>464</v>
      </c>
      <c r="O223" s="94" t="s">
        <v>1994</v>
      </c>
      <c r="P223" s="94">
        <v>8000</v>
      </c>
      <c r="Q223" s="94" t="s">
        <v>1995</v>
      </c>
      <c r="R223" s="94">
        <v>67</v>
      </c>
      <c r="S223" s="94" t="s">
        <v>84</v>
      </c>
      <c r="T223" s="94">
        <v>67</v>
      </c>
      <c r="U223" s="94">
        <v>0</v>
      </c>
      <c r="V223" s="94">
        <v>2</v>
      </c>
      <c r="W223" s="94">
        <v>0</v>
      </c>
      <c r="X223" s="94" t="s">
        <v>165</v>
      </c>
      <c r="Y223" s="94" t="s">
        <v>165</v>
      </c>
      <c r="Z223" s="94" t="s">
        <v>1466</v>
      </c>
      <c r="AA223" s="94" t="s">
        <v>1466</v>
      </c>
      <c r="AB223" s="94" t="s">
        <v>165</v>
      </c>
      <c r="AC223" s="94" t="s">
        <v>165</v>
      </c>
      <c r="AD223" s="94" t="s">
        <v>1466</v>
      </c>
      <c r="AE223" s="94" t="s">
        <v>1466</v>
      </c>
      <c r="AF223" s="94" t="s">
        <v>165</v>
      </c>
      <c r="AG223" s="94" t="s">
        <v>165</v>
      </c>
      <c r="AH223" s="94" t="s">
        <v>165</v>
      </c>
      <c r="AI223" s="94" t="s">
        <v>1466</v>
      </c>
      <c r="AJ223" s="94" t="s">
        <v>1466</v>
      </c>
      <c r="AK223" s="94" t="s">
        <v>165</v>
      </c>
      <c r="AL223" s="94" t="s">
        <v>165</v>
      </c>
      <c r="AM223" s="94" t="s">
        <v>1466</v>
      </c>
      <c r="AN223" s="99">
        <v>100</v>
      </c>
      <c r="AO223" s="84">
        <v>842.46</v>
      </c>
      <c r="AP223" s="84">
        <v>842.46</v>
      </c>
      <c r="AQ223" s="84">
        <v>842.46</v>
      </c>
      <c r="AR223" s="84">
        <v>842.46</v>
      </c>
      <c r="AS223" s="84">
        <v>0</v>
      </c>
    </row>
    <row r="224" spans="1:45" x14ac:dyDescent="0.25">
      <c r="A224" s="95" t="s">
        <v>1486</v>
      </c>
      <c r="B224" s="95" t="s">
        <v>60</v>
      </c>
      <c r="C224" s="96">
        <v>45327</v>
      </c>
      <c r="D224" s="95" t="s">
        <v>1487</v>
      </c>
      <c r="E224" s="95">
        <v>36540877</v>
      </c>
      <c r="F224" s="95" t="s">
        <v>1488</v>
      </c>
      <c r="G224" s="95">
        <v>98461700</v>
      </c>
      <c r="H224" s="95">
        <v>1020151079</v>
      </c>
      <c r="I224" s="95" t="s">
        <v>216</v>
      </c>
      <c r="J224" s="95" t="s">
        <v>1489</v>
      </c>
      <c r="K224" s="95" t="s">
        <v>1490</v>
      </c>
      <c r="L224" s="95" t="s">
        <v>1491</v>
      </c>
      <c r="M224" s="95" t="s">
        <v>1492</v>
      </c>
      <c r="N224" s="95" t="s">
        <v>1493</v>
      </c>
      <c r="O224" s="95" t="s">
        <v>1494</v>
      </c>
      <c r="P224" s="95">
        <v>9300</v>
      </c>
      <c r="Q224" s="95" t="s">
        <v>1495</v>
      </c>
      <c r="R224" s="95">
        <v>40</v>
      </c>
      <c r="S224" s="95" t="s">
        <v>1496</v>
      </c>
      <c r="T224" s="95">
        <v>40</v>
      </c>
      <c r="U224" s="95">
        <v>0</v>
      </c>
      <c r="V224" s="95">
        <v>10</v>
      </c>
      <c r="W224" s="95">
        <v>0</v>
      </c>
      <c r="X224" s="95" t="s">
        <v>165</v>
      </c>
      <c r="Y224" s="95" t="s">
        <v>1466</v>
      </c>
      <c r="Z224" s="95" t="s">
        <v>165</v>
      </c>
      <c r="AA224" s="95" t="s">
        <v>1466</v>
      </c>
      <c r="AB224" s="95" t="s">
        <v>165</v>
      </c>
      <c r="AC224" s="95" t="s">
        <v>165</v>
      </c>
      <c r="AD224" s="95" t="s">
        <v>165</v>
      </c>
      <c r="AE224" s="95" t="s">
        <v>165</v>
      </c>
      <c r="AF224" s="95" t="s">
        <v>165</v>
      </c>
      <c r="AG224" s="95" t="s">
        <v>1466</v>
      </c>
      <c r="AH224" s="95" t="s">
        <v>165</v>
      </c>
      <c r="AI224" s="95" t="s">
        <v>165</v>
      </c>
      <c r="AJ224" s="95" t="s">
        <v>165</v>
      </c>
      <c r="AK224" s="95" t="s">
        <v>165</v>
      </c>
      <c r="AL224" s="95" t="s">
        <v>165</v>
      </c>
      <c r="AM224" s="95" t="s">
        <v>1466</v>
      </c>
      <c r="AN224" s="97">
        <v>11000</v>
      </c>
      <c r="AO224" s="10">
        <v>892.25</v>
      </c>
      <c r="AP224" s="10">
        <v>892.25</v>
      </c>
      <c r="AQ224" s="10">
        <v>892.25</v>
      </c>
      <c r="AR224" s="10">
        <v>892.25</v>
      </c>
      <c r="AS224" s="10">
        <v>0</v>
      </c>
    </row>
    <row r="225" spans="1:45" x14ac:dyDescent="0.25">
      <c r="A225" s="94" t="s">
        <v>1497</v>
      </c>
      <c r="B225" s="94" t="s">
        <v>60</v>
      </c>
      <c r="C225" s="98">
        <v>45239</v>
      </c>
      <c r="D225" s="94" t="s">
        <v>1498</v>
      </c>
      <c r="E225" s="94">
        <v>32302610</v>
      </c>
      <c r="F225" s="94" t="s">
        <v>1499</v>
      </c>
      <c r="G225" s="94">
        <v>60388206</v>
      </c>
      <c r="H225" s="94">
        <v>1016943394</v>
      </c>
      <c r="I225" s="94" t="s">
        <v>63</v>
      </c>
      <c r="J225" s="94" t="s">
        <v>1500</v>
      </c>
      <c r="K225" s="94" t="s">
        <v>1501</v>
      </c>
      <c r="L225" s="94" t="s">
        <v>690</v>
      </c>
      <c r="M225" s="94" t="s">
        <v>689</v>
      </c>
      <c r="N225" s="94" t="s">
        <v>690</v>
      </c>
      <c r="O225" s="94" t="s">
        <v>1502</v>
      </c>
      <c r="P225" s="94">
        <v>1606</v>
      </c>
      <c r="Q225" s="94" t="s">
        <v>115</v>
      </c>
      <c r="R225" s="94">
        <v>15</v>
      </c>
      <c r="S225" s="94" t="s">
        <v>84</v>
      </c>
      <c r="T225" s="94">
        <v>127</v>
      </c>
      <c r="U225" s="94">
        <v>0</v>
      </c>
      <c r="V225" s="94">
        <v>15</v>
      </c>
      <c r="W225" s="94">
        <v>10</v>
      </c>
      <c r="X225" s="94" t="s">
        <v>1466</v>
      </c>
      <c r="Y225" s="94" t="s">
        <v>1466</v>
      </c>
      <c r="Z225" s="94" t="s">
        <v>1466</v>
      </c>
      <c r="AA225" s="94" t="s">
        <v>165</v>
      </c>
      <c r="AB225" s="94" t="s">
        <v>1466</v>
      </c>
      <c r="AC225" s="94" t="s">
        <v>165</v>
      </c>
      <c r="AD225" s="94" t="s">
        <v>1466</v>
      </c>
      <c r="AE225" s="94" t="s">
        <v>1466</v>
      </c>
      <c r="AF225" s="94" t="s">
        <v>165</v>
      </c>
      <c r="AG225" s="94" t="s">
        <v>1466</v>
      </c>
      <c r="AH225" s="94" t="s">
        <v>165</v>
      </c>
      <c r="AI225" s="94" t="s">
        <v>1466</v>
      </c>
      <c r="AJ225" s="94" t="s">
        <v>165</v>
      </c>
      <c r="AK225" s="94" t="s">
        <v>1466</v>
      </c>
      <c r="AL225" s="94" t="s">
        <v>165</v>
      </c>
      <c r="AM225" s="94" t="s">
        <v>165</v>
      </c>
      <c r="AN225" s="99">
        <v>150</v>
      </c>
      <c r="AO225" s="84">
        <v>784.63</v>
      </c>
      <c r="AP225" s="84">
        <v>924.76</v>
      </c>
      <c r="AQ225" s="84">
        <v>924.76</v>
      </c>
      <c r="AR225" s="84">
        <v>840.67</v>
      </c>
      <c r="AS225" s="84">
        <v>0</v>
      </c>
    </row>
    <row r="226" spans="1:45" x14ac:dyDescent="0.25">
      <c r="A226" s="95" t="s">
        <v>1503</v>
      </c>
      <c r="B226" s="95" t="s">
        <v>60</v>
      </c>
      <c r="C226" s="96">
        <v>45394</v>
      </c>
      <c r="D226" s="95" t="s">
        <v>1504</v>
      </c>
      <c r="E226" s="95">
        <v>25886623</v>
      </c>
      <c r="F226" s="95" t="s">
        <v>1505</v>
      </c>
      <c r="G226" s="95">
        <v>62212525</v>
      </c>
      <c r="H226" s="95">
        <v>1008267681</v>
      </c>
      <c r="I226" s="95" t="s">
        <v>143</v>
      </c>
      <c r="J226" s="95" t="s">
        <v>1506</v>
      </c>
      <c r="K226" s="95" t="s">
        <v>1507</v>
      </c>
      <c r="L226" s="95" t="s">
        <v>1508</v>
      </c>
      <c r="M226" s="95" t="s">
        <v>1507</v>
      </c>
      <c r="N226" s="95" t="s">
        <v>1508</v>
      </c>
      <c r="O226" s="95" t="s">
        <v>1509</v>
      </c>
      <c r="P226" s="95">
        <v>5700</v>
      </c>
      <c r="Q226" s="95" t="s">
        <v>1254</v>
      </c>
      <c r="R226" s="95">
        <v>32</v>
      </c>
      <c r="S226" s="95" t="s">
        <v>94</v>
      </c>
      <c r="T226" s="95">
        <v>34</v>
      </c>
      <c r="U226" s="95">
        <v>32</v>
      </c>
      <c r="V226" s="95">
        <v>2</v>
      </c>
      <c r="W226" s="95">
        <v>0</v>
      </c>
      <c r="X226" s="95" t="s">
        <v>165</v>
      </c>
      <c r="Y226" s="95" t="s">
        <v>72</v>
      </c>
      <c r="Z226" s="95" t="s">
        <v>72</v>
      </c>
      <c r="AA226" s="95" t="s">
        <v>1466</v>
      </c>
      <c r="AB226" s="95" t="s">
        <v>165</v>
      </c>
      <c r="AC226" s="95" t="s">
        <v>1466</v>
      </c>
      <c r="AD226" s="95" t="s">
        <v>72</v>
      </c>
      <c r="AE226" s="95" t="s">
        <v>72</v>
      </c>
      <c r="AF226" s="95" t="s">
        <v>165</v>
      </c>
      <c r="AG226" s="95" t="s">
        <v>165</v>
      </c>
      <c r="AH226" s="95" t="s">
        <v>165</v>
      </c>
      <c r="AI226" s="95" t="s">
        <v>72</v>
      </c>
      <c r="AJ226" s="95" t="s">
        <v>72</v>
      </c>
      <c r="AK226" s="95" t="s">
        <v>72</v>
      </c>
      <c r="AL226" s="95" t="s">
        <v>72</v>
      </c>
      <c r="AM226" s="95" t="s">
        <v>1466</v>
      </c>
      <c r="AN226" s="97">
        <v>1800</v>
      </c>
      <c r="AO226" s="10">
        <v>1563.68</v>
      </c>
      <c r="AP226" s="10">
        <v>2124.15</v>
      </c>
      <c r="AQ226" s="10">
        <v>2236.23</v>
      </c>
      <c r="AR226" s="10">
        <v>1563.68</v>
      </c>
      <c r="AS226" s="10">
        <v>0</v>
      </c>
    </row>
    <row r="227" spans="1:45" x14ac:dyDescent="0.25">
      <c r="A227" s="94" t="s">
        <v>1510</v>
      </c>
      <c r="B227" s="94" t="s">
        <v>60</v>
      </c>
      <c r="C227" s="98">
        <v>45401</v>
      </c>
      <c r="D227" s="94" t="s">
        <v>1511</v>
      </c>
      <c r="E227" s="94">
        <v>29405298</v>
      </c>
      <c r="F227" s="94" t="s">
        <v>1512</v>
      </c>
      <c r="G227" s="94">
        <v>69170769</v>
      </c>
      <c r="H227" s="94">
        <v>1012091717</v>
      </c>
      <c r="I227" s="94" t="s">
        <v>143</v>
      </c>
      <c r="J227" s="94" t="s">
        <v>1513</v>
      </c>
      <c r="K227" s="94" t="s">
        <v>1514</v>
      </c>
      <c r="L227" s="94" t="s">
        <v>1515</v>
      </c>
      <c r="M227" s="94" t="s">
        <v>1514</v>
      </c>
      <c r="N227" s="94" t="s">
        <v>1515</v>
      </c>
      <c r="O227" s="94" t="s">
        <v>1516</v>
      </c>
      <c r="P227" s="94">
        <v>7190</v>
      </c>
      <c r="Q227" s="94" t="s">
        <v>1101</v>
      </c>
      <c r="R227" s="94">
        <v>26</v>
      </c>
      <c r="S227" s="94" t="s">
        <v>84</v>
      </c>
      <c r="T227" s="94">
        <v>163</v>
      </c>
      <c r="U227" s="94">
        <v>22</v>
      </c>
      <c r="V227" s="94">
        <v>4</v>
      </c>
      <c r="W227" s="94">
        <v>26</v>
      </c>
      <c r="X227" s="94" t="s">
        <v>165</v>
      </c>
      <c r="Y227" s="94" t="s">
        <v>165</v>
      </c>
      <c r="Z227" s="94" t="s">
        <v>1466</v>
      </c>
      <c r="AA227" s="94" t="s">
        <v>165</v>
      </c>
      <c r="AB227" s="94" t="s">
        <v>165</v>
      </c>
      <c r="AC227" s="94" t="s">
        <v>165</v>
      </c>
      <c r="AD227" s="94" t="s">
        <v>1466</v>
      </c>
      <c r="AE227" s="94" t="s">
        <v>1466</v>
      </c>
      <c r="AF227" s="94" t="s">
        <v>1466</v>
      </c>
      <c r="AG227" s="94" t="s">
        <v>165</v>
      </c>
      <c r="AH227" s="94" t="s">
        <v>165</v>
      </c>
      <c r="AI227" s="94" t="s">
        <v>165</v>
      </c>
      <c r="AJ227" s="94" t="s">
        <v>165</v>
      </c>
      <c r="AK227" s="94" t="s">
        <v>165</v>
      </c>
      <c r="AL227" s="94" t="s">
        <v>165</v>
      </c>
      <c r="AM227" s="94" t="s">
        <v>165</v>
      </c>
      <c r="AN227" s="99">
        <v>29000</v>
      </c>
      <c r="AO227" s="84">
        <v>895.83</v>
      </c>
      <c r="AP227" s="84">
        <v>895.83</v>
      </c>
      <c r="AQ227" s="84">
        <v>895.83</v>
      </c>
      <c r="AR227" s="84">
        <v>895.83</v>
      </c>
      <c r="AS227" s="84">
        <v>115.65</v>
      </c>
    </row>
  </sheetData>
  <autoFilter ref="A8:AT227" xr:uid="{843EDF41-A366-43BE-9F1F-15AE9BF28FF8}">
    <sortState xmlns:xlrd2="http://schemas.microsoft.com/office/spreadsheetml/2017/richdata2" ref="A9:AT227">
      <sortCondition ref="A8:A227"/>
    </sortState>
  </autoFilter>
  <mergeCells count="2">
    <mergeCell ref="F1:F3"/>
    <mergeCell ref="A5:D6"/>
  </mergeCells>
  <dataValidations count="1">
    <dataValidation allowBlank="1" showInputMessage="1" showErrorMessage="1" promptTitle="Angiv type værelse på aftalen" prompt="Betegnelsen skal være det, som hotellet normalt benytter._x000a__x000a_Eks. Hotellet råder over 3 typer: standard, balkon, suite._x000a_Hotellet har budt ind med 40 standardværelser._x000a_Hotellet råder totalt set over 60 standardværelser._x000a_- i feltet skrives &quot;standard&quot;" sqref="S225 S221" xr:uid="{C6C15112-683D-45A2-8546-325426434969}"/>
  </dataValidations>
  <hyperlinks>
    <hyperlink ref="F73" r:id="rId1" xr:uid="{CF277C49-6923-40B7-B2C1-6DA1D2B974C3}"/>
    <hyperlink ref="J73" r:id="rId2" xr:uid="{72A124F9-00DE-4B2C-9F99-4EE916D8A3EC}"/>
    <hyperlink ref="L122" r:id="rId3" xr:uid="{5F7705D5-55C6-427B-A3AA-F38FBC588FB7}"/>
    <hyperlink ref="N122" r:id="rId4" xr:uid="{B4AEC55B-8B9E-40EC-A64D-DFB48844B788}"/>
    <hyperlink ref="L222" r:id="rId5" xr:uid="{B8E2E742-1AF1-4807-B57A-E336A5ED1E0F}"/>
    <hyperlink ref="N222" r:id="rId6" xr:uid="{E994076A-ED37-45DA-8C2A-EC3CBB7A287A}"/>
    <hyperlink ref="L158" r:id="rId7" xr:uid="{ABB67C1A-0CEC-4AEC-A952-C60F4BD2F51C}"/>
    <hyperlink ref="J127" r:id="rId8" xr:uid="{547A391D-28A5-4398-A5F8-426FB2B6AFD1}"/>
    <hyperlink ref="J128" r:id="rId9" xr:uid="{A7FBA47D-D782-495A-8C5E-553966FB6FBC}"/>
    <hyperlink ref="J129" r:id="rId10" xr:uid="{5C04F075-3B30-4166-94B6-3DDE4B85C7CD}"/>
    <hyperlink ref="J130" r:id="rId11" xr:uid="{2A06BE58-6CB7-4E84-94CC-C813BFAE575D}"/>
    <hyperlink ref="J132" r:id="rId12" xr:uid="{036D16A6-88AA-4061-A405-D3D6087C251F}"/>
    <hyperlink ref="J133" r:id="rId13" xr:uid="{02027BE3-5978-4C41-B1EC-26BEE03CA117}"/>
    <hyperlink ref="J134" r:id="rId14" xr:uid="{33C5AB34-A75D-4BB4-B78E-CE9DEF6F2FDB}"/>
    <hyperlink ref="J135" r:id="rId15" xr:uid="{5C7874A9-13FB-4132-A39D-8CD0EBB89378}"/>
    <hyperlink ref="J136" r:id="rId16" xr:uid="{CA7AD2C8-885E-4C40-B74A-F59C4F4A4D1D}"/>
    <hyperlink ref="J137" r:id="rId17" xr:uid="{1068BE33-BCC2-44CB-9991-600514005770}"/>
    <hyperlink ref="J138" r:id="rId18" xr:uid="{C29DCF50-F09C-4A51-A03E-BDCDDC4A2FD9}"/>
    <hyperlink ref="J139" r:id="rId19" xr:uid="{077C348E-F327-45F9-A910-21638EBDFC42}"/>
    <hyperlink ref="J131" r:id="rId20" xr:uid="{4404AE75-4B91-43AA-9C24-EF8829E000B1}"/>
    <hyperlink ref="J149" r:id="rId21" xr:uid="{82037C60-C234-461E-9E13-3CA63C03C336}"/>
    <hyperlink ref="L167" r:id="rId22" xr:uid="{7D26B119-AA7C-4C9C-871D-DC76B366509B}"/>
    <hyperlink ref="L124" r:id="rId23" xr:uid="{927BD203-E913-4D98-A3E4-41F66A929685}"/>
    <hyperlink ref="N124" r:id="rId24" xr:uid="{09F28EE5-72C7-4794-97C0-86AB76D5438A}"/>
    <hyperlink ref="F173" r:id="rId25" xr:uid="{C16713CD-0FAC-4D98-A34A-90DCC003BB9E}"/>
    <hyperlink ref="N167" r:id="rId26" xr:uid="{7FFB2F6B-52D7-4C7D-A1CA-E97198AC72EF}"/>
  </hyperlinks>
  <pageMargins left="0.7" right="0.7" top="0.75" bottom="0.75" header="0.3" footer="0.3"/>
  <pageSetup paperSize="9" orientation="portrait" r:id="rId2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8F646-2D1D-4F23-BEBB-7BE02D682DAA}">
  <dimension ref="A1:AS229"/>
  <sheetViews>
    <sheetView zoomScale="80" zoomScaleNormal="80" workbookViewId="0">
      <pane xSplit="4" ySplit="8" topLeftCell="AI9" activePane="bottomRight" state="frozen"/>
      <selection pane="topRight" activeCell="E1" sqref="E1"/>
      <selection pane="bottomLeft" activeCell="A9" sqref="A9"/>
      <selection pane="bottomRight" activeCell="AR200" sqref="AR200"/>
    </sheetView>
  </sheetViews>
  <sheetFormatPr defaultRowHeight="15" outlineLevelCol="1" x14ac:dyDescent="0.25"/>
  <cols>
    <col min="1" max="1" width="18.28515625" customWidth="1"/>
    <col min="2" max="2" width="12.42578125" bestFit="1" customWidth="1" outlineLevel="1"/>
    <col min="3" max="3" width="13.42578125" bestFit="1" customWidth="1" outlineLevel="1"/>
    <col min="4" max="4" width="53" bestFit="1" customWidth="1"/>
    <col min="5" max="5" width="12.7109375" customWidth="1"/>
    <col min="6" max="6" width="44.28515625" customWidth="1"/>
    <col min="7" max="7" width="15.5703125" bestFit="1" customWidth="1"/>
    <col min="8" max="8" width="15.42578125" customWidth="1" outlineLevel="1"/>
    <col min="9" max="9" width="12.5703125" customWidth="1" outlineLevel="1"/>
    <col min="10" max="10" width="41.5703125" customWidth="1" outlineLevel="1"/>
    <col min="11" max="11" width="43.42578125" customWidth="1" outlineLevel="1"/>
    <col min="12" max="12" width="33.7109375" customWidth="1" outlineLevel="1"/>
    <col min="13" max="13" width="27.42578125" customWidth="1" outlineLevel="1"/>
    <col min="14" max="14" width="35.5703125" customWidth="1" outlineLevel="1"/>
    <col min="15" max="15" width="27" customWidth="1" outlineLevel="1"/>
    <col min="16" max="16" width="9.5703125" customWidth="1"/>
    <col min="17" max="17" width="16" bestFit="1" customWidth="1"/>
    <col min="18" max="18" width="13.28515625" customWidth="1"/>
    <col min="19" max="19" width="41.42578125" customWidth="1" outlineLevel="1"/>
    <col min="20" max="20" width="14.42578125" customWidth="1" outlineLevel="1"/>
    <col min="21" max="23" width="14.7109375" customWidth="1" outlineLevel="1"/>
    <col min="24" max="38" width="15" customWidth="1" outlineLevel="1"/>
    <col min="39" max="39" width="14" bestFit="1" customWidth="1" outlineLevel="1"/>
    <col min="40" max="40" width="14" style="76" bestFit="1" customWidth="1" outlineLevel="1"/>
    <col min="41" max="45" width="14" bestFit="1" customWidth="1" outlineLevel="1"/>
  </cols>
  <sheetData>
    <row r="1" spans="1:45" s="35" customFormat="1" x14ac:dyDescent="0.25">
      <c r="A1" s="34" t="s">
        <v>0</v>
      </c>
      <c r="F1" s="182"/>
      <c r="AN1" s="73"/>
    </row>
    <row r="2" spans="1:45" s="35" customFormat="1" x14ac:dyDescent="0.25">
      <c r="A2" s="35" t="s">
        <v>1</v>
      </c>
      <c r="F2" s="182"/>
      <c r="R2" s="36"/>
      <c r="AN2" s="73"/>
    </row>
    <row r="3" spans="1:45" s="35" customFormat="1" x14ac:dyDescent="0.25">
      <c r="A3" s="37" t="s">
        <v>2</v>
      </c>
      <c r="F3" s="182"/>
      <c r="G3" s="70"/>
      <c r="O3" s="34"/>
      <c r="R3" s="36"/>
      <c r="AN3" s="73"/>
    </row>
    <row r="4" spans="1:45" s="35" customFormat="1" ht="15" customHeight="1" x14ac:dyDescent="0.25">
      <c r="A4" s="38"/>
      <c r="B4" s="38"/>
      <c r="C4" s="38"/>
      <c r="D4" s="38"/>
      <c r="F4" s="71"/>
      <c r="G4"/>
      <c r="AN4" s="73"/>
    </row>
    <row r="5" spans="1:45" s="35" customFormat="1" x14ac:dyDescent="0.25">
      <c r="A5" s="183" t="s">
        <v>3</v>
      </c>
      <c r="B5" s="183"/>
      <c r="C5" s="183"/>
      <c r="D5" s="183"/>
      <c r="F5" s="72"/>
      <c r="AN5" s="73"/>
    </row>
    <row r="6" spans="1:45" s="35" customFormat="1" x14ac:dyDescent="0.25">
      <c r="A6" s="183"/>
      <c r="B6" s="183"/>
      <c r="C6" s="183"/>
      <c r="D6" s="183"/>
      <c r="U6" s="40" t="s">
        <v>4</v>
      </c>
      <c r="V6" s="40"/>
      <c r="W6" s="40"/>
      <c r="AN6" s="73"/>
    </row>
    <row r="7" spans="1:45" x14ac:dyDescent="0.25">
      <c r="A7" s="7"/>
      <c r="B7" s="7" t="s">
        <v>5</v>
      </c>
      <c r="C7" s="7"/>
      <c r="D7" s="7"/>
      <c r="E7" s="7" t="s">
        <v>6</v>
      </c>
      <c r="F7" s="7"/>
      <c r="G7" s="7"/>
      <c r="H7" s="7"/>
      <c r="I7" s="7"/>
      <c r="J7" s="7"/>
      <c r="K7" s="18" t="s">
        <v>7</v>
      </c>
      <c r="L7" s="7"/>
      <c r="M7" s="7"/>
      <c r="N7" s="7"/>
      <c r="O7" s="7"/>
      <c r="P7" s="7"/>
      <c r="Q7" s="7"/>
      <c r="R7" s="7" t="s">
        <v>8</v>
      </c>
      <c r="S7" s="7"/>
      <c r="T7" s="7"/>
      <c r="U7" s="7" t="s">
        <v>8</v>
      </c>
      <c r="V7" s="7" t="s">
        <v>8</v>
      </c>
      <c r="W7" s="7" t="s">
        <v>8</v>
      </c>
      <c r="X7" s="7" t="s">
        <v>9</v>
      </c>
      <c r="Y7" s="7" t="s">
        <v>9</v>
      </c>
      <c r="Z7" s="7" t="s">
        <v>9</v>
      </c>
      <c r="AA7" s="7" t="s">
        <v>9</v>
      </c>
      <c r="AB7" s="7" t="s">
        <v>9</v>
      </c>
      <c r="AC7" s="7" t="s">
        <v>9</v>
      </c>
      <c r="AD7" s="7" t="s">
        <v>9</v>
      </c>
      <c r="AE7" s="7" t="s">
        <v>9</v>
      </c>
      <c r="AF7" s="7" t="s">
        <v>9</v>
      </c>
      <c r="AG7" s="7" t="s">
        <v>9</v>
      </c>
      <c r="AH7" s="7" t="s">
        <v>9</v>
      </c>
      <c r="AI7" s="7" t="s">
        <v>9</v>
      </c>
      <c r="AJ7" s="7" t="s">
        <v>9</v>
      </c>
      <c r="AK7" s="7" t="s">
        <v>9</v>
      </c>
      <c r="AL7" s="7" t="s">
        <v>9</v>
      </c>
      <c r="AM7" s="7" t="s">
        <v>9</v>
      </c>
      <c r="AN7" s="74"/>
      <c r="AO7" s="7" t="s">
        <v>10</v>
      </c>
      <c r="AP7" s="7"/>
      <c r="AQ7" s="7"/>
      <c r="AR7" s="7"/>
      <c r="AS7" s="7" t="s">
        <v>11</v>
      </c>
    </row>
    <row r="8" spans="1:45" s="4" customFormat="1" ht="60" x14ac:dyDescent="0.25">
      <c r="A8" s="4" t="s">
        <v>12</v>
      </c>
      <c r="B8" s="4" t="s">
        <v>13</v>
      </c>
      <c r="C8" s="4" t="s">
        <v>14</v>
      </c>
      <c r="D8" s="4" t="s">
        <v>15</v>
      </c>
      <c r="E8" s="4" t="s">
        <v>16</v>
      </c>
      <c r="F8" s="11" t="s">
        <v>17</v>
      </c>
      <c r="G8" s="11" t="s">
        <v>18</v>
      </c>
      <c r="H8" s="4" t="s">
        <v>19</v>
      </c>
      <c r="I8" s="4" t="s">
        <v>20</v>
      </c>
      <c r="J8" s="11" t="s">
        <v>21</v>
      </c>
      <c r="K8" s="12" t="s">
        <v>22</v>
      </c>
      <c r="L8" s="12" t="s">
        <v>23</v>
      </c>
      <c r="M8" s="12" t="s">
        <v>24</v>
      </c>
      <c r="N8" s="12" t="s">
        <v>25</v>
      </c>
      <c r="O8" s="4" t="s">
        <v>26</v>
      </c>
      <c r="P8" s="4" t="s">
        <v>27</v>
      </c>
      <c r="Q8" s="4" t="s">
        <v>28</v>
      </c>
      <c r="R8" s="6" t="s">
        <v>29</v>
      </c>
      <c r="S8" s="4" t="s">
        <v>30</v>
      </c>
      <c r="T8" s="4" t="s">
        <v>31</v>
      </c>
      <c r="U8" s="6" t="s">
        <v>32</v>
      </c>
      <c r="V8" s="6" t="s">
        <v>33</v>
      </c>
      <c r="W8" s="6" t="s">
        <v>34</v>
      </c>
      <c r="X8" s="5" t="s">
        <v>35</v>
      </c>
      <c r="Y8" s="5" t="s">
        <v>36</v>
      </c>
      <c r="Z8" s="5" t="s">
        <v>37</v>
      </c>
      <c r="AA8" s="5" t="s">
        <v>38</v>
      </c>
      <c r="AB8" s="5" t="s">
        <v>39</v>
      </c>
      <c r="AC8" s="5" t="s">
        <v>40</v>
      </c>
      <c r="AD8" s="5" t="s">
        <v>41</v>
      </c>
      <c r="AE8" s="5" t="s">
        <v>42</v>
      </c>
      <c r="AF8" s="5" t="s">
        <v>43</v>
      </c>
      <c r="AG8" s="5" t="s">
        <v>44</v>
      </c>
      <c r="AH8" s="5" t="s">
        <v>45</v>
      </c>
      <c r="AI8" s="5" t="s">
        <v>46</v>
      </c>
      <c r="AJ8" s="5" t="s">
        <v>47</v>
      </c>
      <c r="AK8" s="5" t="s">
        <v>48</v>
      </c>
      <c r="AL8" s="5" t="s">
        <v>49</v>
      </c>
      <c r="AM8" s="6" t="s">
        <v>50</v>
      </c>
      <c r="AN8" s="75" t="s">
        <v>51</v>
      </c>
      <c r="AO8" s="6" t="s">
        <v>52</v>
      </c>
      <c r="AP8" s="6" t="s">
        <v>53</v>
      </c>
      <c r="AQ8" s="6" t="s">
        <v>54</v>
      </c>
      <c r="AR8" s="6" t="s">
        <v>55</v>
      </c>
      <c r="AS8" s="6" t="s">
        <v>56</v>
      </c>
    </row>
    <row r="9" spans="1:45" x14ac:dyDescent="0.25">
      <c r="A9" t="s">
        <v>59</v>
      </c>
      <c r="B9" t="s">
        <v>60</v>
      </c>
      <c r="C9" s="14">
        <v>45089</v>
      </c>
      <c r="D9" t="s">
        <v>61</v>
      </c>
      <c r="E9">
        <v>39908484</v>
      </c>
      <c r="F9" t="s">
        <v>62</v>
      </c>
      <c r="G9">
        <v>32501502</v>
      </c>
      <c r="H9">
        <v>1024006359</v>
      </c>
      <c r="I9" t="s">
        <v>63</v>
      </c>
      <c r="J9" t="s">
        <v>64</v>
      </c>
      <c r="K9" t="s">
        <v>65</v>
      </c>
      <c r="L9" t="s">
        <v>66</v>
      </c>
      <c r="M9" t="s">
        <v>67</v>
      </c>
      <c r="N9" t="s">
        <v>66</v>
      </c>
      <c r="O9" s="10" t="s">
        <v>68</v>
      </c>
      <c r="P9">
        <v>2770</v>
      </c>
      <c r="Q9" t="s">
        <v>69</v>
      </c>
      <c r="R9">
        <v>200</v>
      </c>
      <c r="S9" t="s">
        <v>70</v>
      </c>
      <c r="T9">
        <v>200</v>
      </c>
      <c r="U9">
        <v>10</v>
      </c>
      <c r="V9">
        <v>10</v>
      </c>
      <c r="W9">
        <v>50</v>
      </c>
      <c r="X9" t="s">
        <v>71</v>
      </c>
      <c r="Y9" t="s">
        <v>72</v>
      </c>
      <c r="Z9" t="s">
        <v>71</v>
      </c>
      <c r="AA9" t="s">
        <v>72</v>
      </c>
      <c r="AB9" t="s">
        <v>71</v>
      </c>
      <c r="AC9" t="s">
        <v>72</v>
      </c>
      <c r="AD9" t="s">
        <v>72</v>
      </c>
      <c r="AE9" t="s">
        <v>72</v>
      </c>
      <c r="AF9" t="s">
        <v>72</v>
      </c>
      <c r="AG9" t="s">
        <v>71</v>
      </c>
      <c r="AH9" t="s">
        <v>72</v>
      </c>
      <c r="AI9" t="s">
        <v>72</v>
      </c>
      <c r="AJ9" t="s">
        <v>72</v>
      </c>
      <c r="AK9" t="s">
        <v>72</v>
      </c>
      <c r="AL9" t="s">
        <v>71</v>
      </c>
      <c r="AM9" t="s">
        <v>72</v>
      </c>
      <c r="AN9" s="76">
        <v>100</v>
      </c>
      <c r="AO9">
        <v>749.84</v>
      </c>
      <c r="AP9">
        <v>802.78</v>
      </c>
      <c r="AQ9">
        <v>802.78</v>
      </c>
      <c r="AR9">
        <v>767.48</v>
      </c>
      <c r="AS9">
        <v>64.27</v>
      </c>
    </row>
    <row r="10" spans="1:45" x14ac:dyDescent="0.25">
      <c r="A10" t="s">
        <v>73</v>
      </c>
      <c r="B10" t="s">
        <v>60</v>
      </c>
      <c r="C10" s="14">
        <v>45089</v>
      </c>
      <c r="D10" t="s">
        <v>74</v>
      </c>
      <c r="E10">
        <v>10282977</v>
      </c>
      <c r="F10" t="s">
        <v>75</v>
      </c>
      <c r="G10">
        <v>48240800</v>
      </c>
      <c r="H10">
        <v>1000049455</v>
      </c>
      <c r="I10" t="s">
        <v>76</v>
      </c>
      <c r="J10" t="s">
        <v>77</v>
      </c>
      <c r="K10" t="s">
        <v>78</v>
      </c>
      <c r="L10" t="s">
        <v>79</v>
      </c>
      <c r="M10" t="s">
        <v>80</v>
      </c>
      <c r="N10" t="s">
        <v>81</v>
      </c>
      <c r="O10" s="10" t="s">
        <v>82</v>
      </c>
      <c r="P10">
        <v>3400</v>
      </c>
      <c r="Q10" t="s">
        <v>83</v>
      </c>
      <c r="R10">
        <v>60</v>
      </c>
      <c r="S10" t="s">
        <v>84</v>
      </c>
      <c r="T10">
        <v>60</v>
      </c>
      <c r="U10">
        <v>0</v>
      </c>
      <c r="V10">
        <v>20</v>
      </c>
      <c r="W10">
        <v>60</v>
      </c>
      <c r="X10" t="s">
        <v>72</v>
      </c>
      <c r="Y10" t="s">
        <v>71</v>
      </c>
      <c r="Z10" t="s">
        <v>72</v>
      </c>
      <c r="AA10" t="s">
        <v>71</v>
      </c>
      <c r="AB10" t="s">
        <v>72</v>
      </c>
      <c r="AC10" t="s">
        <v>72</v>
      </c>
      <c r="AD10" t="s">
        <v>72</v>
      </c>
      <c r="AE10" t="s">
        <v>72</v>
      </c>
      <c r="AF10" t="s">
        <v>72</v>
      </c>
      <c r="AG10" t="s">
        <v>71</v>
      </c>
      <c r="AH10" t="s">
        <v>72</v>
      </c>
      <c r="AI10" t="s">
        <v>71</v>
      </c>
      <c r="AJ10" t="s">
        <v>72</v>
      </c>
      <c r="AK10" t="s">
        <v>72</v>
      </c>
      <c r="AL10" t="s">
        <v>72</v>
      </c>
      <c r="AM10" t="s">
        <v>72</v>
      </c>
      <c r="AN10" s="76">
        <v>800</v>
      </c>
      <c r="AO10">
        <v>881.08</v>
      </c>
      <c r="AP10">
        <v>881.08</v>
      </c>
      <c r="AQ10">
        <v>881.08</v>
      </c>
      <c r="AR10">
        <v>881.08</v>
      </c>
      <c r="AS10">
        <v>71.650000000000006</v>
      </c>
    </row>
    <row r="11" spans="1:45" x14ac:dyDescent="0.25">
      <c r="A11" t="s">
        <v>85</v>
      </c>
      <c r="B11" t="s">
        <v>60</v>
      </c>
      <c r="C11" s="14">
        <v>45089</v>
      </c>
      <c r="D11" t="s">
        <v>86</v>
      </c>
      <c r="E11">
        <v>10288347</v>
      </c>
      <c r="F11" t="s">
        <v>87</v>
      </c>
      <c r="G11">
        <v>88773400</v>
      </c>
      <c r="H11">
        <v>1012097421</v>
      </c>
      <c r="I11" t="s">
        <v>88</v>
      </c>
      <c r="J11" t="s">
        <v>89</v>
      </c>
      <c r="K11" t="s">
        <v>90</v>
      </c>
      <c r="L11" t="s">
        <v>91</v>
      </c>
      <c r="M11" t="s">
        <v>90</v>
      </c>
      <c r="N11" t="s">
        <v>91</v>
      </c>
      <c r="O11" s="10" t="s">
        <v>92</v>
      </c>
      <c r="P11">
        <v>8800</v>
      </c>
      <c r="Q11" t="s">
        <v>93</v>
      </c>
      <c r="R11">
        <v>40</v>
      </c>
      <c r="S11" t="s">
        <v>94</v>
      </c>
      <c r="T11">
        <v>155</v>
      </c>
      <c r="U11">
        <v>4</v>
      </c>
      <c r="V11">
        <v>2</v>
      </c>
      <c r="W11">
        <v>0</v>
      </c>
      <c r="X11" t="s">
        <v>72</v>
      </c>
      <c r="Y11" t="s">
        <v>72</v>
      </c>
      <c r="Z11" t="s">
        <v>72</v>
      </c>
      <c r="AA11" t="s">
        <v>71</v>
      </c>
      <c r="AB11" t="s">
        <v>72</v>
      </c>
      <c r="AC11" t="s">
        <v>72</v>
      </c>
      <c r="AD11" t="s">
        <v>72</v>
      </c>
      <c r="AE11" t="s">
        <v>72</v>
      </c>
      <c r="AF11" t="s">
        <v>72</v>
      </c>
      <c r="AG11" t="s">
        <v>72</v>
      </c>
      <c r="AH11" t="s">
        <v>72</v>
      </c>
      <c r="AI11" t="s">
        <v>71</v>
      </c>
      <c r="AJ11" t="s">
        <v>72</v>
      </c>
      <c r="AK11" t="s">
        <v>72</v>
      </c>
      <c r="AL11" t="s">
        <v>72</v>
      </c>
      <c r="AM11" t="s">
        <v>72</v>
      </c>
      <c r="AN11" s="76">
        <v>1000</v>
      </c>
      <c r="AO11">
        <v>789.54</v>
      </c>
      <c r="AP11">
        <v>789.54</v>
      </c>
      <c r="AQ11">
        <v>789.54</v>
      </c>
      <c r="AR11">
        <v>789.54</v>
      </c>
      <c r="AS11">
        <v>0</v>
      </c>
    </row>
    <row r="12" spans="1:45" x14ac:dyDescent="0.25">
      <c r="A12" t="s">
        <v>95</v>
      </c>
      <c r="B12" t="s">
        <v>60</v>
      </c>
      <c r="C12" s="14">
        <v>45089</v>
      </c>
      <c r="D12" t="s">
        <v>96</v>
      </c>
      <c r="E12">
        <v>10691133</v>
      </c>
      <c r="F12" t="s">
        <v>97</v>
      </c>
      <c r="G12">
        <v>87225500</v>
      </c>
      <c r="H12">
        <v>1020177957</v>
      </c>
      <c r="I12" t="s">
        <v>88</v>
      </c>
      <c r="J12" t="s">
        <v>98</v>
      </c>
      <c r="K12" t="s">
        <v>99</v>
      </c>
      <c r="L12" t="s">
        <v>100</v>
      </c>
      <c r="M12" t="s">
        <v>99</v>
      </c>
      <c r="N12" t="s">
        <v>100</v>
      </c>
      <c r="O12" s="10" t="s">
        <v>101</v>
      </c>
      <c r="P12">
        <v>8600</v>
      </c>
      <c r="Q12" t="s">
        <v>102</v>
      </c>
      <c r="R12">
        <v>56</v>
      </c>
      <c r="S12" t="s">
        <v>94</v>
      </c>
      <c r="T12">
        <v>56</v>
      </c>
      <c r="U12">
        <v>2</v>
      </c>
      <c r="V12">
        <v>2</v>
      </c>
      <c r="W12">
        <v>52</v>
      </c>
      <c r="X12" t="s">
        <v>72</v>
      </c>
      <c r="Y12" t="s">
        <v>71</v>
      </c>
      <c r="Z12" t="s">
        <v>72</v>
      </c>
      <c r="AA12" t="s">
        <v>71</v>
      </c>
      <c r="AB12" t="s">
        <v>72</v>
      </c>
      <c r="AC12" t="s">
        <v>72</v>
      </c>
      <c r="AD12" t="s">
        <v>72</v>
      </c>
      <c r="AE12" t="s">
        <v>72</v>
      </c>
      <c r="AF12" t="s">
        <v>72</v>
      </c>
      <c r="AG12" t="s">
        <v>71</v>
      </c>
      <c r="AH12" t="s">
        <v>72</v>
      </c>
      <c r="AI12" t="s">
        <v>72</v>
      </c>
      <c r="AJ12" t="s">
        <v>72</v>
      </c>
      <c r="AK12" t="s">
        <v>72</v>
      </c>
      <c r="AL12" t="s">
        <v>72</v>
      </c>
      <c r="AM12" t="s">
        <v>72</v>
      </c>
      <c r="AN12" s="76">
        <v>1400</v>
      </c>
      <c r="AO12">
        <v>630.75</v>
      </c>
      <c r="AP12">
        <v>630.75</v>
      </c>
      <c r="AQ12">
        <v>630.75</v>
      </c>
      <c r="AR12">
        <v>630.75</v>
      </c>
      <c r="AS12">
        <v>0</v>
      </c>
    </row>
    <row r="13" spans="1:45" x14ac:dyDescent="0.25">
      <c r="A13" t="s">
        <v>103</v>
      </c>
      <c r="B13" t="s">
        <v>60</v>
      </c>
      <c r="C13" s="14">
        <v>45089</v>
      </c>
      <c r="D13" t="s">
        <v>104</v>
      </c>
      <c r="E13">
        <v>10691133</v>
      </c>
      <c r="F13" t="s">
        <v>105</v>
      </c>
      <c r="G13">
        <v>89212121</v>
      </c>
      <c r="H13">
        <v>1003351359</v>
      </c>
      <c r="I13" t="s">
        <v>88</v>
      </c>
      <c r="J13" t="s">
        <v>106</v>
      </c>
      <c r="K13" t="s">
        <v>99</v>
      </c>
      <c r="L13" t="s">
        <v>100</v>
      </c>
      <c r="M13" t="s">
        <v>99</v>
      </c>
      <c r="N13" t="s">
        <v>100</v>
      </c>
      <c r="O13" s="10" t="s">
        <v>107</v>
      </c>
      <c r="P13">
        <v>8600</v>
      </c>
      <c r="Q13" t="s">
        <v>102</v>
      </c>
      <c r="R13">
        <v>49</v>
      </c>
      <c r="S13" t="s">
        <v>94</v>
      </c>
      <c r="T13">
        <v>49</v>
      </c>
      <c r="U13">
        <v>1</v>
      </c>
      <c r="V13">
        <v>2</v>
      </c>
      <c r="W13">
        <v>33</v>
      </c>
      <c r="X13" t="s">
        <v>72</v>
      </c>
      <c r="Y13" t="s">
        <v>71</v>
      </c>
      <c r="Z13" t="s">
        <v>72</v>
      </c>
      <c r="AA13" t="s">
        <v>71</v>
      </c>
      <c r="AB13" t="s">
        <v>72</v>
      </c>
      <c r="AC13" t="s">
        <v>72</v>
      </c>
      <c r="AD13" t="s">
        <v>72</v>
      </c>
      <c r="AE13" t="s">
        <v>72</v>
      </c>
      <c r="AF13" t="s">
        <v>72</v>
      </c>
      <c r="AG13" t="s">
        <v>72</v>
      </c>
      <c r="AH13" t="s">
        <v>72</v>
      </c>
      <c r="AI13" t="s">
        <v>71</v>
      </c>
      <c r="AJ13" t="s">
        <v>72</v>
      </c>
      <c r="AK13" t="s">
        <v>72</v>
      </c>
      <c r="AL13" t="s">
        <v>72</v>
      </c>
      <c r="AM13" t="s">
        <v>72</v>
      </c>
      <c r="AN13" s="76">
        <v>2100</v>
      </c>
      <c r="AO13">
        <v>542.53</v>
      </c>
      <c r="AP13">
        <v>542.53</v>
      </c>
      <c r="AQ13">
        <v>542.53</v>
      </c>
      <c r="AR13">
        <v>542.53</v>
      </c>
      <c r="AS13">
        <v>0</v>
      </c>
    </row>
    <row r="14" spans="1:45" x14ac:dyDescent="0.25">
      <c r="A14" t="s">
        <v>108</v>
      </c>
      <c r="B14" t="s">
        <v>60</v>
      </c>
      <c r="C14" s="14">
        <v>45089</v>
      </c>
      <c r="D14" t="s">
        <v>109</v>
      </c>
      <c r="E14">
        <v>12596774</v>
      </c>
      <c r="F14" t="s">
        <v>110</v>
      </c>
      <c r="G14">
        <v>33480450</v>
      </c>
      <c r="H14">
        <v>1002401919</v>
      </c>
      <c r="I14" t="s">
        <v>63</v>
      </c>
      <c r="J14" t="s">
        <v>111</v>
      </c>
      <c r="K14" t="s">
        <v>112</v>
      </c>
      <c r="L14" t="s">
        <v>113</v>
      </c>
      <c r="M14" t="s">
        <v>112</v>
      </c>
      <c r="N14" t="s">
        <v>113</v>
      </c>
      <c r="O14" s="10" t="s">
        <v>114</v>
      </c>
      <c r="P14">
        <v>1601</v>
      </c>
      <c r="Q14" t="s">
        <v>115</v>
      </c>
      <c r="R14">
        <v>40</v>
      </c>
      <c r="S14" t="s">
        <v>94</v>
      </c>
      <c r="T14">
        <v>187</v>
      </c>
      <c r="U14">
        <v>4</v>
      </c>
      <c r="V14">
        <v>2</v>
      </c>
      <c r="W14">
        <v>34</v>
      </c>
      <c r="X14" t="s">
        <v>72</v>
      </c>
      <c r="Y14" t="s">
        <v>72</v>
      </c>
      <c r="Z14" t="s">
        <v>72</v>
      </c>
      <c r="AA14" t="s">
        <v>72</v>
      </c>
      <c r="AB14" t="s">
        <v>72</v>
      </c>
      <c r="AC14" t="s">
        <v>72</v>
      </c>
      <c r="AD14" t="s">
        <v>72</v>
      </c>
      <c r="AE14" t="s">
        <v>72</v>
      </c>
      <c r="AF14" t="s">
        <v>72</v>
      </c>
      <c r="AG14" t="s">
        <v>72</v>
      </c>
      <c r="AH14" t="s">
        <v>72</v>
      </c>
      <c r="AI14" t="s">
        <v>72</v>
      </c>
      <c r="AJ14" t="s">
        <v>72</v>
      </c>
      <c r="AK14" t="s">
        <v>72</v>
      </c>
      <c r="AL14" t="s">
        <v>72</v>
      </c>
      <c r="AM14" t="s">
        <v>72</v>
      </c>
      <c r="AN14" s="76">
        <v>200</v>
      </c>
      <c r="AO14">
        <v>948.34</v>
      </c>
      <c r="AP14">
        <v>1124.78</v>
      </c>
      <c r="AQ14">
        <v>1124.78</v>
      </c>
      <c r="AR14">
        <v>948.34</v>
      </c>
      <c r="AS14">
        <v>0</v>
      </c>
    </row>
    <row r="15" spans="1:45" x14ac:dyDescent="0.25">
      <c r="A15" t="s">
        <v>116</v>
      </c>
      <c r="B15" t="s">
        <v>60</v>
      </c>
      <c r="C15" s="14">
        <v>45089</v>
      </c>
      <c r="D15" t="s">
        <v>117</v>
      </c>
      <c r="E15">
        <v>12596774</v>
      </c>
      <c r="F15" t="s">
        <v>118</v>
      </c>
      <c r="G15">
        <v>33480450</v>
      </c>
      <c r="H15">
        <v>1026250141</v>
      </c>
      <c r="I15" t="s">
        <v>63</v>
      </c>
      <c r="J15" t="s">
        <v>111</v>
      </c>
      <c r="K15" t="s">
        <v>112</v>
      </c>
      <c r="L15" t="s">
        <v>113</v>
      </c>
      <c r="M15" t="s">
        <v>112</v>
      </c>
      <c r="N15" t="s">
        <v>113</v>
      </c>
      <c r="O15" s="10" t="s">
        <v>119</v>
      </c>
      <c r="P15">
        <v>2770</v>
      </c>
      <c r="Q15" t="s">
        <v>69</v>
      </c>
      <c r="R15">
        <v>40</v>
      </c>
      <c r="S15" t="s">
        <v>94</v>
      </c>
      <c r="T15">
        <v>205</v>
      </c>
      <c r="U15">
        <v>4</v>
      </c>
      <c r="V15">
        <v>2</v>
      </c>
      <c r="W15">
        <v>34</v>
      </c>
      <c r="X15" t="s">
        <v>72</v>
      </c>
      <c r="Y15" t="s">
        <v>72</v>
      </c>
      <c r="Z15" t="s">
        <v>71</v>
      </c>
      <c r="AA15" t="s">
        <v>72</v>
      </c>
      <c r="AB15" t="s">
        <v>72</v>
      </c>
      <c r="AC15" t="s">
        <v>72</v>
      </c>
      <c r="AD15" t="s">
        <v>72</v>
      </c>
      <c r="AE15" t="s">
        <v>72</v>
      </c>
      <c r="AF15" t="s">
        <v>72</v>
      </c>
      <c r="AG15" t="s">
        <v>72</v>
      </c>
      <c r="AH15" t="s">
        <v>72</v>
      </c>
      <c r="AI15" t="s">
        <v>72</v>
      </c>
      <c r="AJ15" t="s">
        <v>72</v>
      </c>
      <c r="AK15" t="s">
        <v>72</v>
      </c>
      <c r="AL15" t="s">
        <v>72</v>
      </c>
      <c r="AM15" t="s">
        <v>72</v>
      </c>
      <c r="AN15" s="76">
        <v>400</v>
      </c>
      <c r="AO15">
        <v>921.87</v>
      </c>
      <c r="AP15">
        <v>1010.09</v>
      </c>
      <c r="AQ15">
        <v>1010.09</v>
      </c>
      <c r="AR15">
        <v>921.87</v>
      </c>
      <c r="AS15">
        <v>0</v>
      </c>
    </row>
    <row r="16" spans="1:45" x14ac:dyDescent="0.25">
      <c r="A16" t="s">
        <v>120</v>
      </c>
      <c r="B16" t="s">
        <v>60</v>
      </c>
      <c r="C16" s="14">
        <v>45089</v>
      </c>
      <c r="D16" t="s">
        <v>121</v>
      </c>
      <c r="E16">
        <v>12596774</v>
      </c>
      <c r="F16" t="s">
        <v>122</v>
      </c>
      <c r="G16">
        <v>33480450</v>
      </c>
      <c r="H16">
        <v>1022910376</v>
      </c>
      <c r="I16" t="s">
        <v>63</v>
      </c>
      <c r="J16" t="s">
        <v>111</v>
      </c>
      <c r="K16" t="s">
        <v>112</v>
      </c>
      <c r="L16" t="s">
        <v>113</v>
      </c>
      <c r="M16" t="s">
        <v>112</v>
      </c>
      <c r="N16" t="s">
        <v>113</v>
      </c>
      <c r="O16" s="10" t="s">
        <v>123</v>
      </c>
      <c r="P16">
        <v>2000</v>
      </c>
      <c r="Q16" t="s">
        <v>124</v>
      </c>
      <c r="R16">
        <v>40</v>
      </c>
      <c r="S16" t="s">
        <v>94</v>
      </c>
      <c r="T16">
        <v>178</v>
      </c>
      <c r="U16">
        <v>4</v>
      </c>
      <c r="V16">
        <v>2</v>
      </c>
      <c r="W16">
        <v>8</v>
      </c>
      <c r="X16" t="s">
        <v>72</v>
      </c>
      <c r="Y16" t="s">
        <v>72</v>
      </c>
      <c r="Z16" t="s">
        <v>71</v>
      </c>
      <c r="AA16" t="s">
        <v>72</v>
      </c>
      <c r="AB16" t="s">
        <v>72</v>
      </c>
      <c r="AC16" t="s">
        <v>72</v>
      </c>
      <c r="AD16" t="s">
        <v>72</v>
      </c>
      <c r="AE16" t="s">
        <v>72</v>
      </c>
      <c r="AF16" t="s">
        <v>72</v>
      </c>
      <c r="AG16" t="s">
        <v>72</v>
      </c>
      <c r="AH16" t="s">
        <v>72</v>
      </c>
      <c r="AI16" t="s">
        <v>72</v>
      </c>
      <c r="AJ16" t="s">
        <v>72</v>
      </c>
      <c r="AK16" t="s">
        <v>72</v>
      </c>
      <c r="AL16" t="s">
        <v>72</v>
      </c>
      <c r="AM16" t="s">
        <v>72</v>
      </c>
      <c r="AN16" s="76">
        <v>400</v>
      </c>
      <c r="AO16">
        <v>930.7</v>
      </c>
      <c r="AP16">
        <v>1107.1199999999999</v>
      </c>
      <c r="AQ16">
        <v>1107.1199999999999</v>
      </c>
      <c r="AR16">
        <v>930.7</v>
      </c>
      <c r="AS16">
        <v>0</v>
      </c>
    </row>
    <row r="17" spans="1:45" x14ac:dyDescent="0.25">
      <c r="A17" t="s">
        <v>125</v>
      </c>
      <c r="B17" t="s">
        <v>60</v>
      </c>
      <c r="C17" s="14">
        <v>45089</v>
      </c>
      <c r="D17" t="s">
        <v>126</v>
      </c>
      <c r="E17">
        <v>12596774</v>
      </c>
      <c r="F17" t="s">
        <v>127</v>
      </c>
      <c r="G17">
        <v>33480450</v>
      </c>
      <c r="H17">
        <v>1015210962</v>
      </c>
      <c r="I17" t="s">
        <v>63</v>
      </c>
      <c r="J17" t="s">
        <v>111</v>
      </c>
      <c r="K17" t="s">
        <v>112</v>
      </c>
      <c r="L17" t="s">
        <v>113</v>
      </c>
      <c r="M17" t="s">
        <v>112</v>
      </c>
      <c r="N17" t="s">
        <v>113</v>
      </c>
      <c r="O17" s="10" t="s">
        <v>128</v>
      </c>
      <c r="P17">
        <v>1250</v>
      </c>
      <c r="Q17" t="s">
        <v>129</v>
      </c>
      <c r="R17">
        <v>40</v>
      </c>
      <c r="S17" t="s">
        <v>94</v>
      </c>
      <c r="T17">
        <v>96</v>
      </c>
      <c r="U17">
        <v>4</v>
      </c>
      <c r="V17">
        <v>2</v>
      </c>
      <c r="W17">
        <v>8</v>
      </c>
      <c r="X17" t="s">
        <v>72</v>
      </c>
      <c r="Y17" t="s">
        <v>72</v>
      </c>
      <c r="Z17" t="s">
        <v>71</v>
      </c>
      <c r="AA17" t="s">
        <v>72</v>
      </c>
      <c r="AB17" t="s">
        <v>72</v>
      </c>
      <c r="AC17" t="s">
        <v>72</v>
      </c>
      <c r="AD17" t="s">
        <v>72</v>
      </c>
      <c r="AE17" t="s">
        <v>72</v>
      </c>
      <c r="AF17" t="s">
        <v>72</v>
      </c>
      <c r="AG17" t="s">
        <v>72</v>
      </c>
      <c r="AH17" t="s">
        <v>72</v>
      </c>
      <c r="AI17" t="s">
        <v>72</v>
      </c>
      <c r="AJ17" t="s">
        <v>72</v>
      </c>
      <c r="AK17" t="s">
        <v>72</v>
      </c>
      <c r="AL17" t="s">
        <v>72</v>
      </c>
      <c r="AM17" t="s">
        <v>72</v>
      </c>
      <c r="AN17" s="76">
        <v>500</v>
      </c>
      <c r="AO17">
        <v>1098.31</v>
      </c>
      <c r="AP17">
        <v>1274.76</v>
      </c>
      <c r="AQ17">
        <v>1274.76</v>
      </c>
      <c r="AR17">
        <v>1098.31</v>
      </c>
      <c r="AS17">
        <v>0</v>
      </c>
    </row>
    <row r="18" spans="1:45" x14ac:dyDescent="0.25">
      <c r="A18" t="s">
        <v>130</v>
      </c>
      <c r="B18" t="s">
        <v>60</v>
      </c>
      <c r="C18" s="14">
        <v>45089</v>
      </c>
      <c r="D18" t="s">
        <v>131</v>
      </c>
      <c r="E18">
        <v>12596774</v>
      </c>
      <c r="F18" t="s">
        <v>132</v>
      </c>
      <c r="G18">
        <v>33480450</v>
      </c>
      <c r="H18">
        <v>1002926357</v>
      </c>
      <c r="I18" t="s">
        <v>63</v>
      </c>
      <c r="J18" t="s">
        <v>111</v>
      </c>
      <c r="K18" t="s">
        <v>112</v>
      </c>
      <c r="L18" t="s">
        <v>113</v>
      </c>
      <c r="M18" t="s">
        <v>112</v>
      </c>
      <c r="N18" t="s">
        <v>113</v>
      </c>
      <c r="O18" s="10" t="s">
        <v>133</v>
      </c>
      <c r="P18">
        <v>2605</v>
      </c>
      <c r="Q18" t="s">
        <v>134</v>
      </c>
      <c r="R18">
        <v>40</v>
      </c>
      <c r="S18" t="s">
        <v>94</v>
      </c>
      <c r="T18">
        <v>69</v>
      </c>
      <c r="U18">
        <v>4</v>
      </c>
      <c r="V18">
        <v>2</v>
      </c>
      <c r="W18">
        <v>34</v>
      </c>
      <c r="X18" t="s">
        <v>72</v>
      </c>
      <c r="Y18" t="s">
        <v>72</v>
      </c>
      <c r="Z18" t="s">
        <v>72</v>
      </c>
      <c r="AA18" t="s">
        <v>72</v>
      </c>
      <c r="AB18" t="s">
        <v>72</v>
      </c>
      <c r="AC18" t="s">
        <v>72</v>
      </c>
      <c r="AD18" t="s">
        <v>72</v>
      </c>
      <c r="AE18" t="s">
        <v>72</v>
      </c>
      <c r="AF18" t="s">
        <v>72</v>
      </c>
      <c r="AG18" t="s">
        <v>72</v>
      </c>
      <c r="AH18" t="s">
        <v>72</v>
      </c>
      <c r="AI18" t="s">
        <v>72</v>
      </c>
      <c r="AJ18" t="s">
        <v>72</v>
      </c>
      <c r="AK18" t="s">
        <v>72</v>
      </c>
      <c r="AL18" t="s">
        <v>72</v>
      </c>
      <c r="AM18" t="s">
        <v>72</v>
      </c>
      <c r="AN18" s="76">
        <v>1500</v>
      </c>
      <c r="AO18">
        <v>816.01</v>
      </c>
      <c r="AP18">
        <v>816.01</v>
      </c>
      <c r="AQ18">
        <v>816.01</v>
      </c>
      <c r="AR18">
        <v>816.01</v>
      </c>
      <c r="AS18">
        <v>0</v>
      </c>
    </row>
    <row r="19" spans="1:45" x14ac:dyDescent="0.25">
      <c r="A19" t="s">
        <v>135</v>
      </c>
      <c r="B19" t="s">
        <v>60</v>
      </c>
      <c r="C19" s="14">
        <v>45089</v>
      </c>
      <c r="D19" t="s">
        <v>136</v>
      </c>
      <c r="E19">
        <v>12596774</v>
      </c>
      <c r="F19" t="s">
        <v>137</v>
      </c>
      <c r="G19">
        <v>33480450</v>
      </c>
      <c r="H19">
        <v>1002926254</v>
      </c>
      <c r="I19" t="s">
        <v>63</v>
      </c>
      <c r="J19" t="s">
        <v>111</v>
      </c>
      <c r="K19" t="s">
        <v>112</v>
      </c>
      <c r="L19" t="s">
        <v>113</v>
      </c>
      <c r="M19" t="s">
        <v>112</v>
      </c>
      <c r="N19" t="s">
        <v>113</v>
      </c>
      <c r="O19" s="10" t="s">
        <v>138</v>
      </c>
      <c r="P19">
        <v>2650</v>
      </c>
      <c r="Q19" t="s">
        <v>139</v>
      </c>
      <c r="R19">
        <v>40</v>
      </c>
      <c r="S19" t="s">
        <v>94</v>
      </c>
      <c r="T19">
        <v>105</v>
      </c>
      <c r="U19">
        <v>4</v>
      </c>
      <c r="V19">
        <v>2</v>
      </c>
      <c r="W19">
        <v>34</v>
      </c>
      <c r="X19" t="s">
        <v>72</v>
      </c>
      <c r="Y19" t="s">
        <v>72</v>
      </c>
      <c r="Z19" t="s">
        <v>72</v>
      </c>
      <c r="AA19" t="s">
        <v>72</v>
      </c>
      <c r="AB19" t="s">
        <v>72</v>
      </c>
      <c r="AC19" t="s">
        <v>72</v>
      </c>
      <c r="AD19" t="s">
        <v>72</v>
      </c>
      <c r="AE19" t="s">
        <v>72</v>
      </c>
      <c r="AF19" t="s">
        <v>72</v>
      </c>
      <c r="AG19" t="s">
        <v>72</v>
      </c>
      <c r="AH19" t="s">
        <v>72</v>
      </c>
      <c r="AI19" t="s">
        <v>72</v>
      </c>
      <c r="AJ19" t="s">
        <v>72</v>
      </c>
      <c r="AK19" t="s">
        <v>72</v>
      </c>
      <c r="AL19" t="s">
        <v>72</v>
      </c>
      <c r="AM19" t="s">
        <v>72</v>
      </c>
      <c r="AN19" s="76">
        <v>1000</v>
      </c>
      <c r="AO19">
        <v>789.54</v>
      </c>
      <c r="AP19">
        <v>789.54</v>
      </c>
      <c r="AQ19">
        <v>789.54</v>
      </c>
      <c r="AR19">
        <v>789.54</v>
      </c>
      <c r="AS19">
        <v>0</v>
      </c>
    </row>
    <row r="20" spans="1:45" x14ac:dyDescent="0.25">
      <c r="A20" t="s">
        <v>140</v>
      </c>
      <c r="B20" t="s">
        <v>60</v>
      </c>
      <c r="C20" s="14">
        <v>45089</v>
      </c>
      <c r="D20" t="s">
        <v>141</v>
      </c>
      <c r="E20">
        <v>12596774</v>
      </c>
      <c r="F20" t="s">
        <v>142</v>
      </c>
      <c r="G20">
        <v>33480450</v>
      </c>
      <c r="H20">
        <v>1002926400</v>
      </c>
      <c r="I20" t="s">
        <v>143</v>
      </c>
      <c r="J20" t="s">
        <v>111</v>
      </c>
      <c r="K20" t="s">
        <v>112</v>
      </c>
      <c r="L20" t="s">
        <v>113</v>
      </c>
      <c r="M20" t="s">
        <v>112</v>
      </c>
      <c r="N20" t="s">
        <v>113</v>
      </c>
      <c r="O20" s="10" t="s">
        <v>144</v>
      </c>
      <c r="P20">
        <v>6000</v>
      </c>
      <c r="Q20" t="s">
        <v>145</v>
      </c>
      <c r="R20">
        <v>40</v>
      </c>
      <c r="S20" t="s">
        <v>94</v>
      </c>
      <c r="T20">
        <v>64</v>
      </c>
      <c r="U20">
        <v>4</v>
      </c>
      <c r="V20">
        <v>2</v>
      </c>
      <c r="W20">
        <v>34</v>
      </c>
      <c r="X20" t="s">
        <v>72</v>
      </c>
      <c r="Y20" t="s">
        <v>72</v>
      </c>
      <c r="Z20" t="s">
        <v>72</v>
      </c>
      <c r="AA20" t="s">
        <v>72</v>
      </c>
      <c r="AB20" t="s">
        <v>72</v>
      </c>
      <c r="AC20" t="s">
        <v>72</v>
      </c>
      <c r="AD20" t="s">
        <v>72</v>
      </c>
      <c r="AE20" t="s">
        <v>72</v>
      </c>
      <c r="AF20" t="s">
        <v>72</v>
      </c>
      <c r="AG20" t="s">
        <v>72</v>
      </c>
      <c r="AH20" t="s">
        <v>72</v>
      </c>
      <c r="AI20" t="s">
        <v>72</v>
      </c>
      <c r="AJ20" t="s">
        <v>72</v>
      </c>
      <c r="AK20" t="s">
        <v>72</v>
      </c>
      <c r="AL20" t="s">
        <v>72</v>
      </c>
      <c r="AM20" t="s">
        <v>72</v>
      </c>
      <c r="AN20" s="76">
        <v>6000</v>
      </c>
      <c r="AO20">
        <v>763.08</v>
      </c>
      <c r="AP20">
        <v>763.08</v>
      </c>
      <c r="AQ20">
        <v>763.08</v>
      </c>
      <c r="AR20">
        <v>763.08</v>
      </c>
      <c r="AS20">
        <v>0</v>
      </c>
    </row>
    <row r="21" spans="1:45" x14ac:dyDescent="0.25">
      <c r="A21" t="s">
        <v>146</v>
      </c>
      <c r="B21" t="s">
        <v>60</v>
      </c>
      <c r="C21" s="14">
        <v>45089</v>
      </c>
      <c r="D21" t="s">
        <v>147</v>
      </c>
      <c r="E21">
        <v>12596774</v>
      </c>
      <c r="F21" t="s">
        <v>148</v>
      </c>
      <c r="G21">
        <v>33480450</v>
      </c>
      <c r="H21">
        <v>1022910333</v>
      </c>
      <c r="I21" t="s">
        <v>63</v>
      </c>
      <c r="J21" t="s">
        <v>111</v>
      </c>
      <c r="K21" t="s">
        <v>112</v>
      </c>
      <c r="L21" t="s">
        <v>113</v>
      </c>
      <c r="M21" t="s">
        <v>112</v>
      </c>
      <c r="N21" t="s">
        <v>113</v>
      </c>
      <c r="O21" s="10" t="s">
        <v>149</v>
      </c>
      <c r="P21">
        <v>1717</v>
      </c>
      <c r="Q21" t="s">
        <v>115</v>
      </c>
      <c r="R21">
        <v>40</v>
      </c>
      <c r="S21" t="s">
        <v>94</v>
      </c>
      <c r="T21">
        <v>135</v>
      </c>
      <c r="U21">
        <v>4</v>
      </c>
      <c r="V21">
        <v>2</v>
      </c>
      <c r="W21">
        <v>8</v>
      </c>
      <c r="X21" t="s">
        <v>72</v>
      </c>
      <c r="Y21" t="s">
        <v>72</v>
      </c>
      <c r="Z21" t="s">
        <v>71</v>
      </c>
      <c r="AA21" t="s">
        <v>72</v>
      </c>
      <c r="AB21" t="s">
        <v>72</v>
      </c>
      <c r="AC21" t="s">
        <v>72</v>
      </c>
      <c r="AD21" t="s">
        <v>72</v>
      </c>
      <c r="AE21" t="s">
        <v>72</v>
      </c>
      <c r="AF21" t="s">
        <v>72</v>
      </c>
      <c r="AG21" t="s">
        <v>72</v>
      </c>
      <c r="AH21" t="s">
        <v>72</v>
      </c>
      <c r="AI21" t="s">
        <v>72</v>
      </c>
      <c r="AJ21" t="s">
        <v>72</v>
      </c>
      <c r="AK21" t="s">
        <v>72</v>
      </c>
      <c r="AL21" t="s">
        <v>72</v>
      </c>
      <c r="AM21" t="s">
        <v>72</v>
      </c>
      <c r="AN21" s="76">
        <v>500</v>
      </c>
      <c r="AO21">
        <v>948.34</v>
      </c>
      <c r="AP21">
        <v>1124.78</v>
      </c>
      <c r="AQ21">
        <v>1124.78</v>
      </c>
      <c r="AR21">
        <v>948.34</v>
      </c>
      <c r="AS21">
        <v>0</v>
      </c>
    </row>
    <row r="22" spans="1:45" x14ac:dyDescent="0.25">
      <c r="A22" t="s">
        <v>150</v>
      </c>
      <c r="B22" t="s">
        <v>60</v>
      </c>
      <c r="C22" s="14">
        <v>45089</v>
      </c>
      <c r="D22" t="s">
        <v>151</v>
      </c>
      <c r="E22">
        <v>12596774</v>
      </c>
      <c r="F22" t="s">
        <v>152</v>
      </c>
      <c r="G22">
        <v>33480450</v>
      </c>
      <c r="H22">
        <v>1002926308</v>
      </c>
      <c r="I22" t="s">
        <v>143</v>
      </c>
      <c r="J22" t="s">
        <v>111</v>
      </c>
      <c r="K22" t="s">
        <v>112</v>
      </c>
      <c r="L22" t="s">
        <v>113</v>
      </c>
      <c r="M22" t="s">
        <v>112</v>
      </c>
      <c r="N22" t="s">
        <v>113</v>
      </c>
      <c r="O22" s="10" t="s">
        <v>153</v>
      </c>
      <c r="P22">
        <v>5250</v>
      </c>
      <c r="Q22" t="s">
        <v>154</v>
      </c>
      <c r="R22">
        <v>40</v>
      </c>
      <c r="S22" t="s">
        <v>94</v>
      </c>
      <c r="T22">
        <v>72</v>
      </c>
      <c r="U22">
        <v>4</v>
      </c>
      <c r="V22">
        <v>2</v>
      </c>
      <c r="W22">
        <v>8</v>
      </c>
      <c r="X22" t="s">
        <v>72</v>
      </c>
      <c r="Y22" t="s">
        <v>72</v>
      </c>
      <c r="Z22" t="s">
        <v>72</v>
      </c>
      <c r="AA22" t="s">
        <v>72</v>
      </c>
      <c r="AB22" t="s">
        <v>72</v>
      </c>
      <c r="AC22" t="s">
        <v>72</v>
      </c>
      <c r="AD22" t="s">
        <v>72</v>
      </c>
      <c r="AE22" t="s">
        <v>72</v>
      </c>
      <c r="AF22" t="s">
        <v>72</v>
      </c>
      <c r="AG22" t="s">
        <v>72</v>
      </c>
      <c r="AH22" t="s">
        <v>72</v>
      </c>
      <c r="AI22" t="s">
        <v>72</v>
      </c>
      <c r="AJ22" t="s">
        <v>72</v>
      </c>
      <c r="AK22" t="s">
        <v>72</v>
      </c>
      <c r="AL22" t="s">
        <v>72</v>
      </c>
      <c r="AM22" t="s">
        <v>72</v>
      </c>
      <c r="AN22" s="76">
        <v>8000</v>
      </c>
      <c r="AO22">
        <v>732.19</v>
      </c>
      <c r="AP22">
        <v>732.19</v>
      </c>
      <c r="AQ22">
        <v>732.19</v>
      </c>
      <c r="AR22">
        <v>732.19</v>
      </c>
      <c r="AS22">
        <v>0</v>
      </c>
    </row>
    <row r="23" spans="1:45" x14ac:dyDescent="0.25">
      <c r="A23" t="s">
        <v>155</v>
      </c>
      <c r="B23" t="s">
        <v>60</v>
      </c>
      <c r="C23" s="14">
        <v>45089</v>
      </c>
      <c r="D23" t="s">
        <v>156</v>
      </c>
      <c r="E23">
        <v>12596774</v>
      </c>
      <c r="F23" t="s">
        <v>157</v>
      </c>
      <c r="G23">
        <v>33480450</v>
      </c>
      <c r="H23">
        <v>1002926266</v>
      </c>
      <c r="I23" t="s">
        <v>143</v>
      </c>
      <c r="J23" t="s">
        <v>111</v>
      </c>
      <c r="K23" t="s">
        <v>112</v>
      </c>
      <c r="L23" t="s">
        <v>113</v>
      </c>
      <c r="M23" t="s">
        <v>112</v>
      </c>
      <c r="N23" t="s">
        <v>113</v>
      </c>
      <c r="O23" s="10" t="s">
        <v>158</v>
      </c>
      <c r="P23">
        <v>6700</v>
      </c>
      <c r="Q23" t="s">
        <v>159</v>
      </c>
      <c r="R23">
        <v>40</v>
      </c>
      <c r="S23" t="s">
        <v>94</v>
      </c>
      <c r="T23">
        <v>100</v>
      </c>
      <c r="U23">
        <v>4</v>
      </c>
      <c r="V23">
        <v>2</v>
      </c>
      <c r="W23">
        <v>34</v>
      </c>
      <c r="X23" t="s">
        <v>72</v>
      </c>
      <c r="Y23" t="s">
        <v>72</v>
      </c>
      <c r="Z23" t="s">
        <v>71</v>
      </c>
      <c r="AA23" t="s">
        <v>72</v>
      </c>
      <c r="AB23" t="s">
        <v>72</v>
      </c>
      <c r="AC23" t="s">
        <v>72</v>
      </c>
      <c r="AD23" t="s">
        <v>72</v>
      </c>
      <c r="AE23" t="s">
        <v>72</v>
      </c>
      <c r="AF23" t="s">
        <v>72</v>
      </c>
      <c r="AG23" t="s">
        <v>72</v>
      </c>
      <c r="AH23" t="s">
        <v>72</v>
      </c>
      <c r="AI23" t="s">
        <v>72</v>
      </c>
      <c r="AJ23" t="s">
        <v>72</v>
      </c>
      <c r="AK23" t="s">
        <v>72</v>
      </c>
      <c r="AL23" t="s">
        <v>72</v>
      </c>
      <c r="AM23" t="s">
        <v>72</v>
      </c>
      <c r="AN23" s="76">
        <v>1000</v>
      </c>
      <c r="AO23">
        <v>957.15</v>
      </c>
      <c r="AP23">
        <v>957.15</v>
      </c>
      <c r="AQ23">
        <v>957.15</v>
      </c>
      <c r="AR23">
        <v>957.15</v>
      </c>
      <c r="AS23">
        <v>0</v>
      </c>
    </row>
    <row r="24" spans="1:45" x14ac:dyDescent="0.25">
      <c r="A24" t="s">
        <v>160</v>
      </c>
      <c r="B24" t="s">
        <v>60</v>
      </c>
      <c r="C24" s="14">
        <v>45089</v>
      </c>
      <c r="D24" t="s">
        <v>161</v>
      </c>
      <c r="E24">
        <v>12596774</v>
      </c>
      <c r="F24" t="s">
        <v>162</v>
      </c>
      <c r="G24">
        <v>33480450</v>
      </c>
      <c r="H24">
        <v>1028365140</v>
      </c>
      <c r="I24" t="s">
        <v>88</v>
      </c>
      <c r="J24" t="s">
        <v>111</v>
      </c>
      <c r="K24" t="s">
        <v>112</v>
      </c>
      <c r="L24" t="s">
        <v>113</v>
      </c>
      <c r="M24" t="s">
        <v>112</v>
      </c>
      <c r="N24" t="s">
        <v>113</v>
      </c>
      <c r="O24" s="10" t="s">
        <v>163</v>
      </c>
      <c r="P24">
        <v>8700</v>
      </c>
      <c r="Q24" t="s">
        <v>164</v>
      </c>
      <c r="R24">
        <v>40</v>
      </c>
      <c r="S24" t="s">
        <v>94</v>
      </c>
      <c r="T24">
        <v>55</v>
      </c>
      <c r="U24">
        <v>0</v>
      </c>
      <c r="V24">
        <v>2</v>
      </c>
      <c r="W24">
        <v>38</v>
      </c>
      <c r="X24" t="s">
        <v>165</v>
      </c>
      <c r="Y24" t="s">
        <v>72</v>
      </c>
      <c r="Z24" t="s">
        <v>72</v>
      </c>
      <c r="AA24" t="s">
        <v>72</v>
      </c>
      <c r="AB24" t="s">
        <v>72</v>
      </c>
      <c r="AC24" t="s">
        <v>72</v>
      </c>
      <c r="AD24" t="s">
        <v>72</v>
      </c>
      <c r="AE24" t="s">
        <v>72</v>
      </c>
      <c r="AF24" t="s">
        <v>72</v>
      </c>
      <c r="AG24" t="s">
        <v>72</v>
      </c>
      <c r="AH24" t="s">
        <v>72</v>
      </c>
      <c r="AI24" t="s">
        <v>72</v>
      </c>
      <c r="AJ24" t="s">
        <v>72</v>
      </c>
      <c r="AK24" t="s">
        <v>72</v>
      </c>
      <c r="AL24" t="s">
        <v>72</v>
      </c>
      <c r="AM24" t="s">
        <v>72</v>
      </c>
      <c r="AN24" s="76">
        <v>800</v>
      </c>
      <c r="AO24">
        <v>701.32</v>
      </c>
      <c r="AP24">
        <v>701.32</v>
      </c>
      <c r="AQ24">
        <v>701.32</v>
      </c>
      <c r="AR24">
        <v>701.32</v>
      </c>
      <c r="AS24">
        <v>0</v>
      </c>
    </row>
    <row r="25" spans="1:45" x14ac:dyDescent="0.25">
      <c r="A25" t="s">
        <v>166</v>
      </c>
      <c r="B25" t="s">
        <v>60</v>
      </c>
      <c r="C25" s="14">
        <v>45089</v>
      </c>
      <c r="D25" t="s">
        <v>167</v>
      </c>
      <c r="E25">
        <v>12596774</v>
      </c>
      <c r="F25" t="s">
        <v>168</v>
      </c>
      <c r="G25">
        <v>33480450</v>
      </c>
      <c r="H25">
        <v>1002926382</v>
      </c>
      <c r="I25" t="s">
        <v>88</v>
      </c>
      <c r="J25" t="s">
        <v>111</v>
      </c>
      <c r="K25" t="s">
        <v>112</v>
      </c>
      <c r="L25" t="s">
        <v>113</v>
      </c>
      <c r="M25" t="s">
        <v>112</v>
      </c>
      <c r="N25" t="s">
        <v>113</v>
      </c>
      <c r="O25" s="10" t="s">
        <v>169</v>
      </c>
      <c r="P25">
        <v>7400</v>
      </c>
      <c r="Q25" t="s">
        <v>170</v>
      </c>
      <c r="R25">
        <v>40</v>
      </c>
      <c r="S25" t="s">
        <v>94</v>
      </c>
      <c r="T25">
        <v>97</v>
      </c>
      <c r="U25">
        <v>4</v>
      </c>
      <c r="V25">
        <v>2</v>
      </c>
      <c r="W25">
        <v>34</v>
      </c>
      <c r="X25" t="s">
        <v>72</v>
      </c>
      <c r="Y25" t="s">
        <v>72</v>
      </c>
      <c r="Z25" t="s">
        <v>72</v>
      </c>
      <c r="AA25" t="s">
        <v>72</v>
      </c>
      <c r="AB25" t="s">
        <v>72</v>
      </c>
      <c r="AC25" t="s">
        <v>72</v>
      </c>
      <c r="AD25" t="s">
        <v>72</v>
      </c>
      <c r="AE25" t="s">
        <v>72</v>
      </c>
      <c r="AF25" t="s">
        <v>72</v>
      </c>
      <c r="AG25" t="s">
        <v>72</v>
      </c>
      <c r="AH25" t="s">
        <v>72</v>
      </c>
      <c r="AI25" t="s">
        <v>72</v>
      </c>
      <c r="AJ25" t="s">
        <v>72</v>
      </c>
      <c r="AK25" t="s">
        <v>72</v>
      </c>
      <c r="AL25" t="s">
        <v>72</v>
      </c>
      <c r="AM25" t="s">
        <v>72</v>
      </c>
      <c r="AN25" s="76">
        <v>50</v>
      </c>
      <c r="AO25">
        <v>816.01</v>
      </c>
      <c r="AP25">
        <v>816.01</v>
      </c>
      <c r="AQ25">
        <v>816.01</v>
      </c>
      <c r="AR25">
        <v>816.01</v>
      </c>
      <c r="AS25">
        <v>0</v>
      </c>
    </row>
    <row r="26" spans="1:45" x14ac:dyDescent="0.25">
      <c r="A26" t="s">
        <v>171</v>
      </c>
      <c r="B26" t="s">
        <v>60</v>
      </c>
      <c r="C26" s="14">
        <v>45089</v>
      </c>
      <c r="D26" t="s">
        <v>172</v>
      </c>
      <c r="E26">
        <v>12596774</v>
      </c>
      <c r="F26" t="s">
        <v>173</v>
      </c>
      <c r="G26">
        <v>33480450</v>
      </c>
      <c r="H26">
        <v>1002926321</v>
      </c>
      <c r="I26" t="s">
        <v>174</v>
      </c>
      <c r="J26" t="s">
        <v>111</v>
      </c>
      <c r="K26" t="s">
        <v>112</v>
      </c>
      <c r="L26" t="s">
        <v>113</v>
      </c>
      <c r="M26" t="s">
        <v>112</v>
      </c>
      <c r="N26" t="s">
        <v>113</v>
      </c>
      <c r="O26" s="10" t="s">
        <v>175</v>
      </c>
      <c r="P26">
        <v>4100</v>
      </c>
      <c r="Q26" t="s">
        <v>176</v>
      </c>
      <c r="R26">
        <v>40</v>
      </c>
      <c r="S26" t="s">
        <v>94</v>
      </c>
      <c r="T26">
        <v>65</v>
      </c>
      <c r="U26">
        <v>4</v>
      </c>
      <c r="V26">
        <v>2</v>
      </c>
      <c r="W26">
        <v>8</v>
      </c>
      <c r="X26" t="s">
        <v>72</v>
      </c>
      <c r="Y26" t="s">
        <v>72</v>
      </c>
      <c r="Z26" t="s">
        <v>72</v>
      </c>
      <c r="AA26" t="s">
        <v>72</v>
      </c>
      <c r="AB26" t="s">
        <v>72</v>
      </c>
      <c r="AC26" t="s">
        <v>72</v>
      </c>
      <c r="AD26" t="s">
        <v>72</v>
      </c>
      <c r="AE26" t="s">
        <v>72</v>
      </c>
      <c r="AF26" t="s">
        <v>72</v>
      </c>
      <c r="AG26" t="s">
        <v>72</v>
      </c>
      <c r="AH26" t="s">
        <v>72</v>
      </c>
      <c r="AI26" t="s">
        <v>72</v>
      </c>
      <c r="AJ26" t="s">
        <v>72</v>
      </c>
      <c r="AK26" t="s">
        <v>72</v>
      </c>
      <c r="AL26" t="s">
        <v>72</v>
      </c>
      <c r="AM26" t="s">
        <v>72</v>
      </c>
      <c r="AN26" s="76">
        <v>1500</v>
      </c>
      <c r="AO26">
        <v>789.54</v>
      </c>
      <c r="AP26">
        <v>789.54</v>
      </c>
      <c r="AQ26">
        <v>789.54</v>
      </c>
      <c r="AR26">
        <v>789.54</v>
      </c>
      <c r="AS26">
        <v>0</v>
      </c>
    </row>
    <row r="27" spans="1:45" x14ac:dyDescent="0.25">
      <c r="A27" t="s">
        <v>177</v>
      </c>
      <c r="B27" t="s">
        <v>60</v>
      </c>
      <c r="C27" s="14">
        <v>45089</v>
      </c>
      <c r="D27" t="s">
        <v>178</v>
      </c>
      <c r="E27">
        <v>12596774</v>
      </c>
      <c r="F27" t="s">
        <v>179</v>
      </c>
      <c r="G27">
        <v>33480450</v>
      </c>
      <c r="H27">
        <v>1002926369</v>
      </c>
      <c r="I27" t="s">
        <v>174</v>
      </c>
      <c r="J27" t="s">
        <v>111</v>
      </c>
      <c r="K27" t="s">
        <v>112</v>
      </c>
      <c r="L27" t="s">
        <v>113</v>
      </c>
      <c r="M27" t="s">
        <v>112</v>
      </c>
      <c r="N27" t="s">
        <v>113</v>
      </c>
      <c r="O27" s="10" t="s">
        <v>180</v>
      </c>
      <c r="P27">
        <v>4000</v>
      </c>
      <c r="Q27" t="s">
        <v>181</v>
      </c>
      <c r="R27">
        <v>40</v>
      </c>
      <c r="S27" t="s">
        <v>94</v>
      </c>
      <c r="T27">
        <v>61</v>
      </c>
      <c r="U27">
        <v>4</v>
      </c>
      <c r="V27">
        <v>2</v>
      </c>
      <c r="W27">
        <v>8</v>
      </c>
      <c r="X27" t="s">
        <v>72</v>
      </c>
      <c r="Y27" t="s">
        <v>72</v>
      </c>
      <c r="Z27" t="s">
        <v>72</v>
      </c>
      <c r="AA27" t="s">
        <v>72</v>
      </c>
      <c r="AB27" t="s">
        <v>72</v>
      </c>
      <c r="AC27" t="s">
        <v>72</v>
      </c>
      <c r="AD27" t="s">
        <v>72</v>
      </c>
      <c r="AE27" t="s">
        <v>72</v>
      </c>
      <c r="AF27" t="s">
        <v>72</v>
      </c>
      <c r="AG27" t="s">
        <v>72</v>
      </c>
      <c r="AH27" t="s">
        <v>72</v>
      </c>
      <c r="AI27" t="s">
        <v>72</v>
      </c>
      <c r="AJ27" t="s">
        <v>72</v>
      </c>
      <c r="AK27" t="s">
        <v>72</v>
      </c>
      <c r="AL27" t="s">
        <v>72</v>
      </c>
      <c r="AM27" t="s">
        <v>72</v>
      </c>
      <c r="AN27" s="76">
        <v>1500</v>
      </c>
      <c r="AO27">
        <v>876.65</v>
      </c>
      <c r="AP27">
        <v>876.65</v>
      </c>
      <c r="AQ27">
        <v>876.65</v>
      </c>
      <c r="AR27">
        <v>876.65</v>
      </c>
      <c r="AS27">
        <v>0</v>
      </c>
    </row>
    <row r="28" spans="1:45" x14ac:dyDescent="0.25">
      <c r="A28" t="s">
        <v>182</v>
      </c>
      <c r="B28" t="s">
        <v>60</v>
      </c>
      <c r="C28" s="14">
        <v>45089</v>
      </c>
      <c r="D28" t="s">
        <v>183</v>
      </c>
      <c r="E28">
        <v>12596774</v>
      </c>
      <c r="F28" t="s">
        <v>184</v>
      </c>
      <c r="G28">
        <v>33480450</v>
      </c>
      <c r="H28">
        <v>1002926394</v>
      </c>
      <c r="I28" t="s">
        <v>88</v>
      </c>
      <c r="J28" t="s">
        <v>111</v>
      </c>
      <c r="K28" t="s">
        <v>112</v>
      </c>
      <c r="L28" t="s">
        <v>113</v>
      </c>
      <c r="M28" t="s">
        <v>112</v>
      </c>
      <c r="N28" t="s">
        <v>113</v>
      </c>
      <c r="O28" s="10" t="s">
        <v>185</v>
      </c>
      <c r="P28">
        <v>8600</v>
      </c>
      <c r="Q28" t="s">
        <v>102</v>
      </c>
      <c r="R28">
        <v>40</v>
      </c>
      <c r="S28" t="s">
        <v>94</v>
      </c>
      <c r="T28">
        <v>66</v>
      </c>
      <c r="U28">
        <v>4</v>
      </c>
      <c r="V28">
        <v>2</v>
      </c>
      <c r="W28">
        <v>8</v>
      </c>
      <c r="X28" t="s">
        <v>72</v>
      </c>
      <c r="Y28" t="s">
        <v>72</v>
      </c>
      <c r="Z28" t="s">
        <v>72</v>
      </c>
      <c r="AA28" t="s">
        <v>72</v>
      </c>
      <c r="AB28" t="s">
        <v>72</v>
      </c>
      <c r="AC28" t="s">
        <v>72</v>
      </c>
      <c r="AD28" t="s">
        <v>72</v>
      </c>
      <c r="AE28" t="s">
        <v>72</v>
      </c>
      <c r="AF28" t="s">
        <v>72</v>
      </c>
      <c r="AG28" t="s">
        <v>72</v>
      </c>
      <c r="AH28" t="s">
        <v>72</v>
      </c>
      <c r="AI28" t="s">
        <v>72</v>
      </c>
      <c r="AJ28" t="s">
        <v>72</v>
      </c>
      <c r="AK28" t="s">
        <v>72</v>
      </c>
      <c r="AL28" t="s">
        <v>72</v>
      </c>
      <c r="AM28" t="s">
        <v>72</v>
      </c>
      <c r="AN28" s="76">
        <v>3000</v>
      </c>
      <c r="AO28">
        <v>745.44</v>
      </c>
      <c r="AP28">
        <v>745.44</v>
      </c>
      <c r="AQ28">
        <v>745.44</v>
      </c>
      <c r="AR28">
        <v>745.44</v>
      </c>
      <c r="AS28">
        <v>0</v>
      </c>
    </row>
    <row r="29" spans="1:45" x14ac:dyDescent="0.25">
      <c r="A29" t="s">
        <v>186</v>
      </c>
      <c r="B29" t="s">
        <v>60</v>
      </c>
      <c r="C29" s="14">
        <v>45089</v>
      </c>
      <c r="D29" t="s">
        <v>187</v>
      </c>
      <c r="E29">
        <v>12596774</v>
      </c>
      <c r="F29" t="s">
        <v>188</v>
      </c>
      <c r="G29">
        <v>33480450</v>
      </c>
      <c r="H29">
        <v>1022104728</v>
      </c>
      <c r="I29" t="s">
        <v>63</v>
      </c>
      <c r="J29" t="s">
        <v>111</v>
      </c>
      <c r="K29" t="s">
        <v>112</v>
      </c>
      <c r="L29" t="s">
        <v>113</v>
      </c>
      <c r="M29" t="s">
        <v>112</v>
      </c>
      <c r="N29" t="s">
        <v>113</v>
      </c>
      <c r="O29" s="10" t="s">
        <v>189</v>
      </c>
      <c r="P29">
        <v>2450</v>
      </c>
      <c r="Q29" t="s">
        <v>190</v>
      </c>
      <c r="R29">
        <v>40</v>
      </c>
      <c r="S29" t="s">
        <v>94</v>
      </c>
      <c r="T29">
        <v>128</v>
      </c>
      <c r="U29">
        <v>4</v>
      </c>
      <c r="V29">
        <v>2</v>
      </c>
      <c r="W29">
        <v>8</v>
      </c>
      <c r="X29" t="s">
        <v>72</v>
      </c>
      <c r="Y29" t="s">
        <v>72</v>
      </c>
      <c r="Z29" t="s">
        <v>72</v>
      </c>
      <c r="AA29" t="s">
        <v>72</v>
      </c>
      <c r="AB29" t="s">
        <v>72</v>
      </c>
      <c r="AC29" t="s">
        <v>72</v>
      </c>
      <c r="AD29" t="s">
        <v>72</v>
      </c>
      <c r="AE29" t="s">
        <v>72</v>
      </c>
      <c r="AF29" t="s">
        <v>72</v>
      </c>
      <c r="AG29" t="s">
        <v>72</v>
      </c>
      <c r="AH29" t="s">
        <v>72</v>
      </c>
      <c r="AI29" t="s">
        <v>72</v>
      </c>
      <c r="AJ29" t="s">
        <v>72</v>
      </c>
      <c r="AK29" t="s">
        <v>72</v>
      </c>
      <c r="AL29" t="s">
        <v>72</v>
      </c>
      <c r="AM29" t="s">
        <v>72</v>
      </c>
      <c r="AN29" s="76">
        <v>1700</v>
      </c>
      <c r="AO29">
        <v>913.05</v>
      </c>
      <c r="AP29">
        <v>913.05</v>
      </c>
      <c r="AQ29">
        <v>913.05</v>
      </c>
      <c r="AR29">
        <v>913.05</v>
      </c>
      <c r="AS29">
        <v>0</v>
      </c>
    </row>
    <row r="30" spans="1:45" x14ac:dyDescent="0.25">
      <c r="A30" t="s">
        <v>191</v>
      </c>
      <c r="B30" t="s">
        <v>60</v>
      </c>
      <c r="C30" s="14">
        <v>45089</v>
      </c>
      <c r="D30" t="s">
        <v>192</v>
      </c>
      <c r="E30">
        <v>12596774</v>
      </c>
      <c r="F30" t="s">
        <v>193</v>
      </c>
      <c r="G30">
        <v>33480450</v>
      </c>
      <c r="H30">
        <v>1027436869</v>
      </c>
      <c r="I30" t="s">
        <v>63</v>
      </c>
      <c r="J30" t="s">
        <v>111</v>
      </c>
      <c r="K30" t="s">
        <v>112</v>
      </c>
      <c r="L30" t="s">
        <v>113</v>
      </c>
      <c r="M30" t="s">
        <v>112</v>
      </c>
      <c r="N30" t="s">
        <v>113</v>
      </c>
      <c r="O30" s="10" t="s">
        <v>194</v>
      </c>
      <c r="P30">
        <v>1560</v>
      </c>
      <c r="Q30" t="s">
        <v>115</v>
      </c>
      <c r="R30">
        <v>40</v>
      </c>
      <c r="S30" t="s">
        <v>94</v>
      </c>
      <c r="T30">
        <v>173</v>
      </c>
      <c r="U30">
        <v>4</v>
      </c>
      <c r="V30">
        <v>2</v>
      </c>
      <c r="W30">
        <v>0</v>
      </c>
      <c r="X30" t="s">
        <v>72</v>
      </c>
      <c r="Y30" t="s">
        <v>72</v>
      </c>
      <c r="Z30" t="s">
        <v>71</v>
      </c>
      <c r="AA30" t="s">
        <v>72</v>
      </c>
      <c r="AB30" t="s">
        <v>72</v>
      </c>
      <c r="AC30" t="s">
        <v>72</v>
      </c>
      <c r="AD30" t="s">
        <v>72</v>
      </c>
      <c r="AE30" t="s">
        <v>72</v>
      </c>
      <c r="AF30" t="s">
        <v>72</v>
      </c>
      <c r="AG30" t="s">
        <v>72</v>
      </c>
      <c r="AH30" t="s">
        <v>72</v>
      </c>
      <c r="AI30" t="s">
        <v>72</v>
      </c>
      <c r="AJ30" t="s">
        <v>72</v>
      </c>
      <c r="AK30" t="s">
        <v>72</v>
      </c>
      <c r="AL30" t="s">
        <v>72</v>
      </c>
      <c r="AM30" t="s">
        <v>72</v>
      </c>
      <c r="AN30" s="76">
        <v>850</v>
      </c>
      <c r="AO30">
        <v>983.63</v>
      </c>
      <c r="AP30">
        <v>1160.06</v>
      </c>
      <c r="AQ30">
        <v>1160.06</v>
      </c>
      <c r="AR30">
        <v>983.63</v>
      </c>
      <c r="AS30">
        <v>0</v>
      </c>
    </row>
    <row r="31" spans="1:45" x14ac:dyDescent="0.25">
      <c r="A31" t="s">
        <v>195</v>
      </c>
      <c r="B31" t="s">
        <v>60</v>
      </c>
      <c r="C31" s="14">
        <v>45089</v>
      </c>
      <c r="D31" t="s">
        <v>196</v>
      </c>
      <c r="E31">
        <v>12596774</v>
      </c>
      <c r="F31" t="s">
        <v>197</v>
      </c>
      <c r="G31">
        <v>33480450</v>
      </c>
      <c r="H31">
        <v>1009069565</v>
      </c>
      <c r="I31" t="s">
        <v>63</v>
      </c>
      <c r="J31" t="s">
        <v>111</v>
      </c>
      <c r="K31" t="s">
        <v>112</v>
      </c>
      <c r="L31" t="s">
        <v>113</v>
      </c>
      <c r="M31" t="s">
        <v>112</v>
      </c>
      <c r="N31" t="s">
        <v>113</v>
      </c>
      <c r="O31" s="10" t="s">
        <v>198</v>
      </c>
      <c r="P31">
        <v>2450</v>
      </c>
      <c r="Q31" t="s">
        <v>190</v>
      </c>
      <c r="R31">
        <v>40</v>
      </c>
      <c r="S31" t="s">
        <v>94</v>
      </c>
      <c r="T31">
        <v>204</v>
      </c>
      <c r="U31">
        <v>4</v>
      </c>
      <c r="V31">
        <v>2</v>
      </c>
      <c r="W31">
        <v>8</v>
      </c>
      <c r="X31" t="s">
        <v>72</v>
      </c>
      <c r="Y31" t="s">
        <v>72</v>
      </c>
      <c r="Z31" t="s">
        <v>72</v>
      </c>
      <c r="AA31" t="s">
        <v>72</v>
      </c>
      <c r="AB31" t="s">
        <v>72</v>
      </c>
      <c r="AC31" t="s">
        <v>72</v>
      </c>
      <c r="AD31" t="s">
        <v>72</v>
      </c>
      <c r="AE31" t="s">
        <v>72</v>
      </c>
      <c r="AF31" t="s">
        <v>72</v>
      </c>
      <c r="AG31" t="s">
        <v>72</v>
      </c>
      <c r="AH31" t="s">
        <v>72</v>
      </c>
      <c r="AI31" t="s">
        <v>72</v>
      </c>
      <c r="AJ31" t="s">
        <v>72</v>
      </c>
      <c r="AK31" t="s">
        <v>72</v>
      </c>
      <c r="AL31" t="s">
        <v>72</v>
      </c>
      <c r="AM31" t="s">
        <v>72</v>
      </c>
      <c r="AN31" s="76">
        <v>200</v>
      </c>
      <c r="AO31">
        <v>877.77</v>
      </c>
      <c r="AP31">
        <v>877.77</v>
      </c>
      <c r="AQ31">
        <v>877.77</v>
      </c>
      <c r="AR31">
        <v>877.77</v>
      </c>
      <c r="AS31">
        <v>0</v>
      </c>
    </row>
    <row r="32" spans="1:45" x14ac:dyDescent="0.25">
      <c r="A32" t="s">
        <v>199</v>
      </c>
      <c r="B32" t="s">
        <v>60</v>
      </c>
      <c r="C32" s="14">
        <v>45089</v>
      </c>
      <c r="D32" t="s">
        <v>200</v>
      </c>
      <c r="E32">
        <v>12596774</v>
      </c>
      <c r="F32" t="s">
        <v>201</v>
      </c>
      <c r="G32">
        <v>33480450</v>
      </c>
      <c r="H32">
        <v>1013756135</v>
      </c>
      <c r="I32" t="s">
        <v>143</v>
      </c>
      <c r="J32" t="s">
        <v>111</v>
      </c>
      <c r="K32" t="s">
        <v>112</v>
      </c>
      <c r="L32" t="s">
        <v>113</v>
      </c>
      <c r="M32" t="s">
        <v>112</v>
      </c>
      <c r="N32" t="s">
        <v>113</v>
      </c>
      <c r="O32" s="10" t="s">
        <v>202</v>
      </c>
      <c r="P32">
        <v>6400</v>
      </c>
      <c r="Q32" t="s">
        <v>203</v>
      </c>
      <c r="R32">
        <v>40</v>
      </c>
      <c r="S32" t="s">
        <v>94</v>
      </c>
      <c r="T32">
        <v>52</v>
      </c>
      <c r="U32">
        <v>4</v>
      </c>
      <c r="V32">
        <v>2</v>
      </c>
      <c r="W32">
        <v>8</v>
      </c>
      <c r="X32" t="s">
        <v>72</v>
      </c>
      <c r="Y32" t="s">
        <v>72</v>
      </c>
      <c r="Z32" t="s">
        <v>72</v>
      </c>
      <c r="AA32" t="s">
        <v>72</v>
      </c>
      <c r="AB32" t="s">
        <v>72</v>
      </c>
      <c r="AC32" t="s">
        <v>72</v>
      </c>
      <c r="AD32" t="s">
        <v>72</v>
      </c>
      <c r="AE32" t="s">
        <v>72</v>
      </c>
      <c r="AF32" t="s">
        <v>72</v>
      </c>
      <c r="AG32" t="s">
        <v>72</v>
      </c>
      <c r="AH32" t="s">
        <v>72</v>
      </c>
      <c r="AI32" t="s">
        <v>72</v>
      </c>
      <c r="AJ32" t="s">
        <v>72</v>
      </c>
      <c r="AK32" t="s">
        <v>72</v>
      </c>
      <c r="AL32" t="s">
        <v>72</v>
      </c>
      <c r="AM32" t="s">
        <v>72</v>
      </c>
      <c r="AN32" s="76">
        <v>5000</v>
      </c>
      <c r="AO32">
        <v>589.95000000000005</v>
      </c>
      <c r="AP32">
        <v>589.95000000000005</v>
      </c>
      <c r="AQ32">
        <v>589.95000000000005</v>
      </c>
      <c r="AR32">
        <v>589.95000000000005</v>
      </c>
      <c r="AS32">
        <v>0</v>
      </c>
    </row>
    <row r="33" spans="1:45" x14ac:dyDescent="0.25">
      <c r="A33" t="s">
        <v>204</v>
      </c>
      <c r="B33" t="s">
        <v>60</v>
      </c>
      <c r="C33" s="14">
        <v>45089</v>
      </c>
      <c r="D33" t="s">
        <v>205</v>
      </c>
      <c r="E33">
        <v>12596774</v>
      </c>
      <c r="F33" t="s">
        <v>206</v>
      </c>
      <c r="G33">
        <v>33480450</v>
      </c>
      <c r="H33">
        <v>1023171712</v>
      </c>
      <c r="I33" t="s">
        <v>88</v>
      </c>
      <c r="J33" t="s">
        <v>111</v>
      </c>
      <c r="K33" t="s">
        <v>112</v>
      </c>
      <c r="L33" t="s">
        <v>113</v>
      </c>
      <c r="M33" t="s">
        <v>112</v>
      </c>
      <c r="N33" t="s">
        <v>113</v>
      </c>
      <c r="O33" s="10" t="s">
        <v>207</v>
      </c>
      <c r="P33">
        <v>8000</v>
      </c>
      <c r="Q33" t="s">
        <v>208</v>
      </c>
      <c r="R33">
        <v>40</v>
      </c>
      <c r="S33" t="s">
        <v>94</v>
      </c>
      <c r="T33">
        <v>110</v>
      </c>
      <c r="U33">
        <v>2</v>
      </c>
      <c r="V33">
        <v>4</v>
      </c>
      <c r="W33">
        <v>8</v>
      </c>
      <c r="X33" t="s">
        <v>72</v>
      </c>
      <c r="Y33" t="s">
        <v>72</v>
      </c>
      <c r="Z33" t="s">
        <v>71</v>
      </c>
      <c r="AA33" t="s">
        <v>72</v>
      </c>
      <c r="AB33" t="s">
        <v>72</v>
      </c>
      <c r="AC33" t="s">
        <v>72</v>
      </c>
      <c r="AD33" t="s">
        <v>72</v>
      </c>
      <c r="AE33" t="s">
        <v>72</v>
      </c>
      <c r="AF33" t="s">
        <v>72</v>
      </c>
      <c r="AG33" t="s">
        <v>72</v>
      </c>
      <c r="AH33" t="s">
        <v>72</v>
      </c>
      <c r="AI33" t="s">
        <v>72</v>
      </c>
      <c r="AJ33" t="s">
        <v>72</v>
      </c>
      <c r="AK33" t="s">
        <v>72</v>
      </c>
      <c r="AL33" t="s">
        <v>72</v>
      </c>
      <c r="AM33" t="s">
        <v>72</v>
      </c>
      <c r="AN33" s="76">
        <v>100</v>
      </c>
      <c r="AO33">
        <v>683.68</v>
      </c>
      <c r="AP33">
        <v>763.08</v>
      </c>
      <c r="AQ33">
        <v>763.08</v>
      </c>
      <c r="AR33">
        <v>683.68</v>
      </c>
      <c r="AS33">
        <v>0</v>
      </c>
    </row>
    <row r="34" spans="1:45" x14ac:dyDescent="0.25">
      <c r="A34" t="s">
        <v>209</v>
      </c>
      <c r="B34" t="s">
        <v>60</v>
      </c>
      <c r="C34" s="14">
        <v>45089</v>
      </c>
      <c r="D34" t="s">
        <v>210</v>
      </c>
      <c r="E34">
        <v>12596774</v>
      </c>
      <c r="F34" t="s">
        <v>211</v>
      </c>
      <c r="G34">
        <v>33480450</v>
      </c>
      <c r="H34">
        <v>1001355850</v>
      </c>
      <c r="I34" t="s">
        <v>63</v>
      </c>
      <c r="J34" t="s">
        <v>111</v>
      </c>
      <c r="K34" t="s">
        <v>112</v>
      </c>
      <c r="L34" t="s">
        <v>113</v>
      </c>
      <c r="M34" t="s">
        <v>112</v>
      </c>
      <c r="N34" t="s">
        <v>113</v>
      </c>
      <c r="O34" s="10" t="s">
        <v>212</v>
      </c>
      <c r="P34">
        <v>1620</v>
      </c>
      <c r="Q34" t="s">
        <v>115</v>
      </c>
      <c r="R34">
        <v>40</v>
      </c>
      <c r="S34" t="s">
        <v>94</v>
      </c>
      <c r="T34">
        <v>113</v>
      </c>
      <c r="U34">
        <v>4</v>
      </c>
      <c r="V34">
        <v>2</v>
      </c>
      <c r="W34">
        <v>8</v>
      </c>
      <c r="X34" t="s">
        <v>72</v>
      </c>
      <c r="Y34" t="s">
        <v>72</v>
      </c>
      <c r="Z34" t="s">
        <v>71</v>
      </c>
      <c r="AA34" t="s">
        <v>71</v>
      </c>
      <c r="AB34" t="s">
        <v>71</v>
      </c>
      <c r="AC34" t="s">
        <v>72</v>
      </c>
      <c r="AD34" t="s">
        <v>71</v>
      </c>
      <c r="AE34" t="s">
        <v>72</v>
      </c>
      <c r="AF34" t="s">
        <v>72</v>
      </c>
      <c r="AG34" t="s">
        <v>72</v>
      </c>
      <c r="AH34" t="s">
        <v>72</v>
      </c>
      <c r="AI34" t="s">
        <v>72</v>
      </c>
      <c r="AJ34" t="s">
        <v>72</v>
      </c>
      <c r="AK34" t="s">
        <v>72</v>
      </c>
      <c r="AL34" t="s">
        <v>72</v>
      </c>
      <c r="AM34" t="s">
        <v>72</v>
      </c>
      <c r="AN34" s="76">
        <v>100</v>
      </c>
      <c r="AO34">
        <v>877.77</v>
      </c>
      <c r="AP34">
        <v>965.98</v>
      </c>
      <c r="AQ34">
        <v>965.98</v>
      </c>
      <c r="AR34">
        <v>877.77</v>
      </c>
      <c r="AS34">
        <v>0</v>
      </c>
    </row>
    <row r="35" spans="1:45" x14ac:dyDescent="0.25">
      <c r="A35" t="s">
        <v>213</v>
      </c>
      <c r="B35" t="s">
        <v>60</v>
      </c>
      <c r="C35" s="14">
        <v>45089</v>
      </c>
      <c r="D35" t="s">
        <v>214</v>
      </c>
      <c r="E35">
        <v>12596774</v>
      </c>
      <c r="F35" t="s">
        <v>215</v>
      </c>
      <c r="G35">
        <v>33480450</v>
      </c>
      <c r="H35">
        <v>1021308575</v>
      </c>
      <c r="I35" t="s">
        <v>216</v>
      </c>
      <c r="J35" t="s">
        <v>111</v>
      </c>
      <c r="K35" t="s">
        <v>112</v>
      </c>
      <c r="L35" t="s">
        <v>113</v>
      </c>
      <c r="M35" t="s">
        <v>112</v>
      </c>
      <c r="N35" t="s">
        <v>113</v>
      </c>
      <c r="O35" s="10" t="s">
        <v>217</v>
      </c>
      <c r="P35">
        <v>9000</v>
      </c>
      <c r="Q35" t="s">
        <v>218</v>
      </c>
      <c r="R35">
        <v>40</v>
      </c>
      <c r="S35" t="s">
        <v>94</v>
      </c>
      <c r="T35">
        <v>119</v>
      </c>
      <c r="U35">
        <v>4</v>
      </c>
      <c r="V35">
        <v>2</v>
      </c>
      <c r="W35">
        <v>8</v>
      </c>
      <c r="X35" t="s">
        <v>72</v>
      </c>
      <c r="Y35" t="s">
        <v>72</v>
      </c>
      <c r="Z35" t="s">
        <v>71</v>
      </c>
      <c r="AA35" t="s">
        <v>72</v>
      </c>
      <c r="AB35" t="s">
        <v>72</v>
      </c>
      <c r="AC35" t="s">
        <v>72</v>
      </c>
      <c r="AD35" t="s">
        <v>72</v>
      </c>
      <c r="AE35" t="s">
        <v>72</v>
      </c>
      <c r="AF35" t="s">
        <v>72</v>
      </c>
      <c r="AG35" t="s">
        <v>72</v>
      </c>
      <c r="AH35" t="s">
        <v>72</v>
      </c>
      <c r="AI35" t="s">
        <v>72</v>
      </c>
      <c r="AJ35" t="s">
        <v>72</v>
      </c>
      <c r="AK35" t="s">
        <v>72</v>
      </c>
      <c r="AL35" t="s">
        <v>72</v>
      </c>
      <c r="AM35" t="s">
        <v>72</v>
      </c>
      <c r="AN35" s="76">
        <v>800</v>
      </c>
      <c r="AO35">
        <v>745.44</v>
      </c>
      <c r="AP35">
        <v>745.44</v>
      </c>
      <c r="AQ35">
        <v>745.44</v>
      </c>
      <c r="AR35">
        <v>745.44</v>
      </c>
      <c r="AS35">
        <v>0</v>
      </c>
    </row>
    <row r="36" spans="1:45" x14ac:dyDescent="0.25">
      <c r="A36" t="s">
        <v>219</v>
      </c>
      <c r="B36" t="s">
        <v>60</v>
      </c>
      <c r="C36" s="14">
        <v>45089</v>
      </c>
      <c r="D36" t="s">
        <v>220</v>
      </c>
      <c r="E36">
        <v>12596774</v>
      </c>
      <c r="F36" t="s">
        <v>221</v>
      </c>
      <c r="G36">
        <v>33480450</v>
      </c>
      <c r="H36">
        <v>1002926291</v>
      </c>
      <c r="I36" t="s">
        <v>216</v>
      </c>
      <c r="J36" t="s">
        <v>111</v>
      </c>
      <c r="K36" t="s">
        <v>112</v>
      </c>
      <c r="L36" t="s">
        <v>113</v>
      </c>
      <c r="M36" t="s">
        <v>112</v>
      </c>
      <c r="N36" t="s">
        <v>113</v>
      </c>
      <c r="O36" s="10" t="s">
        <v>222</v>
      </c>
      <c r="P36">
        <v>9220</v>
      </c>
      <c r="Q36" t="s">
        <v>223</v>
      </c>
      <c r="R36">
        <v>40</v>
      </c>
      <c r="S36" t="s">
        <v>94</v>
      </c>
      <c r="T36">
        <v>60</v>
      </c>
      <c r="U36">
        <v>4</v>
      </c>
      <c r="V36">
        <v>2</v>
      </c>
      <c r="W36">
        <v>8</v>
      </c>
      <c r="X36" t="s">
        <v>72</v>
      </c>
      <c r="Y36" t="s">
        <v>72</v>
      </c>
      <c r="Z36" t="s">
        <v>72</v>
      </c>
      <c r="AA36" t="s">
        <v>72</v>
      </c>
      <c r="AB36" t="s">
        <v>72</v>
      </c>
      <c r="AC36" t="s">
        <v>72</v>
      </c>
      <c r="AD36" t="s">
        <v>72</v>
      </c>
      <c r="AE36" t="s">
        <v>72</v>
      </c>
      <c r="AF36" t="s">
        <v>72</v>
      </c>
      <c r="AG36" t="s">
        <v>72</v>
      </c>
      <c r="AH36" t="s">
        <v>72</v>
      </c>
      <c r="AI36" t="s">
        <v>72</v>
      </c>
      <c r="AJ36" t="s">
        <v>72</v>
      </c>
      <c r="AK36" t="s">
        <v>72</v>
      </c>
      <c r="AL36" t="s">
        <v>72</v>
      </c>
      <c r="AM36" t="s">
        <v>72</v>
      </c>
      <c r="AN36" s="76">
        <v>4000</v>
      </c>
      <c r="AO36">
        <v>771.9</v>
      </c>
      <c r="AP36">
        <v>771.9</v>
      </c>
      <c r="AQ36">
        <v>771.9</v>
      </c>
      <c r="AR36">
        <v>771.9</v>
      </c>
      <c r="AS36">
        <v>0</v>
      </c>
    </row>
    <row r="37" spans="1:45" x14ac:dyDescent="0.25">
      <c r="A37" t="s">
        <v>224</v>
      </c>
      <c r="B37" t="s">
        <v>60</v>
      </c>
      <c r="C37" s="14">
        <v>45089</v>
      </c>
      <c r="D37" t="s">
        <v>225</v>
      </c>
      <c r="E37">
        <v>12596774</v>
      </c>
      <c r="F37" t="s">
        <v>226</v>
      </c>
      <c r="G37">
        <v>33480450</v>
      </c>
      <c r="H37">
        <v>1017073598</v>
      </c>
      <c r="I37" t="s">
        <v>88</v>
      </c>
      <c r="J37" t="s">
        <v>111</v>
      </c>
      <c r="K37" t="s">
        <v>112</v>
      </c>
      <c r="L37" t="s">
        <v>113</v>
      </c>
      <c r="M37" t="s">
        <v>112</v>
      </c>
      <c r="N37" t="s">
        <v>113</v>
      </c>
      <c r="O37" s="10" t="s">
        <v>227</v>
      </c>
      <c r="P37">
        <v>8000</v>
      </c>
      <c r="Q37" t="s">
        <v>208</v>
      </c>
      <c r="R37">
        <v>40</v>
      </c>
      <c r="S37" t="s">
        <v>94</v>
      </c>
      <c r="T37">
        <v>160</v>
      </c>
      <c r="U37">
        <v>4</v>
      </c>
      <c r="V37">
        <v>2</v>
      </c>
      <c r="W37">
        <v>8</v>
      </c>
      <c r="X37" t="s">
        <v>72</v>
      </c>
      <c r="Y37" t="s">
        <v>72</v>
      </c>
      <c r="Z37" t="s">
        <v>71</v>
      </c>
      <c r="AA37" t="s">
        <v>72</v>
      </c>
      <c r="AB37" t="s">
        <v>72</v>
      </c>
      <c r="AC37" t="s">
        <v>72</v>
      </c>
      <c r="AD37" t="s">
        <v>72</v>
      </c>
      <c r="AE37" t="s">
        <v>72</v>
      </c>
      <c r="AF37" t="s">
        <v>72</v>
      </c>
      <c r="AG37" t="s">
        <v>72</v>
      </c>
      <c r="AH37" t="s">
        <v>72</v>
      </c>
      <c r="AI37" t="s">
        <v>72</v>
      </c>
      <c r="AJ37" t="s">
        <v>72</v>
      </c>
      <c r="AK37" t="s">
        <v>72</v>
      </c>
      <c r="AL37" t="s">
        <v>72</v>
      </c>
      <c r="AM37" t="s">
        <v>72</v>
      </c>
      <c r="AN37" s="76">
        <v>500</v>
      </c>
      <c r="AO37">
        <v>877.77</v>
      </c>
      <c r="AP37">
        <v>877.77</v>
      </c>
      <c r="AQ37">
        <v>877.77</v>
      </c>
      <c r="AR37">
        <v>877.77</v>
      </c>
      <c r="AS37">
        <v>0</v>
      </c>
    </row>
    <row r="38" spans="1:45" x14ac:dyDescent="0.25">
      <c r="A38" t="s">
        <v>228</v>
      </c>
      <c r="B38" t="s">
        <v>60</v>
      </c>
      <c r="C38" s="14">
        <v>45089</v>
      </c>
      <c r="D38" t="s">
        <v>229</v>
      </c>
      <c r="E38">
        <v>12596774</v>
      </c>
      <c r="F38" t="s">
        <v>230</v>
      </c>
      <c r="G38">
        <v>33480450</v>
      </c>
      <c r="H38">
        <v>1002926370</v>
      </c>
      <c r="I38" t="s">
        <v>88</v>
      </c>
      <c r="J38" t="s">
        <v>111</v>
      </c>
      <c r="K38" t="s">
        <v>112</v>
      </c>
      <c r="L38" t="s">
        <v>113</v>
      </c>
      <c r="M38" t="s">
        <v>112</v>
      </c>
      <c r="N38" t="s">
        <v>113</v>
      </c>
      <c r="O38" s="10" t="s">
        <v>231</v>
      </c>
      <c r="P38">
        <v>8210</v>
      </c>
      <c r="Q38" t="s">
        <v>232</v>
      </c>
      <c r="R38">
        <v>40</v>
      </c>
      <c r="S38" t="s">
        <v>94</v>
      </c>
      <c r="T38">
        <v>112</v>
      </c>
      <c r="U38">
        <v>4</v>
      </c>
      <c r="V38">
        <v>2</v>
      </c>
      <c r="W38">
        <v>8</v>
      </c>
      <c r="X38" t="s">
        <v>72</v>
      </c>
      <c r="Y38" t="s">
        <v>72</v>
      </c>
      <c r="Z38" t="s">
        <v>72</v>
      </c>
      <c r="AA38" t="s">
        <v>72</v>
      </c>
      <c r="AB38" t="s">
        <v>72</v>
      </c>
      <c r="AC38" t="s">
        <v>72</v>
      </c>
      <c r="AD38" t="s">
        <v>72</v>
      </c>
      <c r="AE38" t="s">
        <v>72</v>
      </c>
      <c r="AF38" t="s">
        <v>72</v>
      </c>
      <c r="AG38" t="s">
        <v>72</v>
      </c>
      <c r="AH38" t="s">
        <v>72</v>
      </c>
      <c r="AI38" t="s">
        <v>72</v>
      </c>
      <c r="AJ38" t="s">
        <v>72</v>
      </c>
      <c r="AK38" t="s">
        <v>72</v>
      </c>
      <c r="AL38" t="s">
        <v>72</v>
      </c>
      <c r="AM38" t="s">
        <v>72</v>
      </c>
      <c r="AN38" s="76">
        <v>4000</v>
      </c>
      <c r="AO38">
        <v>630.75</v>
      </c>
      <c r="AP38">
        <v>674.86</v>
      </c>
      <c r="AQ38">
        <v>674.86</v>
      </c>
      <c r="AR38">
        <v>630.75</v>
      </c>
      <c r="AS38">
        <v>0</v>
      </c>
    </row>
    <row r="39" spans="1:45" x14ac:dyDescent="0.25">
      <c r="A39" t="s">
        <v>233</v>
      </c>
      <c r="B39" t="s">
        <v>60</v>
      </c>
      <c r="C39" s="14">
        <v>45089</v>
      </c>
      <c r="D39" t="s">
        <v>234</v>
      </c>
      <c r="E39">
        <v>12812930</v>
      </c>
      <c r="F39" t="s">
        <v>235</v>
      </c>
      <c r="G39">
        <v>82271717</v>
      </c>
      <c r="H39">
        <v>1000706824</v>
      </c>
      <c r="I39" t="s">
        <v>143</v>
      </c>
      <c r="J39" t="s">
        <v>236</v>
      </c>
      <c r="K39" t="s">
        <v>237</v>
      </c>
      <c r="L39" t="s">
        <v>238</v>
      </c>
      <c r="M39" t="s">
        <v>237</v>
      </c>
      <c r="N39" t="s">
        <v>238</v>
      </c>
      <c r="O39" s="10" t="s">
        <v>239</v>
      </c>
      <c r="P39">
        <v>7000</v>
      </c>
      <c r="Q39" t="s">
        <v>240</v>
      </c>
      <c r="R39">
        <v>46</v>
      </c>
      <c r="S39" t="s">
        <v>241</v>
      </c>
      <c r="T39">
        <v>46</v>
      </c>
      <c r="U39">
        <v>5</v>
      </c>
      <c r="V39">
        <v>5</v>
      </c>
      <c r="W39">
        <v>46</v>
      </c>
      <c r="X39" t="s">
        <v>72</v>
      </c>
      <c r="Y39" t="s">
        <v>72</v>
      </c>
      <c r="Z39" t="s">
        <v>72</v>
      </c>
      <c r="AA39" t="s">
        <v>71</v>
      </c>
      <c r="AB39" t="s">
        <v>72</v>
      </c>
      <c r="AC39" t="s">
        <v>72</v>
      </c>
      <c r="AD39" t="s">
        <v>72</v>
      </c>
      <c r="AE39" t="s">
        <v>72</v>
      </c>
      <c r="AF39" t="s">
        <v>72</v>
      </c>
      <c r="AG39" t="s">
        <v>72</v>
      </c>
      <c r="AH39" t="s">
        <v>72</v>
      </c>
      <c r="AI39" t="s">
        <v>72</v>
      </c>
      <c r="AJ39" t="s">
        <v>72</v>
      </c>
      <c r="AK39" t="s">
        <v>72</v>
      </c>
      <c r="AL39" t="s">
        <v>72</v>
      </c>
      <c r="AM39" t="s">
        <v>72</v>
      </c>
      <c r="AN39" s="76">
        <v>4900</v>
      </c>
      <c r="AO39">
        <v>833.66</v>
      </c>
      <c r="AP39">
        <v>833.66</v>
      </c>
      <c r="AQ39">
        <v>833.66</v>
      </c>
      <c r="AR39">
        <v>833.66</v>
      </c>
      <c r="AS39">
        <v>0</v>
      </c>
    </row>
    <row r="40" spans="1:45" x14ac:dyDescent="0.25">
      <c r="A40" t="s">
        <v>242</v>
      </c>
      <c r="B40" t="s">
        <v>60</v>
      </c>
      <c r="C40" s="14">
        <v>45089</v>
      </c>
      <c r="D40" t="s">
        <v>243</v>
      </c>
      <c r="E40">
        <v>12974035</v>
      </c>
      <c r="F40" t="s">
        <v>244</v>
      </c>
      <c r="G40">
        <v>98841533</v>
      </c>
      <c r="H40">
        <v>1000594178</v>
      </c>
      <c r="I40" t="s">
        <v>216</v>
      </c>
      <c r="J40" t="s">
        <v>245</v>
      </c>
      <c r="K40" t="s">
        <v>246</v>
      </c>
      <c r="L40" t="s">
        <v>247</v>
      </c>
      <c r="M40" t="s">
        <v>246</v>
      </c>
      <c r="N40" t="s">
        <v>247</v>
      </c>
      <c r="O40" s="10" t="s">
        <v>248</v>
      </c>
      <c r="P40">
        <v>9330</v>
      </c>
      <c r="Q40" t="s">
        <v>249</v>
      </c>
      <c r="R40">
        <v>42</v>
      </c>
      <c r="S40" t="s">
        <v>84</v>
      </c>
      <c r="T40">
        <v>42</v>
      </c>
      <c r="U40">
        <v>0</v>
      </c>
      <c r="V40">
        <v>42</v>
      </c>
      <c r="W40">
        <v>42</v>
      </c>
      <c r="X40" t="s">
        <v>71</v>
      </c>
      <c r="Y40" t="s">
        <v>72</v>
      </c>
      <c r="Z40" t="s">
        <v>72</v>
      </c>
      <c r="AA40" t="s">
        <v>71</v>
      </c>
      <c r="AB40" t="s">
        <v>72</v>
      </c>
      <c r="AC40" t="s">
        <v>72</v>
      </c>
      <c r="AD40" t="s">
        <v>72</v>
      </c>
      <c r="AE40" t="s">
        <v>72</v>
      </c>
      <c r="AF40" t="s">
        <v>72</v>
      </c>
      <c r="AG40" t="s">
        <v>71</v>
      </c>
      <c r="AH40" t="s">
        <v>72</v>
      </c>
      <c r="AI40" t="s">
        <v>71</v>
      </c>
      <c r="AJ40" t="s">
        <v>71</v>
      </c>
      <c r="AK40" t="s">
        <v>72</v>
      </c>
      <c r="AL40" t="s">
        <v>71</v>
      </c>
      <c r="AM40" t="s">
        <v>72</v>
      </c>
      <c r="AN40" s="76">
        <v>30200</v>
      </c>
      <c r="AO40">
        <v>657.21</v>
      </c>
      <c r="AP40">
        <v>657.21</v>
      </c>
      <c r="AQ40">
        <v>833.66</v>
      </c>
      <c r="AR40">
        <v>657.21</v>
      </c>
      <c r="AS40">
        <v>0</v>
      </c>
    </row>
    <row r="41" spans="1:45" x14ac:dyDescent="0.25">
      <c r="A41" t="s">
        <v>250</v>
      </c>
      <c r="B41" t="s">
        <v>60</v>
      </c>
      <c r="C41" s="14">
        <v>45089</v>
      </c>
      <c r="D41" t="s">
        <v>251</v>
      </c>
      <c r="E41">
        <v>16218707</v>
      </c>
      <c r="F41" t="s">
        <v>252</v>
      </c>
      <c r="G41">
        <v>86610222</v>
      </c>
      <c r="H41">
        <v>1001057954</v>
      </c>
      <c r="I41" t="s">
        <v>88</v>
      </c>
      <c r="J41" t="s">
        <v>253</v>
      </c>
      <c r="K41" t="s">
        <v>254</v>
      </c>
      <c r="L41" t="s">
        <v>255</v>
      </c>
      <c r="M41" t="s">
        <v>254</v>
      </c>
      <c r="N41" t="s">
        <v>255</v>
      </c>
      <c r="O41" s="10" t="s">
        <v>256</v>
      </c>
      <c r="P41">
        <v>8800</v>
      </c>
      <c r="Q41" t="s">
        <v>93</v>
      </c>
      <c r="R41">
        <v>80</v>
      </c>
      <c r="S41" t="s">
        <v>94</v>
      </c>
      <c r="T41">
        <v>130</v>
      </c>
      <c r="U41">
        <v>10</v>
      </c>
      <c r="V41">
        <v>4</v>
      </c>
      <c r="W41">
        <v>60</v>
      </c>
      <c r="X41" t="s">
        <v>72</v>
      </c>
      <c r="Y41" t="s">
        <v>72</v>
      </c>
      <c r="Z41" t="s">
        <v>72</v>
      </c>
      <c r="AA41" t="s">
        <v>72</v>
      </c>
      <c r="AB41" t="s">
        <v>72</v>
      </c>
      <c r="AC41" t="s">
        <v>72</v>
      </c>
      <c r="AD41" t="s">
        <v>72</v>
      </c>
      <c r="AE41" t="s">
        <v>72</v>
      </c>
      <c r="AF41" t="s">
        <v>72</v>
      </c>
      <c r="AG41" t="s">
        <v>71</v>
      </c>
      <c r="AH41" t="s">
        <v>72</v>
      </c>
      <c r="AI41" t="s">
        <v>72</v>
      </c>
      <c r="AJ41" t="s">
        <v>72</v>
      </c>
      <c r="AK41" t="s">
        <v>72</v>
      </c>
      <c r="AL41" t="s">
        <v>72</v>
      </c>
      <c r="AM41" t="s">
        <v>72</v>
      </c>
      <c r="AN41" s="76">
        <v>1400</v>
      </c>
      <c r="AO41">
        <v>758.67</v>
      </c>
      <c r="AP41">
        <v>758.67</v>
      </c>
      <c r="AQ41">
        <v>758.67</v>
      </c>
      <c r="AR41">
        <v>758.67</v>
      </c>
      <c r="AS41">
        <v>0</v>
      </c>
    </row>
    <row r="42" spans="1:45" x14ac:dyDescent="0.25">
      <c r="A42" t="s">
        <v>257</v>
      </c>
      <c r="B42" t="s">
        <v>60</v>
      </c>
      <c r="C42" s="14">
        <v>45089</v>
      </c>
      <c r="D42" t="s">
        <v>258</v>
      </c>
      <c r="E42">
        <v>33859155</v>
      </c>
      <c r="F42" t="s">
        <v>259</v>
      </c>
      <c r="G42">
        <v>75128244</v>
      </c>
      <c r="H42">
        <v>1017005991</v>
      </c>
      <c r="I42" t="s">
        <v>143</v>
      </c>
      <c r="J42" t="s">
        <v>260</v>
      </c>
      <c r="K42" t="s">
        <v>246</v>
      </c>
      <c r="L42" t="s">
        <v>247</v>
      </c>
      <c r="M42" t="s">
        <v>246</v>
      </c>
      <c r="N42" t="s">
        <v>247</v>
      </c>
      <c r="O42" s="10" t="s">
        <v>261</v>
      </c>
      <c r="P42">
        <v>6700</v>
      </c>
      <c r="Q42" t="s">
        <v>159</v>
      </c>
      <c r="R42">
        <v>51</v>
      </c>
      <c r="S42" t="s">
        <v>84</v>
      </c>
      <c r="T42">
        <v>51</v>
      </c>
      <c r="U42">
        <v>0</v>
      </c>
      <c r="V42">
        <v>4</v>
      </c>
      <c r="W42">
        <v>51</v>
      </c>
      <c r="X42" t="s">
        <v>71</v>
      </c>
      <c r="Y42" t="s">
        <v>72</v>
      </c>
      <c r="Z42" t="s">
        <v>72</v>
      </c>
      <c r="AA42" t="s">
        <v>71</v>
      </c>
      <c r="AB42" t="s">
        <v>72</v>
      </c>
      <c r="AC42" t="s">
        <v>72</v>
      </c>
      <c r="AD42" t="s">
        <v>71</v>
      </c>
      <c r="AE42" t="s">
        <v>71</v>
      </c>
      <c r="AF42" t="s">
        <v>72</v>
      </c>
      <c r="AG42" t="s">
        <v>71</v>
      </c>
      <c r="AH42" t="s">
        <v>72</v>
      </c>
      <c r="AI42" t="s">
        <v>71</v>
      </c>
      <c r="AJ42" t="s">
        <v>71</v>
      </c>
      <c r="AK42" t="s">
        <v>72</v>
      </c>
      <c r="AL42" t="s">
        <v>72</v>
      </c>
      <c r="AM42" t="s">
        <v>72</v>
      </c>
      <c r="AN42" s="76">
        <v>550</v>
      </c>
      <c r="AO42">
        <v>789.54</v>
      </c>
      <c r="AP42">
        <v>789.54</v>
      </c>
      <c r="AQ42">
        <v>789.54</v>
      </c>
      <c r="AR42">
        <v>789.54</v>
      </c>
      <c r="AS42">
        <v>0</v>
      </c>
    </row>
    <row r="43" spans="1:45" x14ac:dyDescent="0.25">
      <c r="A43" t="s">
        <v>262</v>
      </c>
      <c r="B43" t="s">
        <v>60</v>
      </c>
      <c r="C43" s="14">
        <v>45089</v>
      </c>
      <c r="D43" t="s">
        <v>263</v>
      </c>
      <c r="E43">
        <v>31777348</v>
      </c>
      <c r="F43" t="s">
        <v>264</v>
      </c>
      <c r="G43">
        <v>75420033</v>
      </c>
      <c r="H43">
        <v>1014838852</v>
      </c>
      <c r="I43" t="s">
        <v>143</v>
      </c>
      <c r="J43" t="s">
        <v>265</v>
      </c>
      <c r="K43" t="s">
        <v>246</v>
      </c>
      <c r="L43" t="s">
        <v>247</v>
      </c>
      <c r="M43" t="s">
        <v>246</v>
      </c>
      <c r="N43" t="s">
        <v>247</v>
      </c>
      <c r="O43" s="10" t="s">
        <v>266</v>
      </c>
      <c r="P43">
        <v>6760</v>
      </c>
      <c r="Q43" t="s">
        <v>267</v>
      </c>
      <c r="R43">
        <v>26</v>
      </c>
      <c r="S43" t="s">
        <v>84</v>
      </c>
      <c r="T43">
        <v>26</v>
      </c>
      <c r="U43">
        <v>4</v>
      </c>
      <c r="V43">
        <v>2</v>
      </c>
      <c r="W43">
        <v>15</v>
      </c>
      <c r="X43" t="s">
        <v>71</v>
      </c>
      <c r="Y43" t="s">
        <v>72</v>
      </c>
      <c r="Z43" t="s">
        <v>71</v>
      </c>
      <c r="AA43" t="s">
        <v>71</v>
      </c>
      <c r="AB43" t="s">
        <v>71</v>
      </c>
      <c r="AC43" t="s">
        <v>72</v>
      </c>
      <c r="AD43" t="s">
        <v>72</v>
      </c>
      <c r="AE43" t="s">
        <v>72</v>
      </c>
      <c r="AF43" t="s">
        <v>72</v>
      </c>
      <c r="AG43" t="s">
        <v>71</v>
      </c>
      <c r="AH43" t="s">
        <v>72</v>
      </c>
      <c r="AI43" t="s">
        <v>71</v>
      </c>
      <c r="AJ43" t="s">
        <v>72</v>
      </c>
      <c r="AK43" t="s">
        <v>72</v>
      </c>
      <c r="AL43" t="s">
        <v>72</v>
      </c>
      <c r="AM43" t="s">
        <v>72</v>
      </c>
      <c r="AN43" s="76">
        <v>500</v>
      </c>
      <c r="AO43">
        <v>860.12</v>
      </c>
      <c r="AP43">
        <v>860.12</v>
      </c>
      <c r="AQ43">
        <v>860.12</v>
      </c>
      <c r="AR43">
        <v>860.12</v>
      </c>
      <c r="AS43">
        <v>0</v>
      </c>
    </row>
    <row r="44" spans="1:45" x14ac:dyDescent="0.25">
      <c r="A44" t="s">
        <v>268</v>
      </c>
      <c r="B44" t="s">
        <v>60</v>
      </c>
      <c r="C44" s="14">
        <v>45089</v>
      </c>
      <c r="D44" t="s">
        <v>269</v>
      </c>
      <c r="E44">
        <v>27092098</v>
      </c>
      <c r="F44" t="s">
        <v>270</v>
      </c>
      <c r="G44">
        <v>97171550</v>
      </c>
      <c r="H44">
        <v>1012521487</v>
      </c>
      <c r="I44" t="s">
        <v>88</v>
      </c>
      <c r="J44" t="s">
        <v>271</v>
      </c>
      <c r="K44" t="s">
        <v>246</v>
      </c>
      <c r="L44" t="s">
        <v>247</v>
      </c>
      <c r="M44" t="s">
        <v>246</v>
      </c>
      <c r="N44" t="s">
        <v>247</v>
      </c>
      <c r="O44" s="10" t="s">
        <v>272</v>
      </c>
      <c r="P44">
        <v>6920</v>
      </c>
      <c r="Q44" t="s">
        <v>273</v>
      </c>
      <c r="R44">
        <v>43</v>
      </c>
      <c r="S44" t="s">
        <v>84</v>
      </c>
      <c r="T44">
        <v>43</v>
      </c>
      <c r="U44">
        <v>4</v>
      </c>
      <c r="V44">
        <v>17</v>
      </c>
      <c r="W44">
        <v>43</v>
      </c>
      <c r="X44" t="s">
        <v>71</v>
      </c>
      <c r="Y44" t="s">
        <v>72</v>
      </c>
      <c r="Z44" t="s">
        <v>72</v>
      </c>
      <c r="AA44" t="s">
        <v>71</v>
      </c>
      <c r="AB44" t="s">
        <v>71</v>
      </c>
      <c r="AC44" t="s">
        <v>72</v>
      </c>
      <c r="AD44" t="s">
        <v>72</v>
      </c>
      <c r="AE44" t="s">
        <v>72</v>
      </c>
      <c r="AF44" t="s">
        <v>72</v>
      </c>
      <c r="AG44" t="s">
        <v>71</v>
      </c>
      <c r="AH44" t="s">
        <v>72</v>
      </c>
      <c r="AI44" t="s">
        <v>71</v>
      </c>
      <c r="AJ44" t="s">
        <v>72</v>
      </c>
      <c r="AK44" t="s">
        <v>72</v>
      </c>
      <c r="AL44" t="s">
        <v>71</v>
      </c>
      <c r="AM44" t="s">
        <v>72</v>
      </c>
      <c r="AN44" s="76">
        <v>23500</v>
      </c>
      <c r="AO44">
        <v>635.15</v>
      </c>
      <c r="AP44">
        <v>635.15</v>
      </c>
      <c r="AQ44">
        <v>635.15</v>
      </c>
      <c r="AR44">
        <v>635.15</v>
      </c>
      <c r="AS44">
        <v>0</v>
      </c>
    </row>
    <row r="45" spans="1:45" x14ac:dyDescent="0.25">
      <c r="A45" t="s">
        <v>274</v>
      </c>
      <c r="B45" t="s">
        <v>60</v>
      </c>
      <c r="C45" s="14">
        <v>45089</v>
      </c>
      <c r="D45" t="s">
        <v>275</v>
      </c>
      <c r="E45">
        <v>36951648</v>
      </c>
      <c r="F45" t="s">
        <v>276</v>
      </c>
      <c r="G45">
        <v>75690033</v>
      </c>
      <c r="H45">
        <v>1020546103</v>
      </c>
      <c r="I45" t="s">
        <v>88</v>
      </c>
      <c r="J45" t="s">
        <v>277</v>
      </c>
      <c r="K45" t="s">
        <v>246</v>
      </c>
      <c r="L45" t="s">
        <v>247</v>
      </c>
      <c r="M45" t="s">
        <v>246</v>
      </c>
      <c r="N45" t="s">
        <v>247</v>
      </c>
      <c r="O45" s="10" t="s">
        <v>278</v>
      </c>
      <c r="P45">
        <v>7130</v>
      </c>
      <c r="Q45" t="s">
        <v>279</v>
      </c>
      <c r="R45">
        <v>48</v>
      </c>
      <c r="S45" t="s">
        <v>84</v>
      </c>
      <c r="T45">
        <v>48</v>
      </c>
      <c r="U45">
        <v>0</v>
      </c>
      <c r="V45">
        <v>48</v>
      </c>
      <c r="W45">
        <v>48</v>
      </c>
      <c r="X45" t="s">
        <v>71</v>
      </c>
      <c r="Y45" t="s">
        <v>72</v>
      </c>
      <c r="Z45" t="s">
        <v>72</v>
      </c>
      <c r="AA45" t="s">
        <v>71</v>
      </c>
      <c r="AB45" t="s">
        <v>72</v>
      </c>
      <c r="AC45" t="s">
        <v>72</v>
      </c>
      <c r="AD45" t="s">
        <v>72</v>
      </c>
      <c r="AE45" t="s">
        <v>72</v>
      </c>
      <c r="AF45" t="s">
        <v>72</v>
      </c>
      <c r="AG45" t="s">
        <v>71</v>
      </c>
      <c r="AH45" t="s">
        <v>72</v>
      </c>
      <c r="AI45" t="s">
        <v>71</v>
      </c>
      <c r="AJ45" t="s">
        <v>71</v>
      </c>
      <c r="AK45" t="s">
        <v>72</v>
      </c>
      <c r="AL45" t="s">
        <v>71</v>
      </c>
      <c r="AM45" t="s">
        <v>72</v>
      </c>
      <c r="AN45" s="76">
        <v>23500</v>
      </c>
      <c r="AO45">
        <v>701.32</v>
      </c>
      <c r="AP45">
        <v>701.32</v>
      </c>
      <c r="AQ45">
        <v>789.54</v>
      </c>
      <c r="AR45">
        <v>701.32</v>
      </c>
      <c r="AS45">
        <v>0</v>
      </c>
    </row>
    <row r="46" spans="1:45" x14ac:dyDescent="0.25">
      <c r="A46" t="s">
        <v>280</v>
      </c>
      <c r="B46" t="s">
        <v>60</v>
      </c>
      <c r="C46" s="14">
        <v>45089</v>
      </c>
      <c r="D46" t="s">
        <v>281</v>
      </c>
      <c r="E46">
        <v>40786880</v>
      </c>
      <c r="F46" t="s">
        <v>282</v>
      </c>
      <c r="G46">
        <v>75562555</v>
      </c>
      <c r="H46">
        <v>1025036146</v>
      </c>
      <c r="I46" t="s">
        <v>143</v>
      </c>
      <c r="J46" t="s">
        <v>283</v>
      </c>
      <c r="K46" t="s">
        <v>246</v>
      </c>
      <c r="L46" t="s">
        <v>247</v>
      </c>
      <c r="M46" t="s">
        <v>246</v>
      </c>
      <c r="N46" t="s">
        <v>247</v>
      </c>
      <c r="O46" s="10" t="s">
        <v>284</v>
      </c>
      <c r="P46">
        <v>7000</v>
      </c>
      <c r="Q46" t="s">
        <v>240</v>
      </c>
      <c r="R46">
        <v>55</v>
      </c>
      <c r="S46" t="s">
        <v>84</v>
      </c>
      <c r="T46">
        <v>55</v>
      </c>
      <c r="U46">
        <v>5</v>
      </c>
      <c r="V46">
        <v>20</v>
      </c>
      <c r="W46">
        <v>40</v>
      </c>
      <c r="X46" t="s">
        <v>71</v>
      </c>
      <c r="Y46" t="s">
        <v>72</v>
      </c>
      <c r="Z46" t="s">
        <v>72</v>
      </c>
      <c r="AA46" t="s">
        <v>72</v>
      </c>
      <c r="AB46" t="s">
        <v>72</v>
      </c>
      <c r="AC46" t="s">
        <v>72</v>
      </c>
      <c r="AD46" t="s">
        <v>72</v>
      </c>
      <c r="AE46" t="s">
        <v>72</v>
      </c>
      <c r="AF46" t="s">
        <v>72</v>
      </c>
      <c r="AG46" t="s">
        <v>71</v>
      </c>
      <c r="AH46" t="s">
        <v>72</v>
      </c>
      <c r="AI46" t="s">
        <v>71</v>
      </c>
      <c r="AJ46" t="s">
        <v>72</v>
      </c>
      <c r="AK46" t="s">
        <v>72</v>
      </c>
      <c r="AL46" t="s">
        <v>72</v>
      </c>
      <c r="AM46" t="s">
        <v>72</v>
      </c>
      <c r="AN46" s="76">
        <v>2000</v>
      </c>
      <c r="AO46">
        <v>833.66</v>
      </c>
      <c r="AP46">
        <v>833.66</v>
      </c>
      <c r="AQ46">
        <v>833.66</v>
      </c>
      <c r="AR46">
        <v>833.66</v>
      </c>
      <c r="AS46">
        <v>0</v>
      </c>
    </row>
    <row r="47" spans="1:45" x14ac:dyDescent="0.25">
      <c r="A47" t="s">
        <v>285</v>
      </c>
      <c r="B47" t="s">
        <v>60</v>
      </c>
      <c r="C47" s="14">
        <v>45089</v>
      </c>
      <c r="D47" t="s">
        <v>286</v>
      </c>
      <c r="E47">
        <v>17840495</v>
      </c>
      <c r="F47" t="s">
        <v>287</v>
      </c>
      <c r="G47">
        <v>97924011</v>
      </c>
      <c r="H47">
        <v>1000944782</v>
      </c>
      <c r="I47" t="s">
        <v>216</v>
      </c>
      <c r="J47" t="s">
        <v>288</v>
      </c>
      <c r="K47" t="s">
        <v>246</v>
      </c>
      <c r="L47" t="s">
        <v>247</v>
      </c>
      <c r="M47" t="s">
        <v>246</v>
      </c>
      <c r="N47" t="s">
        <v>247</v>
      </c>
      <c r="O47" s="10" t="s">
        <v>289</v>
      </c>
      <c r="P47">
        <v>7700</v>
      </c>
      <c r="Q47" t="s">
        <v>290</v>
      </c>
      <c r="R47">
        <v>50</v>
      </c>
      <c r="S47" t="s">
        <v>84</v>
      </c>
      <c r="T47">
        <v>50</v>
      </c>
      <c r="U47">
        <v>4</v>
      </c>
      <c r="V47">
        <v>5</v>
      </c>
      <c r="W47">
        <v>50</v>
      </c>
      <c r="X47" t="s">
        <v>71</v>
      </c>
      <c r="Y47" t="s">
        <v>72</v>
      </c>
      <c r="Z47" t="s">
        <v>72</v>
      </c>
      <c r="AA47" t="s">
        <v>71</v>
      </c>
      <c r="AB47" t="s">
        <v>72</v>
      </c>
      <c r="AC47" t="s">
        <v>72</v>
      </c>
      <c r="AD47" t="s">
        <v>72</v>
      </c>
      <c r="AE47" t="s">
        <v>72</v>
      </c>
      <c r="AF47" t="s">
        <v>72</v>
      </c>
      <c r="AG47" t="s">
        <v>71</v>
      </c>
      <c r="AH47" t="s">
        <v>72</v>
      </c>
      <c r="AI47" t="s">
        <v>71</v>
      </c>
      <c r="AJ47" t="s">
        <v>71</v>
      </c>
      <c r="AK47" t="s">
        <v>72</v>
      </c>
      <c r="AL47" t="s">
        <v>71</v>
      </c>
      <c r="AM47" t="s">
        <v>72</v>
      </c>
      <c r="AN47" s="76">
        <v>2600</v>
      </c>
      <c r="AO47">
        <v>745.44</v>
      </c>
      <c r="AP47">
        <v>744.33</v>
      </c>
      <c r="AQ47">
        <v>877.77</v>
      </c>
      <c r="AR47">
        <v>745.44</v>
      </c>
      <c r="AS47">
        <v>0</v>
      </c>
    </row>
    <row r="48" spans="1:45" x14ac:dyDescent="0.25">
      <c r="A48" t="s">
        <v>291</v>
      </c>
      <c r="B48" t="s">
        <v>60</v>
      </c>
      <c r="C48" s="14">
        <v>45089</v>
      </c>
      <c r="D48" t="s">
        <v>292</v>
      </c>
      <c r="E48">
        <v>27092098</v>
      </c>
      <c r="F48" t="s">
        <v>293</v>
      </c>
      <c r="G48">
        <v>58552200</v>
      </c>
      <c r="H48">
        <v>1021665459</v>
      </c>
      <c r="I48" t="s">
        <v>88</v>
      </c>
      <c r="J48" t="s">
        <v>294</v>
      </c>
      <c r="K48" t="s">
        <v>246</v>
      </c>
      <c r="L48" t="s">
        <v>247</v>
      </c>
      <c r="M48" t="s">
        <v>246</v>
      </c>
      <c r="N48" t="s">
        <v>247</v>
      </c>
      <c r="O48" s="10" t="s">
        <v>295</v>
      </c>
      <c r="P48">
        <v>7400</v>
      </c>
      <c r="Q48" t="s">
        <v>170</v>
      </c>
      <c r="R48">
        <v>56</v>
      </c>
      <c r="S48" t="s">
        <v>84</v>
      </c>
      <c r="T48">
        <v>56</v>
      </c>
      <c r="U48">
        <v>0</v>
      </c>
      <c r="V48">
        <v>56</v>
      </c>
      <c r="W48">
        <v>56</v>
      </c>
      <c r="X48" t="s">
        <v>71</v>
      </c>
      <c r="Y48" t="s">
        <v>72</v>
      </c>
      <c r="Z48" t="s">
        <v>72</v>
      </c>
      <c r="AA48" t="s">
        <v>71</v>
      </c>
      <c r="AB48" t="s">
        <v>72</v>
      </c>
      <c r="AC48" t="s">
        <v>72</v>
      </c>
      <c r="AD48" t="s">
        <v>71</v>
      </c>
      <c r="AE48" t="s">
        <v>71</v>
      </c>
      <c r="AF48" t="s">
        <v>72</v>
      </c>
      <c r="AG48" t="s">
        <v>71</v>
      </c>
      <c r="AH48" t="s">
        <v>72</v>
      </c>
      <c r="AI48" t="s">
        <v>71</v>
      </c>
      <c r="AJ48" t="s">
        <v>71</v>
      </c>
      <c r="AK48" t="s">
        <v>72</v>
      </c>
      <c r="AL48" t="s">
        <v>71</v>
      </c>
      <c r="AM48" t="s">
        <v>72</v>
      </c>
      <c r="AN48" s="76">
        <v>3400</v>
      </c>
      <c r="AO48">
        <v>877.77</v>
      </c>
      <c r="AP48">
        <v>877.77</v>
      </c>
      <c r="AQ48">
        <v>735.51</v>
      </c>
      <c r="AR48">
        <v>877.77</v>
      </c>
      <c r="AS48">
        <v>0</v>
      </c>
    </row>
    <row r="49" spans="1:45" x14ac:dyDescent="0.25">
      <c r="A49" t="s">
        <v>296</v>
      </c>
      <c r="B49" t="s">
        <v>60</v>
      </c>
      <c r="C49" s="14">
        <v>45089</v>
      </c>
      <c r="D49" t="s">
        <v>297</v>
      </c>
      <c r="E49">
        <v>36050896</v>
      </c>
      <c r="F49" t="s">
        <v>298</v>
      </c>
      <c r="G49">
        <v>86322500</v>
      </c>
      <c r="H49">
        <v>1019572443</v>
      </c>
      <c r="I49" t="s">
        <v>88</v>
      </c>
      <c r="J49" t="s">
        <v>299</v>
      </c>
      <c r="K49" t="s">
        <v>246</v>
      </c>
      <c r="L49" t="s">
        <v>247</v>
      </c>
      <c r="M49" t="s">
        <v>246</v>
      </c>
      <c r="N49" t="s">
        <v>247</v>
      </c>
      <c r="O49" s="10" t="s">
        <v>300</v>
      </c>
      <c r="P49">
        <v>8500</v>
      </c>
      <c r="Q49" t="s">
        <v>301</v>
      </c>
      <c r="R49">
        <v>69</v>
      </c>
      <c r="S49" t="s">
        <v>84</v>
      </c>
      <c r="T49">
        <v>69</v>
      </c>
      <c r="U49">
        <v>15</v>
      </c>
      <c r="V49">
        <v>6</v>
      </c>
      <c r="W49">
        <v>100</v>
      </c>
      <c r="X49" t="s">
        <v>71</v>
      </c>
      <c r="Y49" t="s">
        <v>72</v>
      </c>
      <c r="Z49" t="s">
        <v>72</v>
      </c>
      <c r="AA49" t="s">
        <v>72</v>
      </c>
      <c r="AB49" t="s">
        <v>72</v>
      </c>
      <c r="AC49" t="s">
        <v>72</v>
      </c>
      <c r="AD49" t="s">
        <v>72</v>
      </c>
      <c r="AE49" t="s">
        <v>72</v>
      </c>
      <c r="AF49" t="s">
        <v>72</v>
      </c>
      <c r="AG49" t="s">
        <v>72</v>
      </c>
      <c r="AH49" t="s">
        <v>72</v>
      </c>
      <c r="AI49" t="s">
        <v>72</v>
      </c>
      <c r="AJ49" t="s">
        <v>72</v>
      </c>
      <c r="AK49" t="s">
        <v>71</v>
      </c>
      <c r="AL49" t="s">
        <v>71</v>
      </c>
      <c r="AM49" t="s">
        <v>72</v>
      </c>
      <c r="AN49" s="76">
        <v>3200</v>
      </c>
      <c r="AO49">
        <v>701.32</v>
      </c>
      <c r="AP49">
        <v>727.79</v>
      </c>
      <c r="AQ49">
        <v>833.66</v>
      </c>
      <c r="AR49">
        <v>701.32</v>
      </c>
      <c r="AS49">
        <v>0</v>
      </c>
    </row>
    <row r="50" spans="1:45" x14ac:dyDescent="0.25">
      <c r="A50" t="s">
        <v>302</v>
      </c>
      <c r="B50" t="s">
        <v>60</v>
      </c>
      <c r="C50" s="14">
        <v>45089</v>
      </c>
      <c r="D50" t="s">
        <v>303</v>
      </c>
      <c r="E50">
        <v>26278708</v>
      </c>
      <c r="F50" t="s">
        <v>304</v>
      </c>
      <c r="G50">
        <v>97151744</v>
      </c>
      <c r="H50">
        <v>1001459889</v>
      </c>
      <c r="I50" t="s">
        <v>88</v>
      </c>
      <c r="J50" t="s">
        <v>305</v>
      </c>
      <c r="K50" t="s">
        <v>246</v>
      </c>
      <c r="L50" t="s">
        <v>247</v>
      </c>
      <c r="M50" t="s">
        <v>246</v>
      </c>
      <c r="N50" t="s">
        <v>247</v>
      </c>
      <c r="O50" s="10" t="s">
        <v>306</v>
      </c>
      <c r="P50">
        <v>7430</v>
      </c>
      <c r="Q50" t="s">
        <v>307</v>
      </c>
      <c r="R50">
        <v>57</v>
      </c>
      <c r="S50" t="s">
        <v>84</v>
      </c>
      <c r="T50">
        <v>57</v>
      </c>
      <c r="U50">
        <v>6</v>
      </c>
      <c r="V50">
        <v>51</v>
      </c>
      <c r="W50">
        <v>57</v>
      </c>
      <c r="X50" t="s">
        <v>71</v>
      </c>
      <c r="Y50" t="s">
        <v>72</v>
      </c>
      <c r="Z50" t="s">
        <v>71</v>
      </c>
      <c r="AA50" t="s">
        <v>71</v>
      </c>
      <c r="AB50" t="s">
        <v>71</v>
      </c>
      <c r="AC50" t="s">
        <v>72</v>
      </c>
      <c r="AD50" t="s">
        <v>72</v>
      </c>
      <c r="AE50" t="s">
        <v>72</v>
      </c>
      <c r="AF50" t="s">
        <v>72</v>
      </c>
      <c r="AG50" t="s">
        <v>71</v>
      </c>
      <c r="AH50" t="s">
        <v>72</v>
      </c>
      <c r="AI50" t="s">
        <v>71</v>
      </c>
      <c r="AJ50" t="s">
        <v>72</v>
      </c>
      <c r="AK50" t="s">
        <v>72</v>
      </c>
      <c r="AL50" t="s">
        <v>72</v>
      </c>
      <c r="AM50" t="s">
        <v>72</v>
      </c>
      <c r="AN50" s="76">
        <v>850</v>
      </c>
      <c r="AO50">
        <v>877.77</v>
      </c>
      <c r="AP50">
        <v>877.77</v>
      </c>
      <c r="AQ50">
        <v>735.51</v>
      </c>
      <c r="AR50">
        <v>877.77</v>
      </c>
      <c r="AS50">
        <v>0</v>
      </c>
    </row>
    <row r="51" spans="1:45" x14ac:dyDescent="0.25">
      <c r="A51" t="s">
        <v>308</v>
      </c>
      <c r="B51" t="s">
        <v>60</v>
      </c>
      <c r="C51" s="14">
        <v>45089</v>
      </c>
      <c r="D51" t="s">
        <v>309</v>
      </c>
      <c r="E51">
        <v>30350030</v>
      </c>
      <c r="F51" t="s">
        <v>310</v>
      </c>
      <c r="G51">
        <v>55443003</v>
      </c>
      <c r="H51">
        <v>1013090196</v>
      </c>
      <c r="I51" t="s">
        <v>174</v>
      </c>
      <c r="J51" t="s">
        <v>311</v>
      </c>
      <c r="K51" t="s">
        <v>246</v>
      </c>
      <c r="L51" t="s">
        <v>247</v>
      </c>
      <c r="M51" t="s">
        <v>246</v>
      </c>
      <c r="N51" t="s">
        <v>247</v>
      </c>
      <c r="O51" s="10" t="s">
        <v>312</v>
      </c>
      <c r="P51">
        <v>4700</v>
      </c>
      <c r="Q51" t="s">
        <v>313</v>
      </c>
      <c r="R51">
        <v>60</v>
      </c>
      <c r="S51" t="s">
        <v>84</v>
      </c>
      <c r="T51">
        <v>60</v>
      </c>
      <c r="U51">
        <v>36</v>
      </c>
      <c r="V51">
        <v>24</v>
      </c>
      <c r="W51">
        <v>10</v>
      </c>
      <c r="X51" t="s">
        <v>71</v>
      </c>
      <c r="Y51" t="s">
        <v>72</v>
      </c>
      <c r="Z51" t="s">
        <v>72</v>
      </c>
      <c r="AA51" t="s">
        <v>71</v>
      </c>
      <c r="AB51" t="s">
        <v>72</v>
      </c>
      <c r="AC51" t="s">
        <v>72</v>
      </c>
      <c r="AD51" t="s">
        <v>72</v>
      </c>
      <c r="AE51" t="s">
        <v>72</v>
      </c>
      <c r="AF51" t="s">
        <v>72</v>
      </c>
      <c r="AG51" t="s">
        <v>71</v>
      </c>
      <c r="AH51" t="s">
        <v>72</v>
      </c>
      <c r="AI51" t="s">
        <v>71</v>
      </c>
      <c r="AJ51" t="s">
        <v>71</v>
      </c>
      <c r="AK51" t="s">
        <v>72</v>
      </c>
      <c r="AL51" t="s">
        <v>71</v>
      </c>
      <c r="AM51" t="s">
        <v>72</v>
      </c>
      <c r="AN51" s="76">
        <v>13500</v>
      </c>
      <c r="AO51">
        <v>661.64</v>
      </c>
      <c r="AP51">
        <v>723.38</v>
      </c>
      <c r="AQ51">
        <v>793.97</v>
      </c>
      <c r="AR51">
        <v>723.38</v>
      </c>
      <c r="AS51">
        <v>0</v>
      </c>
    </row>
    <row r="52" spans="1:45" x14ac:dyDescent="0.25">
      <c r="A52" t="s">
        <v>314</v>
      </c>
      <c r="B52" t="s">
        <v>60</v>
      </c>
      <c r="C52" s="14">
        <v>45089</v>
      </c>
      <c r="D52" t="s">
        <v>315</v>
      </c>
      <c r="E52">
        <v>36541113</v>
      </c>
      <c r="F52" t="s">
        <v>316</v>
      </c>
      <c r="G52">
        <v>74524030</v>
      </c>
      <c r="H52">
        <v>1020151591</v>
      </c>
      <c r="I52" t="s">
        <v>143</v>
      </c>
      <c r="J52" t="s">
        <v>317</v>
      </c>
      <c r="K52" t="s">
        <v>246</v>
      </c>
      <c r="L52" t="s">
        <v>247</v>
      </c>
      <c r="M52" t="s">
        <v>246</v>
      </c>
      <c r="N52" t="s">
        <v>247</v>
      </c>
      <c r="O52" s="10" t="s">
        <v>318</v>
      </c>
      <c r="P52">
        <v>6100</v>
      </c>
      <c r="Q52" t="s">
        <v>319</v>
      </c>
      <c r="R52">
        <v>40</v>
      </c>
      <c r="S52" t="s">
        <v>84</v>
      </c>
      <c r="T52">
        <v>40</v>
      </c>
      <c r="U52">
        <v>0</v>
      </c>
      <c r="V52">
        <v>35</v>
      </c>
      <c r="W52">
        <v>35</v>
      </c>
      <c r="X52" t="s">
        <v>71</v>
      </c>
      <c r="Y52" t="s">
        <v>72</v>
      </c>
      <c r="Z52" t="s">
        <v>71</v>
      </c>
      <c r="AA52" t="s">
        <v>71</v>
      </c>
      <c r="AB52" t="s">
        <v>72</v>
      </c>
      <c r="AC52" t="s">
        <v>72</v>
      </c>
      <c r="AD52" t="s">
        <v>72</v>
      </c>
      <c r="AE52" t="s">
        <v>72</v>
      </c>
      <c r="AF52" t="s">
        <v>72</v>
      </c>
      <c r="AG52" t="s">
        <v>71</v>
      </c>
      <c r="AH52" t="s">
        <v>72</v>
      </c>
      <c r="AI52" t="s">
        <v>71</v>
      </c>
      <c r="AJ52" t="s">
        <v>71</v>
      </c>
      <c r="AK52" t="s">
        <v>72</v>
      </c>
      <c r="AL52" t="s">
        <v>71</v>
      </c>
      <c r="AM52" t="s">
        <v>72</v>
      </c>
      <c r="AN52" s="76">
        <v>27800</v>
      </c>
      <c r="AO52">
        <v>745.44</v>
      </c>
      <c r="AP52">
        <v>745.44</v>
      </c>
      <c r="AQ52">
        <v>877.77</v>
      </c>
      <c r="AR52">
        <v>745.44</v>
      </c>
      <c r="AS52">
        <v>0</v>
      </c>
    </row>
    <row r="53" spans="1:45" x14ac:dyDescent="0.25">
      <c r="A53" t="s">
        <v>320</v>
      </c>
      <c r="B53" t="s">
        <v>60</v>
      </c>
      <c r="C53" s="14">
        <v>45089</v>
      </c>
      <c r="D53" t="s">
        <v>321</v>
      </c>
      <c r="E53">
        <v>12974035</v>
      </c>
      <c r="F53" t="s">
        <v>322</v>
      </c>
      <c r="G53">
        <v>98820100</v>
      </c>
      <c r="H53">
        <v>1018362534</v>
      </c>
      <c r="I53" t="s">
        <v>216</v>
      </c>
      <c r="J53" t="s">
        <v>323</v>
      </c>
      <c r="K53" t="s">
        <v>246</v>
      </c>
      <c r="L53" t="s">
        <v>247</v>
      </c>
      <c r="M53" t="s">
        <v>246</v>
      </c>
      <c r="N53" t="s">
        <v>247</v>
      </c>
      <c r="O53" s="10" t="s">
        <v>324</v>
      </c>
      <c r="P53">
        <v>9700</v>
      </c>
      <c r="Q53" t="s">
        <v>325</v>
      </c>
      <c r="R53">
        <v>42</v>
      </c>
      <c r="S53" t="s">
        <v>84</v>
      </c>
      <c r="T53">
        <v>42</v>
      </c>
      <c r="U53">
        <v>0</v>
      </c>
      <c r="V53">
        <v>42</v>
      </c>
      <c r="W53">
        <v>16</v>
      </c>
      <c r="X53" t="s">
        <v>71</v>
      </c>
      <c r="Y53" t="s">
        <v>72</v>
      </c>
      <c r="Z53" t="s">
        <v>72</v>
      </c>
      <c r="AA53" t="s">
        <v>71</v>
      </c>
      <c r="AB53" t="s">
        <v>72</v>
      </c>
      <c r="AC53" t="s">
        <v>72</v>
      </c>
      <c r="AD53" t="s">
        <v>72</v>
      </c>
      <c r="AE53" t="s">
        <v>72</v>
      </c>
      <c r="AF53" t="s">
        <v>72</v>
      </c>
      <c r="AG53" t="s">
        <v>71</v>
      </c>
      <c r="AH53" t="s">
        <v>72</v>
      </c>
      <c r="AI53" t="s">
        <v>71</v>
      </c>
      <c r="AJ53" t="s">
        <v>71</v>
      </c>
      <c r="AK53" t="s">
        <v>72</v>
      </c>
      <c r="AL53" t="s">
        <v>71</v>
      </c>
      <c r="AM53" t="s">
        <v>72</v>
      </c>
      <c r="AN53" s="76">
        <v>260</v>
      </c>
      <c r="AO53">
        <v>745.44</v>
      </c>
      <c r="AP53">
        <v>745.44</v>
      </c>
      <c r="AQ53">
        <v>745.44</v>
      </c>
      <c r="AR53">
        <v>745.44</v>
      </c>
      <c r="AS53">
        <v>0</v>
      </c>
    </row>
    <row r="54" spans="1:45" x14ac:dyDescent="0.25">
      <c r="A54" t="s">
        <v>326</v>
      </c>
      <c r="B54" t="s">
        <v>60</v>
      </c>
      <c r="C54" s="14">
        <v>45089</v>
      </c>
      <c r="D54" t="s">
        <v>327</v>
      </c>
      <c r="E54">
        <v>42437077</v>
      </c>
      <c r="F54" t="s">
        <v>328</v>
      </c>
      <c r="G54">
        <v>75921855</v>
      </c>
      <c r="H54">
        <v>1027225353</v>
      </c>
      <c r="I54" t="s">
        <v>143</v>
      </c>
      <c r="J54" t="s">
        <v>329</v>
      </c>
      <c r="K54" t="s">
        <v>246</v>
      </c>
      <c r="L54" t="s">
        <v>247</v>
      </c>
      <c r="M54" t="s">
        <v>246</v>
      </c>
      <c r="N54" t="s">
        <v>247</v>
      </c>
      <c r="O54" s="10" t="s">
        <v>330</v>
      </c>
      <c r="P54">
        <v>7000</v>
      </c>
      <c r="Q54" t="s">
        <v>240</v>
      </c>
      <c r="R54">
        <v>49</v>
      </c>
      <c r="S54" t="s">
        <v>84</v>
      </c>
      <c r="T54">
        <v>49</v>
      </c>
      <c r="U54">
        <v>0</v>
      </c>
      <c r="V54">
        <v>20</v>
      </c>
      <c r="W54">
        <v>30</v>
      </c>
      <c r="X54" t="s">
        <v>71</v>
      </c>
      <c r="Y54" t="s">
        <v>72</v>
      </c>
      <c r="Z54" t="s">
        <v>72</v>
      </c>
      <c r="AA54" t="s">
        <v>71</v>
      </c>
      <c r="AB54" t="s">
        <v>72</v>
      </c>
      <c r="AC54" t="s">
        <v>72</v>
      </c>
      <c r="AD54" t="s">
        <v>72</v>
      </c>
      <c r="AE54" t="s">
        <v>71</v>
      </c>
      <c r="AF54" t="s">
        <v>72</v>
      </c>
      <c r="AG54" t="s">
        <v>71</v>
      </c>
      <c r="AH54" t="s">
        <v>72</v>
      </c>
      <c r="AI54" t="s">
        <v>71</v>
      </c>
      <c r="AJ54" t="s">
        <v>71</v>
      </c>
      <c r="AK54" t="s">
        <v>72</v>
      </c>
      <c r="AL54" t="s">
        <v>71</v>
      </c>
      <c r="AM54" t="s">
        <v>72</v>
      </c>
      <c r="AN54" s="76">
        <v>1300</v>
      </c>
      <c r="AO54">
        <v>789.54</v>
      </c>
      <c r="AP54">
        <v>789.54</v>
      </c>
      <c r="AQ54">
        <v>789.54</v>
      </c>
      <c r="AR54">
        <v>789.54</v>
      </c>
      <c r="AS54">
        <v>0</v>
      </c>
    </row>
    <row r="55" spans="1:45" x14ac:dyDescent="0.25">
      <c r="A55" t="s">
        <v>331</v>
      </c>
      <c r="B55" t="s">
        <v>60</v>
      </c>
      <c r="C55" s="14">
        <v>45089</v>
      </c>
      <c r="D55" t="s">
        <v>332</v>
      </c>
      <c r="E55">
        <v>30912667</v>
      </c>
      <c r="F55" t="s">
        <v>333</v>
      </c>
      <c r="G55">
        <v>97320011</v>
      </c>
      <c r="H55">
        <v>1013690584</v>
      </c>
      <c r="I55" t="s">
        <v>88</v>
      </c>
      <c r="J55" t="s">
        <v>334</v>
      </c>
      <c r="K55" t="s">
        <v>246</v>
      </c>
      <c r="L55" t="s">
        <v>247</v>
      </c>
      <c r="M55" t="s">
        <v>246</v>
      </c>
      <c r="N55" t="s">
        <v>247</v>
      </c>
      <c r="O55" s="10" t="s">
        <v>335</v>
      </c>
      <c r="P55">
        <v>6950</v>
      </c>
      <c r="Q55" t="s">
        <v>336</v>
      </c>
      <c r="R55">
        <v>42</v>
      </c>
      <c r="S55" t="s">
        <v>84</v>
      </c>
      <c r="T55">
        <v>42</v>
      </c>
      <c r="U55">
        <v>0</v>
      </c>
      <c r="V55">
        <v>5</v>
      </c>
      <c r="W55">
        <v>42</v>
      </c>
      <c r="X55" t="s">
        <v>71</v>
      </c>
      <c r="Y55" t="s">
        <v>72</v>
      </c>
      <c r="Z55" t="s">
        <v>71</v>
      </c>
      <c r="AA55" t="s">
        <v>71</v>
      </c>
      <c r="AB55" t="s">
        <v>71</v>
      </c>
      <c r="AC55" t="s">
        <v>72</v>
      </c>
      <c r="AD55" t="s">
        <v>72</v>
      </c>
      <c r="AE55" t="s">
        <v>72</v>
      </c>
      <c r="AF55" t="s">
        <v>72</v>
      </c>
      <c r="AG55" t="s">
        <v>71</v>
      </c>
      <c r="AH55" t="s">
        <v>72</v>
      </c>
      <c r="AI55" t="s">
        <v>71</v>
      </c>
      <c r="AJ55" t="s">
        <v>72</v>
      </c>
      <c r="AK55" t="s">
        <v>72</v>
      </c>
      <c r="AL55" t="s">
        <v>71</v>
      </c>
      <c r="AM55" t="s">
        <v>72</v>
      </c>
      <c r="AN55" s="76">
        <v>650</v>
      </c>
      <c r="AO55">
        <v>745.44</v>
      </c>
      <c r="AP55">
        <v>877.77</v>
      </c>
      <c r="AQ55">
        <v>877.77</v>
      </c>
      <c r="AR55">
        <v>745.44</v>
      </c>
      <c r="AS55">
        <v>0</v>
      </c>
    </row>
    <row r="56" spans="1:45" x14ac:dyDescent="0.25">
      <c r="A56" t="s">
        <v>337</v>
      </c>
      <c r="B56" t="s">
        <v>60</v>
      </c>
      <c r="C56" s="14">
        <v>45089</v>
      </c>
      <c r="D56" t="s">
        <v>338</v>
      </c>
      <c r="E56">
        <v>17840495</v>
      </c>
      <c r="F56" t="s">
        <v>339</v>
      </c>
      <c r="G56">
        <v>98244577</v>
      </c>
      <c r="H56">
        <v>1001370901</v>
      </c>
      <c r="I56" t="s">
        <v>216</v>
      </c>
      <c r="J56" t="s">
        <v>340</v>
      </c>
      <c r="K56" t="s">
        <v>246</v>
      </c>
      <c r="L56" t="s">
        <v>247</v>
      </c>
      <c r="M56" t="s">
        <v>246</v>
      </c>
      <c r="N56" t="s">
        <v>247</v>
      </c>
      <c r="O56" s="10" t="s">
        <v>341</v>
      </c>
      <c r="P56">
        <v>9440</v>
      </c>
      <c r="Q56" t="s">
        <v>342</v>
      </c>
      <c r="R56">
        <v>64</v>
      </c>
      <c r="S56" t="s">
        <v>84</v>
      </c>
      <c r="T56">
        <v>64</v>
      </c>
      <c r="U56">
        <v>4</v>
      </c>
      <c r="V56">
        <v>60</v>
      </c>
      <c r="W56">
        <v>64</v>
      </c>
      <c r="X56" t="s">
        <v>71</v>
      </c>
      <c r="Y56" t="s">
        <v>72</v>
      </c>
      <c r="Z56" t="s">
        <v>72</v>
      </c>
      <c r="AA56" t="s">
        <v>71</v>
      </c>
      <c r="AB56" t="s">
        <v>72</v>
      </c>
      <c r="AC56" t="s">
        <v>72</v>
      </c>
      <c r="AD56" t="s">
        <v>72</v>
      </c>
      <c r="AE56" t="s">
        <v>72</v>
      </c>
      <c r="AF56" t="s">
        <v>72</v>
      </c>
      <c r="AG56" t="s">
        <v>71</v>
      </c>
      <c r="AH56" t="s">
        <v>72</v>
      </c>
      <c r="AI56" t="s">
        <v>71</v>
      </c>
      <c r="AJ56" t="s">
        <v>71</v>
      </c>
      <c r="AK56" t="s">
        <v>72</v>
      </c>
      <c r="AL56" t="s">
        <v>71</v>
      </c>
      <c r="AM56" t="s">
        <v>72</v>
      </c>
      <c r="AN56" s="76">
        <v>18700</v>
      </c>
      <c r="AO56">
        <v>701.32</v>
      </c>
      <c r="AP56">
        <v>736.62</v>
      </c>
      <c r="AQ56">
        <v>736.62</v>
      </c>
      <c r="AR56">
        <v>701.32</v>
      </c>
      <c r="AS56">
        <v>0</v>
      </c>
    </row>
    <row r="57" spans="1:45" x14ac:dyDescent="0.25">
      <c r="A57" t="s">
        <v>343</v>
      </c>
      <c r="B57" t="s">
        <v>60</v>
      </c>
      <c r="C57" s="14">
        <v>45089</v>
      </c>
      <c r="D57" t="s">
        <v>344</v>
      </c>
      <c r="E57">
        <v>12759835</v>
      </c>
      <c r="F57" t="s">
        <v>345</v>
      </c>
      <c r="G57">
        <v>97131100</v>
      </c>
      <c r="H57">
        <v>1000441039</v>
      </c>
      <c r="I57" t="s">
        <v>88</v>
      </c>
      <c r="J57" t="s">
        <v>346</v>
      </c>
      <c r="K57" t="s">
        <v>246</v>
      </c>
      <c r="L57" t="s">
        <v>247</v>
      </c>
      <c r="M57" t="s">
        <v>246</v>
      </c>
      <c r="N57" t="s">
        <v>247</v>
      </c>
      <c r="O57" s="10" t="s">
        <v>347</v>
      </c>
      <c r="P57">
        <v>7480</v>
      </c>
      <c r="Q57" t="s">
        <v>348</v>
      </c>
      <c r="R57">
        <v>33</v>
      </c>
      <c r="S57" t="s">
        <v>84</v>
      </c>
      <c r="T57">
        <v>33</v>
      </c>
      <c r="U57">
        <v>4</v>
      </c>
      <c r="V57">
        <v>29</v>
      </c>
      <c r="W57">
        <v>33</v>
      </c>
      <c r="X57" t="s">
        <v>71</v>
      </c>
      <c r="Y57" t="s">
        <v>72</v>
      </c>
      <c r="Z57" t="s">
        <v>72</v>
      </c>
      <c r="AA57" t="s">
        <v>72</v>
      </c>
      <c r="AB57" t="s">
        <v>71</v>
      </c>
      <c r="AC57" t="s">
        <v>72</v>
      </c>
      <c r="AD57" t="s">
        <v>72</v>
      </c>
      <c r="AE57" t="s">
        <v>72</v>
      </c>
      <c r="AF57" t="s">
        <v>72</v>
      </c>
      <c r="AG57" t="s">
        <v>71</v>
      </c>
      <c r="AH57" t="s">
        <v>72</v>
      </c>
      <c r="AI57" t="s">
        <v>71</v>
      </c>
      <c r="AJ57" t="s">
        <v>71</v>
      </c>
      <c r="AK57" t="s">
        <v>72</v>
      </c>
      <c r="AL57" t="s">
        <v>72</v>
      </c>
      <c r="AM57" t="s">
        <v>72</v>
      </c>
      <c r="AN57" s="76">
        <v>190</v>
      </c>
      <c r="AO57">
        <v>613.1</v>
      </c>
      <c r="AP57">
        <v>613.1</v>
      </c>
      <c r="AQ57">
        <v>613.1</v>
      </c>
      <c r="AR57">
        <v>613.1</v>
      </c>
      <c r="AS57">
        <v>0</v>
      </c>
    </row>
    <row r="58" spans="1:45" x14ac:dyDescent="0.25">
      <c r="A58" t="s">
        <v>349</v>
      </c>
      <c r="B58" t="s">
        <v>60</v>
      </c>
      <c r="C58" s="14">
        <v>45089</v>
      </c>
      <c r="D58" t="s">
        <v>350</v>
      </c>
      <c r="E58">
        <v>35407170</v>
      </c>
      <c r="F58" t="s">
        <v>351</v>
      </c>
      <c r="G58">
        <v>55720807</v>
      </c>
      <c r="H58">
        <v>1018657119</v>
      </c>
      <c r="I58" t="s">
        <v>174</v>
      </c>
      <c r="J58" t="s">
        <v>352</v>
      </c>
      <c r="K58" t="s">
        <v>246</v>
      </c>
      <c r="L58" t="s">
        <v>247</v>
      </c>
      <c r="M58" t="s">
        <v>246</v>
      </c>
      <c r="N58" t="s">
        <v>247</v>
      </c>
      <c r="O58" s="10" t="s">
        <v>353</v>
      </c>
      <c r="P58">
        <v>4700</v>
      </c>
      <c r="Q58" t="s">
        <v>313</v>
      </c>
      <c r="R58">
        <v>46</v>
      </c>
      <c r="S58" t="s">
        <v>84</v>
      </c>
      <c r="T58">
        <v>46</v>
      </c>
      <c r="U58">
        <v>0</v>
      </c>
      <c r="V58">
        <v>46</v>
      </c>
      <c r="W58">
        <v>46</v>
      </c>
      <c r="X58" t="s">
        <v>71</v>
      </c>
      <c r="Y58" t="s">
        <v>72</v>
      </c>
      <c r="Z58" t="s">
        <v>72</v>
      </c>
      <c r="AA58" t="s">
        <v>72</v>
      </c>
      <c r="AB58" t="s">
        <v>71</v>
      </c>
      <c r="AC58" t="s">
        <v>72</v>
      </c>
      <c r="AD58" t="s">
        <v>72</v>
      </c>
      <c r="AE58" t="s">
        <v>72</v>
      </c>
      <c r="AF58" t="s">
        <v>72</v>
      </c>
      <c r="AG58" t="s">
        <v>71</v>
      </c>
      <c r="AH58" t="s">
        <v>72</v>
      </c>
      <c r="AI58" t="s">
        <v>71</v>
      </c>
      <c r="AJ58" t="s">
        <v>71</v>
      </c>
      <c r="AK58" t="s">
        <v>72</v>
      </c>
      <c r="AL58" t="s">
        <v>71</v>
      </c>
      <c r="AM58" t="s">
        <v>72</v>
      </c>
      <c r="AN58" s="76">
        <v>750</v>
      </c>
      <c r="AO58">
        <v>661.64</v>
      </c>
      <c r="AP58">
        <v>723.38</v>
      </c>
      <c r="AQ58">
        <v>793.97</v>
      </c>
      <c r="AR58">
        <v>723.38</v>
      </c>
      <c r="AS58">
        <v>0</v>
      </c>
    </row>
    <row r="59" spans="1:45" x14ac:dyDescent="0.25">
      <c r="A59" t="s">
        <v>354</v>
      </c>
      <c r="B59" t="s">
        <v>60</v>
      </c>
      <c r="C59" s="14">
        <v>45089</v>
      </c>
      <c r="D59" t="s">
        <v>355</v>
      </c>
      <c r="E59">
        <v>29313474</v>
      </c>
      <c r="F59" t="s">
        <v>356</v>
      </c>
      <c r="G59">
        <v>64473880</v>
      </c>
      <c r="H59">
        <v>1000599314</v>
      </c>
      <c r="I59" t="s">
        <v>143</v>
      </c>
      <c r="J59" t="s">
        <v>357</v>
      </c>
      <c r="K59" t="s">
        <v>246</v>
      </c>
      <c r="L59" t="s">
        <v>247</v>
      </c>
      <c r="M59" t="s">
        <v>246</v>
      </c>
      <c r="N59" t="s">
        <v>247</v>
      </c>
      <c r="O59" s="10" t="s">
        <v>358</v>
      </c>
      <c r="P59">
        <v>5492</v>
      </c>
      <c r="Q59" t="s">
        <v>359</v>
      </c>
      <c r="R59">
        <v>45</v>
      </c>
      <c r="S59" t="s">
        <v>84</v>
      </c>
      <c r="T59">
        <v>45</v>
      </c>
      <c r="U59">
        <v>10</v>
      </c>
      <c r="V59">
        <v>7</v>
      </c>
      <c r="W59">
        <v>45</v>
      </c>
      <c r="X59" t="s">
        <v>71</v>
      </c>
      <c r="Y59" t="s">
        <v>72</v>
      </c>
      <c r="Z59" t="s">
        <v>72</v>
      </c>
      <c r="AA59" t="s">
        <v>71</v>
      </c>
      <c r="AB59" t="s">
        <v>72</v>
      </c>
      <c r="AC59" t="s">
        <v>72</v>
      </c>
      <c r="AD59" t="s">
        <v>72</v>
      </c>
      <c r="AE59" t="s">
        <v>72</v>
      </c>
      <c r="AF59" t="s">
        <v>72</v>
      </c>
      <c r="AG59" t="s">
        <v>71</v>
      </c>
      <c r="AH59" t="s">
        <v>72</v>
      </c>
      <c r="AI59" t="s">
        <v>71</v>
      </c>
      <c r="AJ59" t="s">
        <v>71</v>
      </c>
      <c r="AK59" t="s">
        <v>72</v>
      </c>
      <c r="AL59" t="s">
        <v>71</v>
      </c>
      <c r="AM59" t="s">
        <v>72</v>
      </c>
      <c r="AN59" s="76">
        <v>3900</v>
      </c>
      <c r="AO59">
        <v>745.44</v>
      </c>
      <c r="AP59">
        <v>745.44</v>
      </c>
      <c r="AQ59">
        <v>789.54</v>
      </c>
      <c r="AR59">
        <v>789.54</v>
      </c>
      <c r="AS59">
        <v>0</v>
      </c>
    </row>
    <row r="60" spans="1:45" x14ac:dyDescent="0.25">
      <c r="A60" t="s">
        <v>360</v>
      </c>
      <c r="B60" t="s">
        <v>60</v>
      </c>
      <c r="C60" s="14">
        <v>45089</v>
      </c>
      <c r="D60" t="s">
        <v>361</v>
      </c>
      <c r="E60">
        <v>35483926</v>
      </c>
      <c r="F60" t="s">
        <v>362</v>
      </c>
      <c r="G60">
        <v>86260577</v>
      </c>
      <c r="H60">
        <v>1018789023</v>
      </c>
      <c r="I60" t="s">
        <v>88</v>
      </c>
      <c r="J60" t="s">
        <v>363</v>
      </c>
      <c r="K60" t="s">
        <v>246</v>
      </c>
      <c r="L60" t="s">
        <v>247</v>
      </c>
      <c r="M60" t="s">
        <v>246</v>
      </c>
      <c r="N60" t="s">
        <v>247</v>
      </c>
      <c r="O60" s="10" t="s">
        <v>364</v>
      </c>
      <c r="P60">
        <v>8220</v>
      </c>
      <c r="Q60" t="s">
        <v>365</v>
      </c>
      <c r="R60">
        <v>78</v>
      </c>
      <c r="S60" t="s">
        <v>84</v>
      </c>
      <c r="T60">
        <v>78</v>
      </c>
      <c r="U60">
        <v>4</v>
      </c>
      <c r="V60">
        <v>8</v>
      </c>
      <c r="W60">
        <v>78</v>
      </c>
      <c r="X60" t="s">
        <v>71</v>
      </c>
      <c r="Y60" t="s">
        <v>72</v>
      </c>
      <c r="Z60" t="s">
        <v>72</v>
      </c>
      <c r="AA60" t="s">
        <v>72</v>
      </c>
      <c r="AB60" t="s">
        <v>72</v>
      </c>
      <c r="AC60" t="s">
        <v>72</v>
      </c>
      <c r="AD60" t="s">
        <v>72</v>
      </c>
      <c r="AE60" t="s">
        <v>72</v>
      </c>
      <c r="AF60" t="s">
        <v>72</v>
      </c>
      <c r="AG60" t="s">
        <v>71</v>
      </c>
      <c r="AH60" t="s">
        <v>72</v>
      </c>
      <c r="AI60" t="s">
        <v>71</v>
      </c>
      <c r="AJ60" t="s">
        <v>71</v>
      </c>
      <c r="AK60" t="s">
        <v>72</v>
      </c>
      <c r="AL60" t="s">
        <v>72</v>
      </c>
      <c r="AM60" t="s">
        <v>72</v>
      </c>
      <c r="AN60" s="76">
        <v>10800</v>
      </c>
      <c r="AO60">
        <v>701.32</v>
      </c>
      <c r="AP60">
        <v>723.38</v>
      </c>
      <c r="AQ60">
        <v>723.38</v>
      </c>
      <c r="AR60">
        <v>701.32</v>
      </c>
      <c r="AS60">
        <v>0</v>
      </c>
    </row>
    <row r="61" spans="1:45" x14ac:dyDescent="0.25">
      <c r="A61" t="s">
        <v>366</v>
      </c>
      <c r="B61" t="s">
        <v>60</v>
      </c>
      <c r="C61" s="14">
        <v>45089</v>
      </c>
      <c r="D61" t="s">
        <v>367</v>
      </c>
      <c r="E61">
        <v>37376558</v>
      </c>
      <c r="F61" t="s">
        <v>368</v>
      </c>
      <c r="G61">
        <v>74450111</v>
      </c>
      <c r="H61">
        <v>1021066733</v>
      </c>
      <c r="I61" t="s">
        <v>143</v>
      </c>
      <c r="J61" t="s">
        <v>369</v>
      </c>
      <c r="K61" t="s">
        <v>246</v>
      </c>
      <c r="L61" t="s">
        <v>247</v>
      </c>
      <c r="M61" t="s">
        <v>246</v>
      </c>
      <c r="N61" t="s">
        <v>247</v>
      </c>
      <c r="O61" s="10" t="s">
        <v>370</v>
      </c>
      <c r="P61">
        <v>6430</v>
      </c>
      <c r="Q61" t="s">
        <v>371</v>
      </c>
      <c r="R61">
        <v>49</v>
      </c>
      <c r="S61" t="s">
        <v>84</v>
      </c>
      <c r="T61">
        <v>49</v>
      </c>
      <c r="U61">
        <v>4</v>
      </c>
      <c r="V61">
        <v>32</v>
      </c>
      <c r="W61">
        <v>49</v>
      </c>
      <c r="X61" t="s">
        <v>71</v>
      </c>
      <c r="Y61" t="s">
        <v>72</v>
      </c>
      <c r="Z61" t="s">
        <v>72</v>
      </c>
      <c r="AA61" t="s">
        <v>71</v>
      </c>
      <c r="AB61" t="s">
        <v>72</v>
      </c>
      <c r="AC61" t="s">
        <v>72</v>
      </c>
      <c r="AD61" t="s">
        <v>72</v>
      </c>
      <c r="AE61" t="s">
        <v>72</v>
      </c>
      <c r="AF61" t="s">
        <v>72</v>
      </c>
      <c r="AG61" t="s">
        <v>71</v>
      </c>
      <c r="AH61" t="s">
        <v>72</v>
      </c>
      <c r="AI61" t="s">
        <v>71</v>
      </c>
      <c r="AJ61" t="s">
        <v>71</v>
      </c>
      <c r="AK61" t="s">
        <v>72</v>
      </c>
      <c r="AL61" t="s">
        <v>71</v>
      </c>
      <c r="AM61" t="s">
        <v>72</v>
      </c>
      <c r="AN61" s="76">
        <v>28000</v>
      </c>
      <c r="AO61">
        <v>701.32</v>
      </c>
      <c r="AP61">
        <v>727.8</v>
      </c>
      <c r="AQ61">
        <v>771.9</v>
      </c>
      <c r="AR61">
        <v>701.32</v>
      </c>
      <c r="AS61">
        <v>0</v>
      </c>
    </row>
    <row r="62" spans="1:45" x14ac:dyDescent="0.25">
      <c r="A62" t="s">
        <v>372</v>
      </c>
      <c r="B62" t="s">
        <v>60</v>
      </c>
      <c r="C62" s="14">
        <v>45089</v>
      </c>
      <c r="D62" t="s">
        <v>373</v>
      </c>
      <c r="E62">
        <v>27092098</v>
      </c>
      <c r="F62" t="s">
        <v>374</v>
      </c>
      <c r="G62">
        <v>97154555</v>
      </c>
      <c r="H62">
        <v>1007863574</v>
      </c>
      <c r="I62" t="s">
        <v>88</v>
      </c>
      <c r="J62" t="s">
        <v>375</v>
      </c>
      <c r="K62" t="s">
        <v>246</v>
      </c>
      <c r="L62" t="s">
        <v>247</v>
      </c>
      <c r="M62" t="s">
        <v>246</v>
      </c>
      <c r="N62" t="s">
        <v>247</v>
      </c>
      <c r="O62" s="10" t="s">
        <v>376</v>
      </c>
      <c r="P62">
        <v>7400</v>
      </c>
      <c r="Q62" t="s">
        <v>170</v>
      </c>
      <c r="R62">
        <v>79</v>
      </c>
      <c r="S62" t="s">
        <v>84</v>
      </c>
      <c r="T62">
        <v>79</v>
      </c>
      <c r="U62">
        <v>4</v>
      </c>
      <c r="V62">
        <v>75</v>
      </c>
      <c r="W62">
        <v>79</v>
      </c>
      <c r="X62" t="s">
        <v>71</v>
      </c>
      <c r="Y62" t="s">
        <v>72</v>
      </c>
      <c r="Z62" t="s">
        <v>72</v>
      </c>
      <c r="AA62" t="s">
        <v>71</v>
      </c>
      <c r="AB62" t="s">
        <v>72</v>
      </c>
      <c r="AC62" t="s">
        <v>72</v>
      </c>
      <c r="AD62" t="s">
        <v>72</v>
      </c>
      <c r="AE62" t="s">
        <v>72</v>
      </c>
      <c r="AF62" t="s">
        <v>72</v>
      </c>
      <c r="AG62" t="s">
        <v>71</v>
      </c>
      <c r="AH62" t="s">
        <v>72</v>
      </c>
      <c r="AI62" t="s">
        <v>71</v>
      </c>
      <c r="AJ62" t="s">
        <v>71</v>
      </c>
      <c r="AK62" t="s">
        <v>72</v>
      </c>
      <c r="AL62" t="s">
        <v>72</v>
      </c>
      <c r="AM62" t="s">
        <v>72</v>
      </c>
      <c r="AN62" s="76">
        <v>1600</v>
      </c>
      <c r="AO62">
        <v>877.77</v>
      </c>
      <c r="AP62">
        <v>877.77</v>
      </c>
      <c r="AQ62">
        <v>735.51</v>
      </c>
      <c r="AR62">
        <v>877.77</v>
      </c>
      <c r="AS62">
        <v>0</v>
      </c>
    </row>
    <row r="63" spans="1:45" x14ac:dyDescent="0.25">
      <c r="A63" t="s">
        <v>377</v>
      </c>
      <c r="B63" t="s">
        <v>60</v>
      </c>
      <c r="C63" s="14">
        <v>45089</v>
      </c>
      <c r="D63" t="s">
        <v>378</v>
      </c>
      <c r="E63">
        <v>13665397</v>
      </c>
      <c r="F63" t="s">
        <v>379</v>
      </c>
      <c r="G63">
        <v>43960038</v>
      </c>
      <c r="H63">
        <v>1000603105</v>
      </c>
      <c r="I63" t="s">
        <v>63</v>
      </c>
      <c r="J63" t="s">
        <v>380</v>
      </c>
      <c r="K63" t="s">
        <v>381</v>
      </c>
      <c r="L63" t="s">
        <v>382</v>
      </c>
      <c r="M63" t="s">
        <v>381</v>
      </c>
      <c r="N63" t="s">
        <v>382</v>
      </c>
      <c r="O63" s="10" t="s">
        <v>383</v>
      </c>
      <c r="P63">
        <v>2600</v>
      </c>
      <c r="Q63" t="s">
        <v>384</v>
      </c>
      <c r="R63">
        <v>208</v>
      </c>
      <c r="S63" t="s">
        <v>385</v>
      </c>
      <c r="T63">
        <v>208</v>
      </c>
      <c r="U63">
        <v>16</v>
      </c>
      <c r="V63">
        <v>32</v>
      </c>
      <c r="W63">
        <v>24</v>
      </c>
      <c r="X63" t="s">
        <v>72</v>
      </c>
      <c r="Y63" t="s">
        <v>71</v>
      </c>
      <c r="Z63" t="s">
        <v>72</v>
      </c>
      <c r="AA63" t="s">
        <v>72</v>
      </c>
      <c r="AB63" t="s">
        <v>72</v>
      </c>
      <c r="AC63" t="s">
        <v>72</v>
      </c>
      <c r="AD63" t="s">
        <v>72</v>
      </c>
      <c r="AE63" t="s">
        <v>72</v>
      </c>
      <c r="AF63" t="s">
        <v>72</v>
      </c>
      <c r="AG63" t="s">
        <v>72</v>
      </c>
      <c r="AH63" t="s">
        <v>72</v>
      </c>
      <c r="AI63" t="s">
        <v>72</v>
      </c>
      <c r="AJ63" t="s">
        <v>72</v>
      </c>
      <c r="AK63" t="s">
        <v>72</v>
      </c>
      <c r="AL63" t="s">
        <v>72</v>
      </c>
      <c r="AM63" t="s">
        <v>72</v>
      </c>
      <c r="AN63" s="76">
        <v>1300</v>
      </c>
      <c r="AO63">
        <v>908.64</v>
      </c>
      <c r="AP63">
        <v>908.64</v>
      </c>
      <c r="AQ63">
        <v>908.64</v>
      </c>
      <c r="AR63">
        <v>908.64</v>
      </c>
      <c r="AS63">
        <v>61.74</v>
      </c>
    </row>
    <row r="64" spans="1:45" x14ac:dyDescent="0.25">
      <c r="A64" t="s">
        <v>386</v>
      </c>
      <c r="B64" t="s">
        <v>60</v>
      </c>
      <c r="C64" s="14">
        <v>45089</v>
      </c>
      <c r="D64" t="s">
        <v>387</v>
      </c>
      <c r="E64">
        <v>13726876</v>
      </c>
      <c r="F64" t="s">
        <v>388</v>
      </c>
      <c r="G64">
        <v>32520030</v>
      </c>
      <c r="H64">
        <v>1000614386</v>
      </c>
      <c r="I64" t="s">
        <v>63</v>
      </c>
      <c r="J64" t="s">
        <v>389</v>
      </c>
      <c r="K64" t="s">
        <v>390</v>
      </c>
      <c r="L64" t="s">
        <v>391</v>
      </c>
      <c r="M64" t="s">
        <v>390</v>
      </c>
      <c r="N64" t="s">
        <v>391</v>
      </c>
      <c r="O64" s="10" t="s">
        <v>392</v>
      </c>
      <c r="P64">
        <v>1652</v>
      </c>
      <c r="Q64" t="s">
        <v>115</v>
      </c>
      <c r="R64">
        <v>12</v>
      </c>
      <c r="S64" t="s">
        <v>94</v>
      </c>
      <c r="T64">
        <v>12</v>
      </c>
      <c r="U64">
        <v>4</v>
      </c>
      <c r="V64">
        <v>2</v>
      </c>
      <c r="W64">
        <v>8</v>
      </c>
      <c r="X64" t="s">
        <v>71</v>
      </c>
      <c r="Y64" t="s">
        <v>72</v>
      </c>
      <c r="Z64" t="s">
        <v>71</v>
      </c>
      <c r="AA64" t="s">
        <v>72</v>
      </c>
      <c r="AB64" t="s">
        <v>71</v>
      </c>
      <c r="AC64" t="s">
        <v>72</v>
      </c>
      <c r="AD64" t="s">
        <v>71</v>
      </c>
      <c r="AE64" t="s">
        <v>71</v>
      </c>
      <c r="AF64" t="s">
        <v>71</v>
      </c>
      <c r="AG64" t="s">
        <v>72</v>
      </c>
      <c r="AH64" t="s">
        <v>72</v>
      </c>
      <c r="AI64" t="s">
        <v>71</v>
      </c>
      <c r="AJ64" t="s">
        <v>72</v>
      </c>
      <c r="AK64" t="s">
        <v>72</v>
      </c>
      <c r="AL64" t="s">
        <v>71</v>
      </c>
      <c r="AM64" t="s">
        <v>72</v>
      </c>
      <c r="AN64" s="76">
        <v>75</v>
      </c>
      <c r="AO64">
        <v>485.18</v>
      </c>
      <c r="AP64">
        <v>727.8</v>
      </c>
      <c r="AQ64">
        <v>727.8</v>
      </c>
      <c r="AR64">
        <v>507.24</v>
      </c>
      <c r="AS64">
        <v>70.55</v>
      </c>
    </row>
    <row r="65" spans="1:45" x14ac:dyDescent="0.25">
      <c r="A65" t="s">
        <v>393</v>
      </c>
      <c r="B65" t="s">
        <v>60</v>
      </c>
      <c r="C65" s="14">
        <v>45089</v>
      </c>
      <c r="D65" t="s">
        <v>394</v>
      </c>
      <c r="E65">
        <v>15787236</v>
      </c>
      <c r="F65" t="s">
        <v>395</v>
      </c>
      <c r="G65">
        <v>97820200</v>
      </c>
      <c r="H65">
        <v>1000978677</v>
      </c>
      <c r="I65" t="s">
        <v>88</v>
      </c>
      <c r="J65" t="s">
        <v>396</v>
      </c>
      <c r="K65" t="s">
        <v>397</v>
      </c>
      <c r="L65" t="s">
        <v>395</v>
      </c>
      <c r="M65" t="s">
        <v>397</v>
      </c>
      <c r="N65" t="s">
        <v>395</v>
      </c>
      <c r="O65" s="10" t="s">
        <v>398</v>
      </c>
      <c r="P65">
        <v>7620</v>
      </c>
      <c r="Q65" t="s">
        <v>399</v>
      </c>
      <c r="R65">
        <v>27</v>
      </c>
      <c r="S65" t="s">
        <v>84</v>
      </c>
      <c r="T65">
        <v>27</v>
      </c>
      <c r="U65">
        <v>0</v>
      </c>
      <c r="V65">
        <v>3</v>
      </c>
      <c r="W65">
        <v>20</v>
      </c>
      <c r="X65" t="s">
        <v>71</v>
      </c>
      <c r="Y65" t="s">
        <v>72</v>
      </c>
      <c r="Z65" t="s">
        <v>72</v>
      </c>
      <c r="AA65" t="s">
        <v>71</v>
      </c>
      <c r="AB65" t="s">
        <v>71</v>
      </c>
      <c r="AC65" t="s">
        <v>72</v>
      </c>
      <c r="AD65" t="s">
        <v>71</v>
      </c>
      <c r="AE65" t="s">
        <v>71</v>
      </c>
      <c r="AF65" t="s">
        <v>72</v>
      </c>
      <c r="AG65" t="s">
        <v>71</v>
      </c>
      <c r="AH65" t="s">
        <v>72</v>
      </c>
      <c r="AI65" t="s">
        <v>71</v>
      </c>
      <c r="AJ65" t="s">
        <v>72</v>
      </c>
      <c r="AK65" t="s">
        <v>71</v>
      </c>
      <c r="AL65" t="s">
        <v>72</v>
      </c>
      <c r="AM65" t="s">
        <v>72</v>
      </c>
      <c r="AN65" s="76">
        <v>950</v>
      </c>
      <c r="AO65">
        <v>868.39</v>
      </c>
      <c r="AP65">
        <v>868.39</v>
      </c>
      <c r="AQ65">
        <v>868.39</v>
      </c>
      <c r="AR65">
        <v>868.39</v>
      </c>
      <c r="AS65">
        <v>0</v>
      </c>
    </row>
    <row r="66" spans="1:45" x14ac:dyDescent="0.25">
      <c r="A66" t="s">
        <v>400</v>
      </c>
      <c r="B66" t="s">
        <v>60</v>
      </c>
      <c r="C66" s="14">
        <v>45089</v>
      </c>
      <c r="D66" t="s">
        <v>401</v>
      </c>
      <c r="E66">
        <v>16335347</v>
      </c>
      <c r="F66" t="s">
        <v>402</v>
      </c>
      <c r="G66">
        <v>98442233</v>
      </c>
      <c r="H66">
        <v>1001081717</v>
      </c>
      <c r="I66" t="s">
        <v>216</v>
      </c>
      <c r="J66" t="s">
        <v>403</v>
      </c>
      <c r="K66" t="s">
        <v>404</v>
      </c>
      <c r="L66" t="s">
        <v>405</v>
      </c>
      <c r="M66" t="s">
        <v>404</v>
      </c>
      <c r="N66" t="s">
        <v>405</v>
      </c>
      <c r="O66" s="10" t="s">
        <v>406</v>
      </c>
      <c r="P66">
        <v>9990</v>
      </c>
      <c r="Q66" t="s">
        <v>407</v>
      </c>
      <c r="R66">
        <v>26</v>
      </c>
      <c r="S66" t="s">
        <v>94</v>
      </c>
      <c r="T66">
        <v>54</v>
      </c>
      <c r="U66">
        <v>4</v>
      </c>
      <c r="V66">
        <v>4</v>
      </c>
      <c r="W66">
        <v>26</v>
      </c>
      <c r="X66" t="s">
        <v>72</v>
      </c>
      <c r="Y66" t="s">
        <v>71</v>
      </c>
      <c r="Z66" t="s">
        <v>72</v>
      </c>
      <c r="AA66" t="s">
        <v>71</v>
      </c>
      <c r="AB66" t="s">
        <v>72</v>
      </c>
      <c r="AC66" t="s">
        <v>71</v>
      </c>
      <c r="AD66" t="s">
        <v>72</v>
      </c>
      <c r="AE66" t="s">
        <v>72</v>
      </c>
      <c r="AF66" t="s">
        <v>72</v>
      </c>
      <c r="AG66" t="s">
        <v>71</v>
      </c>
      <c r="AH66" t="s">
        <v>72</v>
      </c>
      <c r="AI66" t="s">
        <v>72</v>
      </c>
      <c r="AJ66" t="s">
        <v>72</v>
      </c>
      <c r="AK66" t="s">
        <v>72</v>
      </c>
      <c r="AL66" t="s">
        <v>71</v>
      </c>
      <c r="AM66" t="s">
        <v>72</v>
      </c>
      <c r="AN66" s="76">
        <v>500</v>
      </c>
      <c r="AO66">
        <v>604.29</v>
      </c>
      <c r="AP66">
        <v>749.84</v>
      </c>
      <c r="AQ66">
        <v>816.01</v>
      </c>
      <c r="AR66">
        <v>604.29</v>
      </c>
      <c r="AS66">
        <v>101.44</v>
      </c>
    </row>
    <row r="67" spans="1:45" x14ac:dyDescent="0.25">
      <c r="A67" t="s">
        <v>408</v>
      </c>
      <c r="B67" t="s">
        <v>60</v>
      </c>
      <c r="C67" s="14">
        <v>45089</v>
      </c>
      <c r="D67" t="s">
        <v>409</v>
      </c>
      <c r="E67">
        <v>16351938</v>
      </c>
      <c r="F67" t="s">
        <v>410</v>
      </c>
      <c r="G67">
        <v>75541800</v>
      </c>
      <c r="H67">
        <v>1001084698</v>
      </c>
      <c r="I67" t="s">
        <v>143</v>
      </c>
      <c r="J67" t="s">
        <v>411</v>
      </c>
      <c r="K67" t="s">
        <v>412</v>
      </c>
      <c r="L67" t="s">
        <v>413</v>
      </c>
      <c r="M67" t="s">
        <v>412</v>
      </c>
      <c r="N67" t="s">
        <v>414</v>
      </c>
      <c r="O67" s="10" t="s">
        <v>415</v>
      </c>
      <c r="P67">
        <v>6000</v>
      </c>
      <c r="Q67" t="s">
        <v>145</v>
      </c>
      <c r="R67">
        <v>50</v>
      </c>
      <c r="S67" t="s">
        <v>416</v>
      </c>
      <c r="T67">
        <v>73</v>
      </c>
      <c r="U67">
        <v>32</v>
      </c>
      <c r="V67">
        <v>18</v>
      </c>
      <c r="W67">
        <v>50</v>
      </c>
      <c r="X67" t="s">
        <v>72</v>
      </c>
      <c r="Y67" t="s">
        <v>72</v>
      </c>
      <c r="Z67" t="s">
        <v>72</v>
      </c>
      <c r="AA67" t="s">
        <v>72</v>
      </c>
      <c r="AB67" t="s">
        <v>72</v>
      </c>
      <c r="AC67" t="s">
        <v>72</v>
      </c>
      <c r="AD67" t="s">
        <v>71</v>
      </c>
      <c r="AE67" t="s">
        <v>71</v>
      </c>
      <c r="AF67" t="s">
        <v>71</v>
      </c>
      <c r="AG67" t="s">
        <v>72</v>
      </c>
      <c r="AH67" t="s">
        <v>72</v>
      </c>
      <c r="AI67" t="s">
        <v>71</v>
      </c>
      <c r="AJ67" t="s">
        <v>72</v>
      </c>
      <c r="AK67" t="s">
        <v>72</v>
      </c>
      <c r="AL67" t="s">
        <v>72</v>
      </c>
      <c r="AM67" t="s">
        <v>72</v>
      </c>
      <c r="AN67" s="76">
        <v>800</v>
      </c>
      <c r="AO67">
        <v>877.77</v>
      </c>
      <c r="AP67">
        <v>877.77</v>
      </c>
      <c r="AQ67">
        <v>965.98</v>
      </c>
      <c r="AR67">
        <v>877.77</v>
      </c>
      <c r="AS67">
        <v>0</v>
      </c>
    </row>
    <row r="68" spans="1:45" x14ac:dyDescent="0.25">
      <c r="A68" t="s">
        <v>417</v>
      </c>
      <c r="B68" t="s">
        <v>60</v>
      </c>
      <c r="C68" s="14">
        <v>45089</v>
      </c>
      <c r="D68" t="s">
        <v>418</v>
      </c>
      <c r="E68">
        <v>16739073</v>
      </c>
      <c r="F68" t="s">
        <v>419</v>
      </c>
      <c r="G68">
        <v>89362044</v>
      </c>
      <c r="H68">
        <v>1003518634</v>
      </c>
      <c r="I68" t="s">
        <v>88</v>
      </c>
      <c r="J68" t="s">
        <v>420</v>
      </c>
      <c r="K68" t="s">
        <v>421</v>
      </c>
      <c r="L68" t="s">
        <v>422</v>
      </c>
      <c r="M68" t="s">
        <v>421</v>
      </c>
      <c r="N68" t="s">
        <v>422</v>
      </c>
      <c r="O68" s="10" t="s">
        <v>423</v>
      </c>
      <c r="P68">
        <v>8000</v>
      </c>
      <c r="Q68" t="s">
        <v>208</v>
      </c>
      <c r="R68">
        <v>20</v>
      </c>
      <c r="S68" t="s">
        <v>94</v>
      </c>
      <c r="T68">
        <v>160</v>
      </c>
      <c r="U68">
        <v>4</v>
      </c>
      <c r="V68">
        <v>2</v>
      </c>
      <c r="W68">
        <v>8</v>
      </c>
      <c r="X68" t="s">
        <v>72</v>
      </c>
      <c r="Y68" t="s">
        <v>72</v>
      </c>
      <c r="Z68" t="s">
        <v>71</v>
      </c>
      <c r="AA68" t="s">
        <v>72</v>
      </c>
      <c r="AB68" t="s">
        <v>72</v>
      </c>
      <c r="AC68" t="s">
        <v>72</v>
      </c>
      <c r="AD68" t="s">
        <v>72</v>
      </c>
      <c r="AE68" t="s">
        <v>72</v>
      </c>
      <c r="AF68" t="s">
        <v>72</v>
      </c>
      <c r="AG68" t="s">
        <v>71</v>
      </c>
      <c r="AH68" t="s">
        <v>72</v>
      </c>
      <c r="AI68" t="s">
        <v>72</v>
      </c>
      <c r="AJ68" t="s">
        <v>72</v>
      </c>
      <c r="AK68" t="s">
        <v>72</v>
      </c>
      <c r="AL68" t="s">
        <v>72</v>
      </c>
      <c r="AM68" t="s">
        <v>72</v>
      </c>
      <c r="AN68" s="76">
        <v>600</v>
      </c>
      <c r="AO68">
        <v>838.06</v>
      </c>
      <c r="AP68">
        <v>838.06</v>
      </c>
      <c r="AQ68">
        <v>816.01</v>
      </c>
      <c r="AR68">
        <v>838.06</v>
      </c>
      <c r="AS68">
        <v>0</v>
      </c>
    </row>
    <row r="69" spans="1:45" x14ac:dyDescent="0.25">
      <c r="A69" t="s">
        <v>424</v>
      </c>
      <c r="B69" t="s">
        <v>60</v>
      </c>
      <c r="C69" s="14">
        <v>45089</v>
      </c>
      <c r="D69" t="s">
        <v>425</v>
      </c>
      <c r="E69">
        <v>16985104</v>
      </c>
      <c r="F69" t="s">
        <v>426</v>
      </c>
      <c r="G69">
        <v>49214000</v>
      </c>
      <c r="H69">
        <v>1001197729</v>
      </c>
      <c r="I69" t="s">
        <v>63</v>
      </c>
      <c r="J69" t="s">
        <v>427</v>
      </c>
      <c r="K69" t="s">
        <v>428</v>
      </c>
      <c r="L69" t="s">
        <v>429</v>
      </c>
      <c r="M69" t="s">
        <v>428</v>
      </c>
      <c r="N69" t="s">
        <v>429</v>
      </c>
      <c r="O69" s="10" t="s">
        <v>430</v>
      </c>
      <c r="P69">
        <v>3000</v>
      </c>
      <c r="Q69" t="s">
        <v>431</v>
      </c>
      <c r="R69">
        <v>57</v>
      </c>
      <c r="S69" t="s">
        <v>94</v>
      </c>
      <c r="T69">
        <v>57</v>
      </c>
      <c r="U69">
        <v>4</v>
      </c>
      <c r="V69">
        <v>8</v>
      </c>
      <c r="W69">
        <v>39</v>
      </c>
      <c r="X69" t="s">
        <v>72</v>
      </c>
      <c r="Y69" t="s">
        <v>71</v>
      </c>
      <c r="Z69" t="s">
        <v>72</v>
      </c>
      <c r="AA69" t="s">
        <v>72</v>
      </c>
      <c r="AB69" t="s">
        <v>72</v>
      </c>
      <c r="AC69" t="s">
        <v>72</v>
      </c>
      <c r="AD69" t="s">
        <v>72</v>
      </c>
      <c r="AE69" t="s">
        <v>72</v>
      </c>
      <c r="AF69" t="s">
        <v>72</v>
      </c>
      <c r="AG69" t="s">
        <v>71</v>
      </c>
      <c r="AH69" t="s">
        <v>72</v>
      </c>
      <c r="AI69" t="s">
        <v>72</v>
      </c>
      <c r="AJ69" t="s">
        <v>72</v>
      </c>
      <c r="AK69" t="s">
        <v>72</v>
      </c>
      <c r="AL69" t="s">
        <v>72</v>
      </c>
      <c r="AM69" t="s">
        <v>72</v>
      </c>
      <c r="AN69" s="76">
        <v>150</v>
      </c>
      <c r="AO69">
        <v>789.54</v>
      </c>
      <c r="AP69">
        <v>789.54</v>
      </c>
      <c r="AQ69">
        <v>789.54</v>
      </c>
      <c r="AR69">
        <v>789.54</v>
      </c>
      <c r="AS69">
        <v>0</v>
      </c>
    </row>
    <row r="70" spans="1:45" x14ac:dyDescent="0.25">
      <c r="A70" t="s">
        <v>432</v>
      </c>
      <c r="B70" t="s">
        <v>60</v>
      </c>
      <c r="C70" s="14">
        <v>45089</v>
      </c>
      <c r="D70" t="s">
        <v>433</v>
      </c>
      <c r="E70">
        <v>17021338</v>
      </c>
      <c r="F70" t="s">
        <v>434</v>
      </c>
      <c r="G70">
        <v>54859393</v>
      </c>
      <c r="H70">
        <v>1001206249</v>
      </c>
      <c r="I70" t="s">
        <v>174</v>
      </c>
      <c r="J70" t="s">
        <v>435</v>
      </c>
      <c r="K70" t="s">
        <v>436</v>
      </c>
      <c r="L70" t="s">
        <v>437</v>
      </c>
      <c r="M70" t="s">
        <v>436</v>
      </c>
      <c r="N70" t="s">
        <v>437</v>
      </c>
      <c r="O70" s="10" t="s">
        <v>438</v>
      </c>
      <c r="P70">
        <v>4800</v>
      </c>
      <c r="Q70" t="s">
        <v>439</v>
      </c>
      <c r="R70">
        <v>70</v>
      </c>
      <c r="S70" t="s">
        <v>94</v>
      </c>
      <c r="T70">
        <v>70</v>
      </c>
      <c r="U70">
        <v>4</v>
      </c>
      <c r="V70">
        <v>20</v>
      </c>
      <c r="W70">
        <v>70</v>
      </c>
      <c r="X70" t="s">
        <v>71</v>
      </c>
      <c r="Y70" t="s">
        <v>71</v>
      </c>
      <c r="Z70" t="s">
        <v>72</v>
      </c>
      <c r="AA70" t="s">
        <v>71</v>
      </c>
      <c r="AB70" t="s">
        <v>72</v>
      </c>
      <c r="AC70" t="s">
        <v>72</v>
      </c>
      <c r="AD70" t="s">
        <v>72</v>
      </c>
      <c r="AE70" t="s">
        <v>72</v>
      </c>
      <c r="AF70" t="s">
        <v>72</v>
      </c>
      <c r="AG70" t="s">
        <v>71</v>
      </c>
      <c r="AH70" t="s">
        <v>72</v>
      </c>
      <c r="AI70" t="s">
        <v>71</v>
      </c>
      <c r="AJ70" t="s">
        <v>72</v>
      </c>
      <c r="AK70" t="s">
        <v>72</v>
      </c>
      <c r="AL70" t="s">
        <v>72</v>
      </c>
      <c r="AM70" t="s">
        <v>72</v>
      </c>
      <c r="AN70" s="76">
        <v>1800</v>
      </c>
      <c r="AO70">
        <v>749.84</v>
      </c>
      <c r="AP70">
        <v>749.84</v>
      </c>
      <c r="AQ70">
        <v>749.84</v>
      </c>
      <c r="AR70">
        <v>749.84</v>
      </c>
      <c r="AS70">
        <v>0</v>
      </c>
    </row>
    <row r="71" spans="1:45" x14ac:dyDescent="0.25">
      <c r="A71" t="s">
        <v>440</v>
      </c>
      <c r="B71" t="s">
        <v>60</v>
      </c>
      <c r="C71" s="14">
        <v>45089</v>
      </c>
      <c r="D71" t="s">
        <v>441</v>
      </c>
      <c r="E71">
        <v>17423932</v>
      </c>
      <c r="F71" t="s">
        <v>442</v>
      </c>
      <c r="G71">
        <v>79887988</v>
      </c>
      <c r="H71">
        <v>1001284138</v>
      </c>
      <c r="I71" t="s">
        <v>143</v>
      </c>
      <c r="J71" t="s">
        <v>443</v>
      </c>
      <c r="K71" t="s">
        <v>444</v>
      </c>
      <c r="L71" t="s">
        <v>445</v>
      </c>
      <c r="M71" t="s">
        <v>446</v>
      </c>
      <c r="N71" t="s">
        <v>447</v>
      </c>
      <c r="O71" s="10" t="s">
        <v>448</v>
      </c>
      <c r="P71">
        <v>6760</v>
      </c>
      <c r="Q71" t="s">
        <v>267</v>
      </c>
      <c r="R71">
        <v>94</v>
      </c>
      <c r="S71" t="s">
        <v>449</v>
      </c>
      <c r="T71">
        <v>94</v>
      </c>
      <c r="U71">
        <v>15</v>
      </c>
      <c r="V71">
        <v>79</v>
      </c>
      <c r="W71">
        <v>94</v>
      </c>
      <c r="X71" t="s">
        <v>71</v>
      </c>
      <c r="Y71" t="s">
        <v>72</v>
      </c>
      <c r="Z71" t="s">
        <v>72</v>
      </c>
      <c r="AA71" t="s">
        <v>72</v>
      </c>
      <c r="AB71" t="s">
        <v>72</v>
      </c>
      <c r="AC71" t="s">
        <v>72</v>
      </c>
      <c r="AD71" t="s">
        <v>71</v>
      </c>
      <c r="AE71" t="s">
        <v>71</v>
      </c>
      <c r="AF71" t="s">
        <v>72</v>
      </c>
      <c r="AG71" t="s">
        <v>71</v>
      </c>
      <c r="AH71" t="s">
        <v>72</v>
      </c>
      <c r="AI71" t="s">
        <v>71</v>
      </c>
      <c r="AJ71" t="s">
        <v>72</v>
      </c>
      <c r="AK71" t="s">
        <v>72</v>
      </c>
      <c r="AL71" t="s">
        <v>72</v>
      </c>
      <c r="AM71" t="s">
        <v>72</v>
      </c>
      <c r="AN71" s="76">
        <v>2800</v>
      </c>
      <c r="AO71">
        <v>771.9</v>
      </c>
      <c r="AP71">
        <v>771.9</v>
      </c>
      <c r="AQ71">
        <v>771.9</v>
      </c>
      <c r="AR71">
        <v>771.9</v>
      </c>
      <c r="AS71">
        <v>74.959999999999994</v>
      </c>
    </row>
    <row r="72" spans="1:45" x14ac:dyDescent="0.25">
      <c r="A72" t="s">
        <v>450</v>
      </c>
      <c r="B72" t="s">
        <v>60</v>
      </c>
      <c r="C72" s="14">
        <v>45089</v>
      </c>
      <c r="D72" t="s">
        <v>451</v>
      </c>
      <c r="E72">
        <v>17535706</v>
      </c>
      <c r="F72" t="s">
        <v>452</v>
      </c>
      <c r="G72">
        <v>59918844</v>
      </c>
      <c r="H72">
        <v>1003237726</v>
      </c>
      <c r="I72" t="s">
        <v>174</v>
      </c>
      <c r="J72" t="s">
        <v>453</v>
      </c>
      <c r="K72" t="s">
        <v>454</v>
      </c>
      <c r="L72" t="s">
        <v>455</v>
      </c>
      <c r="M72" t="s">
        <v>454</v>
      </c>
      <c r="N72" t="s">
        <v>455</v>
      </c>
      <c r="O72" s="10" t="s">
        <v>456</v>
      </c>
      <c r="P72">
        <v>4581</v>
      </c>
      <c r="Q72" t="s">
        <v>457</v>
      </c>
      <c r="R72">
        <v>40</v>
      </c>
      <c r="S72" t="s">
        <v>458</v>
      </c>
      <c r="T72">
        <v>80</v>
      </c>
      <c r="U72">
        <v>4</v>
      </c>
      <c r="V72">
        <v>4</v>
      </c>
      <c r="W72">
        <v>8</v>
      </c>
      <c r="X72" t="s">
        <v>71</v>
      </c>
      <c r="Y72" t="s">
        <v>72</v>
      </c>
      <c r="Z72" t="s">
        <v>72</v>
      </c>
      <c r="AA72" t="s">
        <v>72</v>
      </c>
      <c r="AB72" t="s">
        <v>72</v>
      </c>
      <c r="AC72" t="s">
        <v>71</v>
      </c>
      <c r="AD72" t="s">
        <v>71</v>
      </c>
      <c r="AE72" t="s">
        <v>71</v>
      </c>
      <c r="AF72" t="s">
        <v>72</v>
      </c>
      <c r="AG72" t="s">
        <v>72</v>
      </c>
      <c r="AH72" t="s">
        <v>72</v>
      </c>
      <c r="AI72" t="s">
        <v>72</v>
      </c>
      <c r="AJ72" t="s">
        <v>71</v>
      </c>
      <c r="AK72" t="s">
        <v>72</v>
      </c>
      <c r="AL72" t="s">
        <v>72</v>
      </c>
      <c r="AM72" t="s">
        <v>71</v>
      </c>
      <c r="AN72" s="76">
        <v>10000</v>
      </c>
      <c r="AO72">
        <v>613.1</v>
      </c>
      <c r="AP72">
        <v>613.1</v>
      </c>
      <c r="AQ72">
        <v>613.1</v>
      </c>
      <c r="AR72">
        <v>613.1</v>
      </c>
      <c r="AS72">
        <v>0</v>
      </c>
    </row>
    <row r="73" spans="1:45" x14ac:dyDescent="0.25">
      <c r="A73" t="s">
        <v>459</v>
      </c>
      <c r="B73" t="s">
        <v>60</v>
      </c>
      <c r="C73" s="14">
        <v>45089</v>
      </c>
      <c r="D73" t="s">
        <v>460</v>
      </c>
      <c r="E73">
        <v>45349683</v>
      </c>
      <c r="F73" t="s">
        <v>461</v>
      </c>
      <c r="G73">
        <v>76436700</v>
      </c>
      <c r="H73">
        <v>1031012496</v>
      </c>
      <c r="I73" t="s">
        <v>143</v>
      </c>
      <c r="J73" t="s">
        <v>462</v>
      </c>
      <c r="K73" t="s">
        <v>463</v>
      </c>
      <c r="L73" t="s">
        <v>464</v>
      </c>
      <c r="M73" t="s">
        <v>463</v>
      </c>
      <c r="N73" t="s">
        <v>464</v>
      </c>
      <c r="O73" s="10" t="s">
        <v>465</v>
      </c>
      <c r="P73">
        <v>7100</v>
      </c>
      <c r="Q73" t="s">
        <v>466</v>
      </c>
      <c r="R73">
        <v>137</v>
      </c>
      <c r="S73" t="s">
        <v>94</v>
      </c>
      <c r="T73">
        <v>137</v>
      </c>
      <c r="U73">
        <v>2</v>
      </c>
      <c r="V73">
        <v>8</v>
      </c>
      <c r="W73">
        <v>137</v>
      </c>
      <c r="X73" t="s">
        <v>72</v>
      </c>
      <c r="Y73" t="s">
        <v>71</v>
      </c>
      <c r="Z73" t="s">
        <v>72</v>
      </c>
      <c r="AA73" t="s">
        <v>71</v>
      </c>
      <c r="AB73" t="s">
        <v>72</v>
      </c>
      <c r="AC73" t="s">
        <v>72</v>
      </c>
      <c r="AD73" t="s">
        <v>72</v>
      </c>
      <c r="AE73" t="s">
        <v>72</v>
      </c>
      <c r="AF73" t="s">
        <v>72</v>
      </c>
      <c r="AG73" t="s">
        <v>71</v>
      </c>
      <c r="AH73" t="s">
        <v>72</v>
      </c>
      <c r="AI73" t="s">
        <v>71</v>
      </c>
      <c r="AJ73" t="s">
        <v>72</v>
      </c>
      <c r="AK73" t="s">
        <v>72</v>
      </c>
      <c r="AL73" t="s">
        <v>72</v>
      </c>
      <c r="AM73" t="s">
        <v>72</v>
      </c>
      <c r="AN73" s="76">
        <v>1200</v>
      </c>
      <c r="AO73">
        <v>688.09</v>
      </c>
      <c r="AP73">
        <v>688.09</v>
      </c>
      <c r="AQ73">
        <v>688.09</v>
      </c>
      <c r="AR73">
        <v>688.09</v>
      </c>
      <c r="AS73">
        <v>0</v>
      </c>
    </row>
    <row r="74" spans="1:45" x14ac:dyDescent="0.25">
      <c r="A74" t="s">
        <v>467</v>
      </c>
      <c r="B74" t="s">
        <v>60</v>
      </c>
      <c r="C74" s="14">
        <v>45089</v>
      </c>
      <c r="D74" t="s">
        <v>468</v>
      </c>
      <c r="E74">
        <v>19476502</v>
      </c>
      <c r="F74" t="s">
        <v>469</v>
      </c>
      <c r="G74">
        <v>33298050</v>
      </c>
      <c r="H74">
        <v>1012280463</v>
      </c>
      <c r="I74" t="s">
        <v>63</v>
      </c>
      <c r="J74" t="s">
        <v>470</v>
      </c>
      <c r="K74" t="s">
        <v>471</v>
      </c>
      <c r="L74" t="s">
        <v>472</v>
      </c>
      <c r="M74" t="s">
        <v>471</v>
      </c>
      <c r="N74" t="s">
        <v>472</v>
      </c>
      <c r="O74" s="10" t="s">
        <v>473</v>
      </c>
      <c r="P74">
        <v>1704</v>
      </c>
      <c r="Q74" t="s">
        <v>115</v>
      </c>
      <c r="R74">
        <v>40</v>
      </c>
      <c r="S74" t="s">
        <v>94</v>
      </c>
      <c r="T74">
        <v>102</v>
      </c>
      <c r="U74">
        <v>30</v>
      </c>
      <c r="V74">
        <v>10</v>
      </c>
      <c r="W74">
        <v>16</v>
      </c>
      <c r="X74" t="s">
        <v>72</v>
      </c>
      <c r="Y74" t="s">
        <v>72</v>
      </c>
      <c r="Z74" t="s">
        <v>71</v>
      </c>
      <c r="AA74" t="s">
        <v>72</v>
      </c>
      <c r="AB74" t="s">
        <v>72</v>
      </c>
      <c r="AC74" t="s">
        <v>72</v>
      </c>
      <c r="AD74" t="s">
        <v>71</v>
      </c>
      <c r="AE74" t="s">
        <v>71</v>
      </c>
      <c r="AF74" t="s">
        <v>72</v>
      </c>
      <c r="AG74" t="s">
        <v>72</v>
      </c>
      <c r="AH74" t="s">
        <v>72</v>
      </c>
      <c r="AI74" t="s">
        <v>72</v>
      </c>
      <c r="AJ74" t="s">
        <v>72</v>
      </c>
      <c r="AK74" t="s">
        <v>72</v>
      </c>
      <c r="AL74" t="s">
        <v>72</v>
      </c>
      <c r="AM74" t="s">
        <v>71</v>
      </c>
      <c r="AN74" s="76">
        <v>50</v>
      </c>
      <c r="AO74">
        <v>921.87</v>
      </c>
      <c r="AP74">
        <v>921.87</v>
      </c>
      <c r="AQ74">
        <v>921.87</v>
      </c>
      <c r="AR74">
        <v>921.87</v>
      </c>
      <c r="AS74">
        <v>0</v>
      </c>
    </row>
    <row r="75" spans="1:45" x14ac:dyDescent="0.25">
      <c r="A75" t="s">
        <v>474</v>
      </c>
      <c r="B75" t="s">
        <v>60</v>
      </c>
      <c r="C75" s="14">
        <v>45089</v>
      </c>
      <c r="D75" t="s">
        <v>475</v>
      </c>
      <c r="E75">
        <v>19810305</v>
      </c>
      <c r="F75" t="s">
        <v>476</v>
      </c>
      <c r="G75">
        <v>74751970</v>
      </c>
      <c r="H75">
        <v>1003995149</v>
      </c>
      <c r="I75" t="s">
        <v>143</v>
      </c>
      <c r="J75" t="s">
        <v>477</v>
      </c>
      <c r="K75" t="s">
        <v>478</v>
      </c>
      <c r="L75" t="s">
        <v>479</v>
      </c>
      <c r="M75" t="s">
        <v>478</v>
      </c>
      <c r="N75" t="s">
        <v>480</v>
      </c>
      <c r="O75" s="10" t="s">
        <v>481</v>
      </c>
      <c r="P75">
        <v>6780</v>
      </c>
      <c r="Q75" t="s">
        <v>482</v>
      </c>
      <c r="R75">
        <v>100</v>
      </c>
      <c r="S75" t="s">
        <v>483</v>
      </c>
      <c r="T75">
        <v>100</v>
      </c>
      <c r="U75">
        <v>53</v>
      </c>
      <c r="V75">
        <v>47</v>
      </c>
      <c r="W75">
        <v>100</v>
      </c>
      <c r="X75" t="s">
        <v>71</v>
      </c>
      <c r="Y75" t="s">
        <v>72</v>
      </c>
      <c r="Z75" t="s">
        <v>72</v>
      </c>
      <c r="AA75" t="s">
        <v>71</v>
      </c>
      <c r="AB75" t="s">
        <v>72</v>
      </c>
      <c r="AC75" t="s">
        <v>72</v>
      </c>
      <c r="AD75" t="s">
        <v>72</v>
      </c>
      <c r="AE75" t="s">
        <v>72</v>
      </c>
      <c r="AF75" t="s">
        <v>72</v>
      </c>
      <c r="AG75" t="s">
        <v>71</v>
      </c>
      <c r="AH75" t="s">
        <v>71</v>
      </c>
      <c r="AI75" t="s">
        <v>72</v>
      </c>
      <c r="AJ75" t="s">
        <v>72</v>
      </c>
      <c r="AK75" t="s">
        <v>72</v>
      </c>
      <c r="AL75" t="s">
        <v>72</v>
      </c>
      <c r="AM75" t="s">
        <v>71</v>
      </c>
      <c r="AN75" s="76">
        <v>800</v>
      </c>
      <c r="AO75">
        <v>643.09</v>
      </c>
      <c r="AP75">
        <v>643.09</v>
      </c>
      <c r="AQ75">
        <v>881.29</v>
      </c>
      <c r="AR75">
        <v>643.09</v>
      </c>
      <c r="AS75">
        <v>0</v>
      </c>
    </row>
    <row r="76" spans="1:45" x14ac:dyDescent="0.25">
      <c r="A76" t="s">
        <v>484</v>
      </c>
      <c r="B76" t="s">
        <v>60</v>
      </c>
      <c r="C76" s="14">
        <v>45089</v>
      </c>
      <c r="D76" t="s">
        <v>485</v>
      </c>
      <c r="E76">
        <v>39023695</v>
      </c>
      <c r="F76" t="s">
        <v>486</v>
      </c>
      <c r="G76">
        <v>45891711</v>
      </c>
      <c r="H76">
        <v>1022943134</v>
      </c>
      <c r="I76" t="s">
        <v>63</v>
      </c>
      <c r="J76" t="s">
        <v>487</v>
      </c>
      <c r="K76" t="s">
        <v>488</v>
      </c>
      <c r="L76" t="s">
        <v>489</v>
      </c>
      <c r="M76" t="s">
        <v>488</v>
      </c>
      <c r="N76" t="s">
        <v>489</v>
      </c>
      <c r="O76" s="10" t="s">
        <v>490</v>
      </c>
      <c r="P76">
        <v>2950</v>
      </c>
      <c r="Q76" t="s">
        <v>491</v>
      </c>
      <c r="R76">
        <v>120</v>
      </c>
      <c r="S76" t="s">
        <v>492</v>
      </c>
      <c r="T76">
        <v>120</v>
      </c>
      <c r="U76">
        <v>15</v>
      </c>
      <c r="V76">
        <v>6</v>
      </c>
      <c r="W76">
        <v>100</v>
      </c>
      <c r="X76" t="s">
        <v>71</v>
      </c>
      <c r="Y76" t="s">
        <v>72</v>
      </c>
      <c r="Z76" t="s">
        <v>72</v>
      </c>
      <c r="AA76" t="s">
        <v>72</v>
      </c>
      <c r="AB76" t="s">
        <v>72</v>
      </c>
      <c r="AC76" t="s">
        <v>72</v>
      </c>
      <c r="AD76" t="s">
        <v>72</v>
      </c>
      <c r="AE76" t="s">
        <v>72</v>
      </c>
      <c r="AF76" t="s">
        <v>72</v>
      </c>
      <c r="AG76" t="s">
        <v>72</v>
      </c>
      <c r="AH76" t="s">
        <v>72</v>
      </c>
      <c r="AI76" t="s">
        <v>72</v>
      </c>
      <c r="AJ76" t="s">
        <v>72</v>
      </c>
      <c r="AK76" t="s">
        <v>71</v>
      </c>
      <c r="AL76" t="s">
        <v>71</v>
      </c>
      <c r="AM76" t="s">
        <v>72</v>
      </c>
      <c r="AN76" s="76">
        <v>600</v>
      </c>
      <c r="AO76">
        <v>660.74</v>
      </c>
      <c r="AP76">
        <v>704.86</v>
      </c>
      <c r="AQ76">
        <v>704.86</v>
      </c>
      <c r="AR76">
        <v>660.74</v>
      </c>
      <c r="AS76">
        <v>140.05000000000001</v>
      </c>
    </row>
    <row r="77" spans="1:45" x14ac:dyDescent="0.25">
      <c r="A77" t="s">
        <v>493</v>
      </c>
      <c r="B77" t="s">
        <v>60</v>
      </c>
      <c r="C77" s="14">
        <v>45089</v>
      </c>
      <c r="D77" t="s">
        <v>494</v>
      </c>
      <c r="E77">
        <v>20349344</v>
      </c>
      <c r="F77" t="s">
        <v>495</v>
      </c>
      <c r="G77">
        <v>86414333</v>
      </c>
      <c r="H77">
        <v>1002618031</v>
      </c>
      <c r="I77" t="s">
        <v>88</v>
      </c>
      <c r="J77" t="s">
        <v>496</v>
      </c>
      <c r="K77" t="s">
        <v>497</v>
      </c>
      <c r="L77" t="s">
        <v>495</v>
      </c>
      <c r="M77" t="s">
        <v>497</v>
      </c>
      <c r="N77" t="s">
        <v>495</v>
      </c>
      <c r="O77" s="10" t="s">
        <v>498</v>
      </c>
      <c r="P77">
        <v>8900</v>
      </c>
      <c r="Q77" t="s">
        <v>499</v>
      </c>
      <c r="R77">
        <v>64</v>
      </c>
      <c r="S77" t="s">
        <v>500</v>
      </c>
      <c r="T77">
        <v>64</v>
      </c>
      <c r="U77">
        <v>64</v>
      </c>
      <c r="V77">
        <v>0</v>
      </c>
      <c r="W77">
        <v>64</v>
      </c>
      <c r="X77" t="s">
        <v>72</v>
      </c>
      <c r="Y77" t="s">
        <v>72</v>
      </c>
      <c r="Z77" t="s">
        <v>71</v>
      </c>
      <c r="AA77" t="s">
        <v>71</v>
      </c>
      <c r="AB77" t="s">
        <v>72</v>
      </c>
      <c r="AC77" t="s">
        <v>72</v>
      </c>
      <c r="AD77" t="s">
        <v>72</v>
      </c>
      <c r="AE77" t="s">
        <v>72</v>
      </c>
      <c r="AF77" t="s">
        <v>72</v>
      </c>
      <c r="AG77" t="s">
        <v>71</v>
      </c>
      <c r="AH77" t="s">
        <v>72</v>
      </c>
      <c r="AI77" t="s">
        <v>71</v>
      </c>
      <c r="AJ77" t="s">
        <v>72</v>
      </c>
      <c r="AK77" t="s">
        <v>72</v>
      </c>
      <c r="AL77" t="s">
        <v>72</v>
      </c>
      <c r="AM77" t="s">
        <v>72</v>
      </c>
      <c r="AN77" s="76">
        <v>210</v>
      </c>
      <c r="AO77">
        <v>1102.73</v>
      </c>
      <c r="AP77">
        <v>1102.73</v>
      </c>
      <c r="AQ77">
        <v>1102.73</v>
      </c>
      <c r="AR77">
        <v>1102.73</v>
      </c>
      <c r="AS77">
        <v>0</v>
      </c>
    </row>
    <row r="78" spans="1:45" x14ac:dyDescent="0.25">
      <c r="A78" t="s">
        <v>501</v>
      </c>
      <c r="B78" t="s">
        <v>60</v>
      </c>
      <c r="C78" s="14">
        <v>45089</v>
      </c>
      <c r="D78" t="s">
        <v>502</v>
      </c>
      <c r="E78">
        <v>20606231</v>
      </c>
      <c r="F78" t="s">
        <v>503</v>
      </c>
      <c r="G78">
        <v>86544744</v>
      </c>
      <c r="H78">
        <v>1004402596</v>
      </c>
      <c r="I78" t="s">
        <v>88</v>
      </c>
      <c r="J78" t="s">
        <v>504</v>
      </c>
      <c r="K78" t="s">
        <v>505</v>
      </c>
      <c r="L78" t="s">
        <v>506</v>
      </c>
      <c r="M78" t="s">
        <v>505</v>
      </c>
      <c r="N78" t="s">
        <v>506</v>
      </c>
      <c r="O78" s="10" t="s">
        <v>507</v>
      </c>
      <c r="P78">
        <v>8300</v>
      </c>
      <c r="Q78" t="s">
        <v>508</v>
      </c>
      <c r="R78">
        <v>40</v>
      </c>
      <c r="S78" t="s">
        <v>509</v>
      </c>
      <c r="T78">
        <v>40</v>
      </c>
      <c r="U78">
        <v>0</v>
      </c>
      <c r="V78">
        <v>20</v>
      </c>
      <c r="W78">
        <v>40</v>
      </c>
      <c r="X78" t="s">
        <v>72</v>
      </c>
      <c r="Y78" t="s">
        <v>72</v>
      </c>
      <c r="Z78" t="s">
        <v>72</v>
      </c>
      <c r="AA78" t="s">
        <v>71</v>
      </c>
      <c r="AB78" t="s">
        <v>72</v>
      </c>
      <c r="AC78" t="s">
        <v>72</v>
      </c>
      <c r="AD78" t="s">
        <v>72</v>
      </c>
      <c r="AE78" t="s">
        <v>72</v>
      </c>
      <c r="AF78" t="s">
        <v>72</v>
      </c>
      <c r="AG78" t="s">
        <v>71</v>
      </c>
      <c r="AH78" t="s">
        <v>72</v>
      </c>
      <c r="AI78" t="s">
        <v>71</v>
      </c>
      <c r="AJ78" t="s">
        <v>72</v>
      </c>
      <c r="AK78" t="s">
        <v>72</v>
      </c>
      <c r="AL78" t="s">
        <v>72</v>
      </c>
      <c r="AM78" t="s">
        <v>72</v>
      </c>
      <c r="AN78" s="76">
        <v>612</v>
      </c>
      <c r="AO78">
        <v>738.82</v>
      </c>
      <c r="AP78">
        <v>788.45</v>
      </c>
      <c r="AQ78">
        <v>788.45</v>
      </c>
      <c r="AR78">
        <v>788.45</v>
      </c>
      <c r="AS78">
        <v>0</v>
      </c>
    </row>
    <row r="79" spans="1:45" x14ac:dyDescent="0.25">
      <c r="A79" t="s">
        <v>510</v>
      </c>
      <c r="B79" t="s">
        <v>60</v>
      </c>
      <c r="C79" s="14">
        <v>45089</v>
      </c>
      <c r="D79" t="s">
        <v>511</v>
      </c>
      <c r="E79">
        <v>75962118</v>
      </c>
      <c r="F79" t="s">
        <v>512</v>
      </c>
      <c r="G79">
        <v>66119693</v>
      </c>
      <c r="H79">
        <v>1002476304</v>
      </c>
      <c r="I79" t="s">
        <v>143</v>
      </c>
      <c r="J79" t="s">
        <v>513</v>
      </c>
      <c r="K79" t="s">
        <v>514</v>
      </c>
      <c r="L79" t="s">
        <v>515</v>
      </c>
      <c r="M79" t="s">
        <v>463</v>
      </c>
      <c r="N79" t="s">
        <v>464</v>
      </c>
      <c r="O79" s="10" t="s">
        <v>516</v>
      </c>
      <c r="P79">
        <v>5000</v>
      </c>
      <c r="Q79" t="s">
        <v>517</v>
      </c>
      <c r="R79">
        <v>74</v>
      </c>
      <c r="S79" t="s">
        <v>84</v>
      </c>
      <c r="T79">
        <v>74</v>
      </c>
      <c r="U79">
        <v>0</v>
      </c>
      <c r="V79">
        <v>74</v>
      </c>
      <c r="W79">
        <v>74</v>
      </c>
      <c r="X79" t="s">
        <v>72</v>
      </c>
      <c r="Y79" t="s">
        <v>72</v>
      </c>
      <c r="Z79" t="s">
        <v>72</v>
      </c>
      <c r="AA79" t="s">
        <v>71</v>
      </c>
      <c r="AB79" t="s">
        <v>72</v>
      </c>
      <c r="AC79" t="s">
        <v>72</v>
      </c>
      <c r="AD79" t="s">
        <v>71</v>
      </c>
      <c r="AE79" t="s">
        <v>71</v>
      </c>
      <c r="AF79" t="s">
        <v>72</v>
      </c>
      <c r="AG79" t="s">
        <v>71</v>
      </c>
      <c r="AH79" t="s">
        <v>72</v>
      </c>
      <c r="AI79" t="s">
        <v>71</v>
      </c>
      <c r="AJ79" t="s">
        <v>72</v>
      </c>
      <c r="AK79" t="s">
        <v>72</v>
      </c>
      <c r="AL79" t="s">
        <v>71</v>
      </c>
      <c r="AM79" t="s">
        <v>72</v>
      </c>
      <c r="AN79" s="76">
        <v>100</v>
      </c>
      <c r="AO79">
        <v>639.57000000000005</v>
      </c>
      <c r="AP79">
        <v>639.57000000000005</v>
      </c>
      <c r="AQ79">
        <v>639.57000000000005</v>
      </c>
      <c r="AR79">
        <v>639.57000000000005</v>
      </c>
      <c r="AS79">
        <v>0</v>
      </c>
    </row>
    <row r="80" spans="1:45" x14ac:dyDescent="0.25">
      <c r="A80" t="s">
        <v>518</v>
      </c>
      <c r="B80" t="s">
        <v>60</v>
      </c>
      <c r="C80" s="14">
        <v>45089</v>
      </c>
      <c r="D80" t="s">
        <v>519</v>
      </c>
      <c r="E80">
        <v>30494296</v>
      </c>
      <c r="F80" t="s">
        <v>520</v>
      </c>
      <c r="G80">
        <v>66117745</v>
      </c>
      <c r="H80">
        <v>1013178387</v>
      </c>
      <c r="I80" t="s">
        <v>143</v>
      </c>
      <c r="J80" t="s">
        <v>513</v>
      </c>
      <c r="K80" t="s">
        <v>463</v>
      </c>
      <c r="L80" t="s">
        <v>464</v>
      </c>
      <c r="M80" t="s">
        <v>463</v>
      </c>
      <c r="N80" t="s">
        <v>464</v>
      </c>
      <c r="O80" s="10" t="s">
        <v>521</v>
      </c>
      <c r="P80">
        <v>5500</v>
      </c>
      <c r="Q80" t="s">
        <v>522</v>
      </c>
      <c r="R80">
        <v>103</v>
      </c>
      <c r="S80" t="s">
        <v>84</v>
      </c>
      <c r="T80">
        <v>103</v>
      </c>
      <c r="U80">
        <v>0</v>
      </c>
      <c r="V80">
        <v>103</v>
      </c>
      <c r="W80">
        <v>103</v>
      </c>
      <c r="X80" t="s">
        <v>72</v>
      </c>
      <c r="Y80" t="s">
        <v>72</v>
      </c>
      <c r="Z80" t="s">
        <v>72</v>
      </c>
      <c r="AA80" t="s">
        <v>72</v>
      </c>
      <c r="AB80" t="s">
        <v>72</v>
      </c>
      <c r="AC80" t="s">
        <v>72</v>
      </c>
      <c r="AD80" t="s">
        <v>72</v>
      </c>
      <c r="AE80" t="s">
        <v>72</v>
      </c>
      <c r="AF80" t="s">
        <v>72</v>
      </c>
      <c r="AG80" t="s">
        <v>71</v>
      </c>
      <c r="AH80" t="s">
        <v>72</v>
      </c>
      <c r="AI80" t="s">
        <v>71</v>
      </c>
      <c r="AJ80" t="s">
        <v>72</v>
      </c>
      <c r="AK80" t="s">
        <v>72</v>
      </c>
      <c r="AL80" t="s">
        <v>71</v>
      </c>
      <c r="AM80" t="s">
        <v>72</v>
      </c>
      <c r="AN80" s="76">
        <v>100</v>
      </c>
      <c r="AO80">
        <v>683.68</v>
      </c>
      <c r="AP80">
        <v>683.68</v>
      </c>
      <c r="AQ80">
        <v>683.68</v>
      </c>
      <c r="AR80">
        <v>683.68</v>
      </c>
      <c r="AS80">
        <v>0</v>
      </c>
    </row>
    <row r="81" spans="1:45" x14ac:dyDescent="0.25">
      <c r="A81" t="s">
        <v>523</v>
      </c>
      <c r="B81" t="s">
        <v>60</v>
      </c>
      <c r="C81" s="14">
        <v>45089</v>
      </c>
      <c r="D81" t="s">
        <v>524</v>
      </c>
      <c r="E81">
        <v>26257689</v>
      </c>
      <c r="F81" t="s">
        <v>525</v>
      </c>
      <c r="G81">
        <v>66117745</v>
      </c>
      <c r="H81">
        <v>1003154237</v>
      </c>
      <c r="I81" t="s">
        <v>143</v>
      </c>
      <c r="J81" t="s">
        <v>513</v>
      </c>
      <c r="K81" t="s">
        <v>514</v>
      </c>
      <c r="L81" t="s">
        <v>515</v>
      </c>
      <c r="M81" t="s">
        <v>463</v>
      </c>
      <c r="N81" t="s">
        <v>464</v>
      </c>
      <c r="O81" s="10" t="s">
        <v>526</v>
      </c>
      <c r="P81">
        <v>5000</v>
      </c>
      <c r="Q81" t="s">
        <v>517</v>
      </c>
      <c r="R81">
        <v>68</v>
      </c>
      <c r="S81" t="s">
        <v>84</v>
      </c>
      <c r="T81">
        <v>68</v>
      </c>
      <c r="U81">
        <v>0</v>
      </c>
      <c r="V81">
        <v>68</v>
      </c>
      <c r="W81">
        <v>68</v>
      </c>
      <c r="X81" t="s">
        <v>72</v>
      </c>
      <c r="Y81" t="s">
        <v>72</v>
      </c>
      <c r="Z81" t="s">
        <v>72</v>
      </c>
      <c r="AA81" t="s">
        <v>71</v>
      </c>
      <c r="AB81" t="s">
        <v>72</v>
      </c>
      <c r="AC81" t="s">
        <v>72</v>
      </c>
      <c r="AD81" t="s">
        <v>72</v>
      </c>
      <c r="AE81" t="s">
        <v>72</v>
      </c>
      <c r="AF81" t="s">
        <v>72</v>
      </c>
      <c r="AG81" t="s">
        <v>71</v>
      </c>
      <c r="AH81" t="s">
        <v>72</v>
      </c>
      <c r="AI81" t="s">
        <v>71</v>
      </c>
      <c r="AJ81" t="s">
        <v>72</v>
      </c>
      <c r="AK81" t="s">
        <v>72</v>
      </c>
      <c r="AL81" t="s">
        <v>71</v>
      </c>
      <c r="AM81" t="s">
        <v>71</v>
      </c>
      <c r="AN81" s="76">
        <v>100</v>
      </c>
      <c r="AO81">
        <v>749.84</v>
      </c>
      <c r="AP81">
        <v>749.84</v>
      </c>
      <c r="AQ81">
        <v>749.84</v>
      </c>
      <c r="AR81">
        <v>749.84</v>
      </c>
      <c r="AS81">
        <v>0</v>
      </c>
    </row>
    <row r="82" spans="1:45" x14ac:dyDescent="0.25">
      <c r="A82" t="s">
        <v>527</v>
      </c>
      <c r="B82" t="s">
        <v>60</v>
      </c>
      <c r="C82" s="14">
        <v>45089</v>
      </c>
      <c r="D82" t="s">
        <v>528</v>
      </c>
      <c r="E82">
        <v>33144903</v>
      </c>
      <c r="F82" t="s">
        <v>529</v>
      </c>
      <c r="G82">
        <v>75521200</v>
      </c>
      <c r="H82">
        <v>1016271418</v>
      </c>
      <c r="I82" t="s">
        <v>143</v>
      </c>
      <c r="J82" t="s">
        <v>513</v>
      </c>
      <c r="K82" t="s">
        <v>463</v>
      </c>
      <c r="L82" t="s">
        <v>464</v>
      </c>
      <c r="M82" t="s">
        <v>463</v>
      </c>
      <c r="N82" t="s">
        <v>464</v>
      </c>
      <c r="O82" s="10" t="s">
        <v>530</v>
      </c>
      <c r="P82">
        <v>6000</v>
      </c>
      <c r="Q82" t="s">
        <v>145</v>
      </c>
      <c r="R82">
        <v>87</v>
      </c>
      <c r="S82" t="s">
        <v>84</v>
      </c>
      <c r="T82">
        <v>87</v>
      </c>
      <c r="U82">
        <v>6</v>
      </c>
      <c r="V82">
        <v>81</v>
      </c>
      <c r="W82">
        <v>87</v>
      </c>
      <c r="X82" t="s">
        <v>72</v>
      </c>
      <c r="Y82" t="s">
        <v>72</v>
      </c>
      <c r="Z82" t="s">
        <v>71</v>
      </c>
      <c r="AA82" t="s">
        <v>71</v>
      </c>
      <c r="AB82" t="s">
        <v>71</v>
      </c>
      <c r="AC82" t="s">
        <v>72</v>
      </c>
      <c r="AD82" t="s">
        <v>71</v>
      </c>
      <c r="AE82" t="s">
        <v>71</v>
      </c>
      <c r="AF82" t="s">
        <v>72</v>
      </c>
      <c r="AG82" t="s">
        <v>71</v>
      </c>
      <c r="AH82" t="s">
        <v>72</v>
      </c>
      <c r="AI82" t="s">
        <v>71</v>
      </c>
      <c r="AJ82" t="s">
        <v>72</v>
      </c>
      <c r="AK82" t="s">
        <v>72</v>
      </c>
      <c r="AL82" t="s">
        <v>71</v>
      </c>
      <c r="AM82" t="s">
        <v>71</v>
      </c>
      <c r="AN82" s="76">
        <v>100</v>
      </c>
      <c r="AO82">
        <v>643.98</v>
      </c>
      <c r="AP82">
        <v>643.98</v>
      </c>
      <c r="AQ82">
        <v>643.98</v>
      </c>
      <c r="AR82">
        <v>643.98</v>
      </c>
      <c r="AS82">
        <v>0</v>
      </c>
    </row>
    <row r="83" spans="1:45" x14ac:dyDescent="0.25">
      <c r="A83" t="s">
        <v>531</v>
      </c>
      <c r="B83" t="s">
        <v>60</v>
      </c>
      <c r="C83" s="14">
        <v>45089</v>
      </c>
      <c r="D83" t="s">
        <v>532</v>
      </c>
      <c r="E83">
        <v>19065995</v>
      </c>
      <c r="F83" t="s">
        <v>533</v>
      </c>
      <c r="G83">
        <v>66120652</v>
      </c>
      <c r="H83">
        <v>1003721226</v>
      </c>
      <c r="I83" t="s">
        <v>143</v>
      </c>
      <c r="J83" t="s">
        <v>513</v>
      </c>
      <c r="K83" t="s">
        <v>514</v>
      </c>
      <c r="L83" t="s">
        <v>515</v>
      </c>
      <c r="M83" t="s">
        <v>463</v>
      </c>
      <c r="N83" t="s">
        <v>464</v>
      </c>
      <c r="O83" s="10" t="s">
        <v>534</v>
      </c>
      <c r="P83">
        <v>5000</v>
      </c>
      <c r="Q83" t="s">
        <v>517</v>
      </c>
      <c r="R83">
        <v>63</v>
      </c>
      <c r="S83" t="s">
        <v>84</v>
      </c>
      <c r="T83">
        <v>63</v>
      </c>
      <c r="U83">
        <v>0</v>
      </c>
      <c r="V83">
        <v>63</v>
      </c>
      <c r="W83">
        <v>63</v>
      </c>
      <c r="X83" t="s">
        <v>72</v>
      </c>
      <c r="Y83" t="s">
        <v>72</v>
      </c>
      <c r="Z83" t="s">
        <v>72</v>
      </c>
      <c r="AA83" t="s">
        <v>71</v>
      </c>
      <c r="AB83" t="s">
        <v>71</v>
      </c>
      <c r="AC83" t="s">
        <v>72</v>
      </c>
      <c r="AD83" t="s">
        <v>71</v>
      </c>
      <c r="AE83" t="s">
        <v>71</v>
      </c>
      <c r="AF83" t="s">
        <v>72</v>
      </c>
      <c r="AG83" t="s">
        <v>71</v>
      </c>
      <c r="AH83" t="s">
        <v>72</v>
      </c>
      <c r="AI83" t="s">
        <v>71</v>
      </c>
      <c r="AJ83" t="s">
        <v>72</v>
      </c>
      <c r="AK83" t="s">
        <v>72</v>
      </c>
      <c r="AL83" t="s">
        <v>71</v>
      </c>
      <c r="AM83" t="s">
        <v>71</v>
      </c>
      <c r="AN83" s="76">
        <v>500</v>
      </c>
      <c r="AO83">
        <v>621.94000000000005</v>
      </c>
      <c r="AP83">
        <v>621.94000000000005</v>
      </c>
      <c r="AQ83">
        <v>621.94000000000005</v>
      </c>
      <c r="AR83">
        <v>621.94000000000005</v>
      </c>
      <c r="AS83">
        <v>0</v>
      </c>
    </row>
    <row r="84" spans="1:45" x14ac:dyDescent="0.25">
      <c r="A84" t="s">
        <v>535</v>
      </c>
      <c r="B84" t="s">
        <v>60</v>
      </c>
      <c r="C84" s="14">
        <v>45089</v>
      </c>
      <c r="D84" t="s">
        <v>536</v>
      </c>
      <c r="E84">
        <v>37958387</v>
      </c>
      <c r="F84" t="s">
        <v>537</v>
      </c>
      <c r="G84">
        <v>98126933</v>
      </c>
      <c r="H84">
        <v>1021693762</v>
      </c>
      <c r="I84" t="s">
        <v>216</v>
      </c>
      <c r="J84" t="s">
        <v>513</v>
      </c>
      <c r="K84" t="s">
        <v>538</v>
      </c>
      <c r="L84" t="s">
        <v>539</v>
      </c>
      <c r="M84" t="s">
        <v>463</v>
      </c>
      <c r="N84" t="s">
        <v>464</v>
      </c>
      <c r="O84" s="10" t="s">
        <v>540</v>
      </c>
      <c r="P84">
        <v>9000</v>
      </c>
      <c r="Q84" t="s">
        <v>218</v>
      </c>
      <c r="R84">
        <v>89</v>
      </c>
      <c r="S84" t="s">
        <v>84</v>
      </c>
      <c r="T84">
        <v>89</v>
      </c>
      <c r="U84">
        <v>4</v>
      </c>
      <c r="V84">
        <v>85</v>
      </c>
      <c r="W84">
        <v>89</v>
      </c>
      <c r="X84" t="s">
        <v>72</v>
      </c>
      <c r="Y84" t="s">
        <v>72</v>
      </c>
      <c r="Z84" t="s">
        <v>71</v>
      </c>
      <c r="AA84" t="s">
        <v>72</v>
      </c>
      <c r="AB84" t="s">
        <v>72</v>
      </c>
      <c r="AC84" t="s">
        <v>72</v>
      </c>
      <c r="AD84" t="s">
        <v>71</v>
      </c>
      <c r="AE84" t="s">
        <v>71</v>
      </c>
      <c r="AF84" t="s">
        <v>72</v>
      </c>
      <c r="AG84" t="s">
        <v>71</v>
      </c>
      <c r="AH84" t="s">
        <v>72</v>
      </c>
      <c r="AI84" t="s">
        <v>71</v>
      </c>
      <c r="AJ84" t="s">
        <v>71</v>
      </c>
      <c r="AK84" t="s">
        <v>72</v>
      </c>
      <c r="AL84" t="s">
        <v>71</v>
      </c>
      <c r="AM84" t="s">
        <v>71</v>
      </c>
      <c r="AN84" s="76">
        <v>500</v>
      </c>
      <c r="AO84">
        <v>630.75</v>
      </c>
      <c r="AP84">
        <v>630.75</v>
      </c>
      <c r="AQ84">
        <v>630.75</v>
      </c>
      <c r="AR84">
        <v>630.75</v>
      </c>
      <c r="AS84">
        <v>0</v>
      </c>
    </row>
    <row r="85" spans="1:45" x14ac:dyDescent="0.25">
      <c r="A85" t="s">
        <v>541</v>
      </c>
      <c r="B85" t="s">
        <v>60</v>
      </c>
      <c r="C85" s="14">
        <v>45089</v>
      </c>
      <c r="D85" t="s">
        <v>542</v>
      </c>
      <c r="E85">
        <v>36544465</v>
      </c>
      <c r="F85" t="s">
        <v>543</v>
      </c>
      <c r="G85">
        <v>54781011</v>
      </c>
      <c r="H85">
        <v>1020165274</v>
      </c>
      <c r="I85" t="s">
        <v>174</v>
      </c>
      <c r="J85" t="s">
        <v>513</v>
      </c>
      <c r="K85" t="s">
        <v>538</v>
      </c>
      <c r="L85" t="s">
        <v>539</v>
      </c>
      <c r="M85" t="s">
        <v>463</v>
      </c>
      <c r="N85" t="s">
        <v>464</v>
      </c>
      <c r="O85" s="10" t="s">
        <v>544</v>
      </c>
      <c r="P85">
        <v>4930</v>
      </c>
      <c r="Q85" t="s">
        <v>545</v>
      </c>
      <c r="R85">
        <v>110</v>
      </c>
      <c r="S85" t="s">
        <v>84</v>
      </c>
      <c r="T85">
        <v>110</v>
      </c>
      <c r="U85">
        <v>3</v>
      </c>
      <c r="V85">
        <v>107</v>
      </c>
      <c r="W85">
        <v>110</v>
      </c>
      <c r="X85" t="s">
        <v>72</v>
      </c>
      <c r="Y85" t="s">
        <v>72</v>
      </c>
      <c r="Z85" t="s">
        <v>72</v>
      </c>
      <c r="AA85" t="s">
        <v>71</v>
      </c>
      <c r="AB85" t="s">
        <v>72</v>
      </c>
      <c r="AC85" t="s">
        <v>72</v>
      </c>
      <c r="AD85" t="s">
        <v>72</v>
      </c>
      <c r="AE85" t="s">
        <v>72</v>
      </c>
      <c r="AF85" t="s">
        <v>72</v>
      </c>
      <c r="AG85" t="s">
        <v>71</v>
      </c>
      <c r="AH85" t="s">
        <v>72</v>
      </c>
      <c r="AI85" t="s">
        <v>71</v>
      </c>
      <c r="AJ85" t="s">
        <v>71</v>
      </c>
      <c r="AK85" t="s">
        <v>72</v>
      </c>
      <c r="AL85" t="s">
        <v>71</v>
      </c>
      <c r="AM85" t="s">
        <v>71</v>
      </c>
      <c r="AN85" s="76">
        <v>400</v>
      </c>
      <c r="AO85">
        <v>727.8</v>
      </c>
      <c r="AP85">
        <v>727.8</v>
      </c>
      <c r="AQ85">
        <v>727.8</v>
      </c>
      <c r="AR85">
        <v>727.8</v>
      </c>
      <c r="AS85">
        <v>0</v>
      </c>
    </row>
    <row r="86" spans="1:45" x14ac:dyDescent="0.25">
      <c r="A86" t="s">
        <v>546</v>
      </c>
      <c r="B86" t="s">
        <v>60</v>
      </c>
      <c r="C86" s="14">
        <v>45089</v>
      </c>
      <c r="D86" t="s">
        <v>547</v>
      </c>
      <c r="E86">
        <v>21576875</v>
      </c>
      <c r="F86" t="s">
        <v>548</v>
      </c>
      <c r="G86">
        <v>79427900</v>
      </c>
      <c r="H86">
        <v>1005035192</v>
      </c>
      <c r="I86" t="s">
        <v>143</v>
      </c>
      <c r="J86" t="s">
        <v>549</v>
      </c>
      <c r="K86" t="s">
        <v>550</v>
      </c>
      <c r="L86" t="s">
        <v>551</v>
      </c>
      <c r="M86" t="s">
        <v>550</v>
      </c>
      <c r="N86" t="s">
        <v>551</v>
      </c>
      <c r="O86" s="10" t="s">
        <v>552</v>
      </c>
      <c r="P86">
        <v>7100</v>
      </c>
      <c r="Q86" t="s">
        <v>466</v>
      </c>
      <c r="R86">
        <v>74</v>
      </c>
      <c r="S86" t="s">
        <v>84</v>
      </c>
      <c r="T86">
        <v>74</v>
      </c>
      <c r="U86">
        <v>43</v>
      </c>
      <c r="V86">
        <v>31</v>
      </c>
      <c r="W86">
        <v>74</v>
      </c>
      <c r="X86" t="s">
        <v>72</v>
      </c>
      <c r="Y86" t="s">
        <v>72</v>
      </c>
      <c r="Z86" t="s">
        <v>72</v>
      </c>
      <c r="AA86" t="s">
        <v>72</v>
      </c>
      <c r="AB86" t="s">
        <v>72</v>
      </c>
      <c r="AC86" t="s">
        <v>72</v>
      </c>
      <c r="AD86" t="s">
        <v>72</v>
      </c>
      <c r="AE86" t="s">
        <v>72</v>
      </c>
      <c r="AF86" t="s">
        <v>72</v>
      </c>
      <c r="AG86" t="s">
        <v>71</v>
      </c>
      <c r="AH86" t="s">
        <v>72</v>
      </c>
      <c r="AI86" t="s">
        <v>72</v>
      </c>
      <c r="AJ86" t="s">
        <v>72</v>
      </c>
      <c r="AK86" t="s">
        <v>72</v>
      </c>
      <c r="AL86" t="s">
        <v>72</v>
      </c>
      <c r="AM86" t="s">
        <v>72</v>
      </c>
      <c r="AN86" s="76">
        <v>100</v>
      </c>
      <c r="AO86">
        <v>661.64</v>
      </c>
      <c r="AP86">
        <v>661.64</v>
      </c>
      <c r="AQ86">
        <v>661.64</v>
      </c>
      <c r="AR86">
        <v>661.64</v>
      </c>
      <c r="AS86">
        <v>88.19</v>
      </c>
    </row>
    <row r="87" spans="1:45" x14ac:dyDescent="0.25">
      <c r="A87" t="s">
        <v>553</v>
      </c>
      <c r="B87" t="s">
        <v>60</v>
      </c>
      <c r="C87" s="14">
        <v>45089</v>
      </c>
      <c r="D87" t="s">
        <v>554</v>
      </c>
      <c r="E87">
        <v>22050311</v>
      </c>
      <c r="F87" t="s">
        <v>555</v>
      </c>
      <c r="G87">
        <v>98433233</v>
      </c>
      <c r="H87">
        <v>1022554103</v>
      </c>
      <c r="I87" t="s">
        <v>216</v>
      </c>
      <c r="J87" t="s">
        <v>556</v>
      </c>
      <c r="K87" t="s">
        <v>65</v>
      </c>
      <c r="L87" t="s">
        <v>66</v>
      </c>
      <c r="M87" t="s">
        <v>65</v>
      </c>
      <c r="N87" t="s">
        <v>66</v>
      </c>
      <c r="O87" s="10" t="s">
        <v>557</v>
      </c>
      <c r="P87">
        <v>9900</v>
      </c>
      <c r="Q87" t="s">
        <v>558</v>
      </c>
      <c r="R87">
        <v>40</v>
      </c>
      <c r="S87" t="s">
        <v>94</v>
      </c>
      <c r="T87">
        <v>50</v>
      </c>
      <c r="U87">
        <v>4</v>
      </c>
      <c r="V87">
        <v>2</v>
      </c>
      <c r="W87">
        <v>8</v>
      </c>
      <c r="X87" t="s">
        <v>72</v>
      </c>
      <c r="Y87" t="s">
        <v>72</v>
      </c>
      <c r="Z87" t="s">
        <v>71</v>
      </c>
      <c r="AA87" t="s">
        <v>72</v>
      </c>
      <c r="AB87" t="s">
        <v>72</v>
      </c>
      <c r="AC87" t="s">
        <v>72</v>
      </c>
      <c r="AD87" t="s">
        <v>72</v>
      </c>
      <c r="AE87" t="s">
        <v>72</v>
      </c>
      <c r="AF87" t="s">
        <v>72</v>
      </c>
      <c r="AG87" t="s">
        <v>72</v>
      </c>
      <c r="AH87" t="s">
        <v>72</v>
      </c>
      <c r="AI87" t="s">
        <v>72</v>
      </c>
      <c r="AJ87" t="s">
        <v>72</v>
      </c>
      <c r="AK87" t="s">
        <v>72</v>
      </c>
      <c r="AL87" t="s">
        <v>72</v>
      </c>
      <c r="AM87" t="s">
        <v>72</v>
      </c>
      <c r="AN87" s="76">
        <v>500</v>
      </c>
      <c r="AO87">
        <v>674.86</v>
      </c>
      <c r="AP87">
        <v>674.86</v>
      </c>
      <c r="AQ87">
        <v>877.77</v>
      </c>
      <c r="AR87">
        <v>674.86</v>
      </c>
      <c r="AS87">
        <v>0</v>
      </c>
    </row>
    <row r="88" spans="1:45" x14ac:dyDescent="0.25">
      <c r="A88" t="s">
        <v>559</v>
      </c>
      <c r="B88" t="s">
        <v>60</v>
      </c>
      <c r="C88" s="14">
        <v>45089</v>
      </c>
      <c r="D88" t="s">
        <v>560</v>
      </c>
      <c r="E88">
        <v>24109828</v>
      </c>
      <c r="F88" t="s">
        <v>561</v>
      </c>
      <c r="G88">
        <v>86423422</v>
      </c>
      <c r="H88">
        <v>1001569181</v>
      </c>
      <c r="I88" t="s">
        <v>88</v>
      </c>
      <c r="J88" t="s">
        <v>562</v>
      </c>
      <c r="K88" t="s">
        <v>563</v>
      </c>
      <c r="L88" t="s">
        <v>564</v>
      </c>
      <c r="M88" t="s">
        <v>563</v>
      </c>
      <c r="N88" t="s">
        <v>564</v>
      </c>
      <c r="O88" s="10" t="s">
        <v>565</v>
      </c>
      <c r="P88">
        <v>8900</v>
      </c>
      <c r="Q88" t="s">
        <v>499</v>
      </c>
      <c r="R88">
        <v>84</v>
      </c>
      <c r="S88" t="s">
        <v>566</v>
      </c>
      <c r="T88">
        <v>84</v>
      </c>
      <c r="U88">
        <v>18</v>
      </c>
      <c r="V88">
        <v>6</v>
      </c>
      <c r="W88">
        <v>80</v>
      </c>
      <c r="X88" t="s">
        <v>72</v>
      </c>
      <c r="Y88" t="s">
        <v>72</v>
      </c>
      <c r="Z88" t="s">
        <v>71</v>
      </c>
      <c r="AA88" t="s">
        <v>71</v>
      </c>
      <c r="AB88" t="s">
        <v>71</v>
      </c>
      <c r="AC88" t="s">
        <v>71</v>
      </c>
      <c r="AD88" t="s">
        <v>71</v>
      </c>
      <c r="AE88" t="s">
        <v>71</v>
      </c>
      <c r="AF88" t="s">
        <v>71</v>
      </c>
      <c r="AG88" t="s">
        <v>71</v>
      </c>
      <c r="AH88" t="s">
        <v>71</v>
      </c>
      <c r="AI88" t="s">
        <v>71</v>
      </c>
      <c r="AJ88" t="s">
        <v>71</v>
      </c>
      <c r="AK88" t="s">
        <v>71</v>
      </c>
      <c r="AL88" t="s">
        <v>71</v>
      </c>
      <c r="AM88" t="s">
        <v>71</v>
      </c>
      <c r="AN88" s="76">
        <v>1500</v>
      </c>
      <c r="AO88">
        <v>895.41</v>
      </c>
      <c r="AP88">
        <v>895.41</v>
      </c>
      <c r="AQ88">
        <v>895.41</v>
      </c>
      <c r="AR88">
        <v>895.41</v>
      </c>
      <c r="AS88">
        <v>0</v>
      </c>
    </row>
    <row r="89" spans="1:45" x14ac:dyDescent="0.25">
      <c r="A89" t="s">
        <v>567</v>
      </c>
      <c r="B89" t="s">
        <v>60</v>
      </c>
      <c r="C89" s="14">
        <v>45089</v>
      </c>
      <c r="D89" t="s">
        <v>568</v>
      </c>
      <c r="E89">
        <v>24222101</v>
      </c>
      <c r="F89" t="s">
        <v>569</v>
      </c>
      <c r="G89">
        <v>86948922</v>
      </c>
      <c r="H89">
        <v>1006421924</v>
      </c>
      <c r="I89" t="s">
        <v>88</v>
      </c>
      <c r="J89" t="s">
        <v>570</v>
      </c>
      <c r="K89" t="s">
        <v>571</v>
      </c>
      <c r="L89" t="s">
        <v>572</v>
      </c>
      <c r="M89" t="s">
        <v>573</v>
      </c>
      <c r="N89" t="s">
        <v>574</v>
      </c>
      <c r="O89" s="10" t="s">
        <v>575</v>
      </c>
      <c r="P89">
        <v>8471</v>
      </c>
      <c r="Q89" t="s">
        <v>576</v>
      </c>
      <c r="R89">
        <v>50</v>
      </c>
      <c r="S89" t="s">
        <v>94</v>
      </c>
      <c r="T89">
        <v>69</v>
      </c>
      <c r="U89">
        <v>14</v>
      </c>
      <c r="V89">
        <v>10</v>
      </c>
      <c r="W89">
        <v>50</v>
      </c>
      <c r="X89" t="s">
        <v>72</v>
      </c>
      <c r="Y89" t="s">
        <v>72</v>
      </c>
      <c r="Z89" t="s">
        <v>72</v>
      </c>
      <c r="AA89" t="s">
        <v>72</v>
      </c>
      <c r="AB89" t="s">
        <v>72</v>
      </c>
      <c r="AC89" t="s">
        <v>72</v>
      </c>
      <c r="AD89" t="s">
        <v>72</v>
      </c>
      <c r="AE89" t="s">
        <v>72</v>
      </c>
      <c r="AF89" t="s">
        <v>72</v>
      </c>
      <c r="AG89" t="s">
        <v>71</v>
      </c>
      <c r="AH89" t="s">
        <v>72</v>
      </c>
      <c r="AI89" t="s">
        <v>72</v>
      </c>
      <c r="AJ89" t="s">
        <v>72</v>
      </c>
      <c r="AK89" t="s">
        <v>72</v>
      </c>
      <c r="AL89" t="s">
        <v>72</v>
      </c>
      <c r="AM89" t="s">
        <v>72</v>
      </c>
      <c r="AN89" s="76">
        <v>14000</v>
      </c>
      <c r="AO89">
        <v>749.84</v>
      </c>
      <c r="AP89">
        <v>793.97</v>
      </c>
      <c r="AQ89">
        <v>793.97</v>
      </c>
      <c r="AR89">
        <v>793.97</v>
      </c>
      <c r="AS89">
        <v>0</v>
      </c>
    </row>
    <row r="90" spans="1:45" x14ac:dyDescent="0.25">
      <c r="A90" t="s">
        <v>577</v>
      </c>
      <c r="B90" t="s">
        <v>60</v>
      </c>
      <c r="C90" s="14">
        <v>45089</v>
      </c>
      <c r="D90" t="s">
        <v>578</v>
      </c>
      <c r="E90">
        <v>24230996</v>
      </c>
      <c r="F90" t="s">
        <v>579</v>
      </c>
      <c r="G90">
        <v>98945500</v>
      </c>
      <c r="H90">
        <v>1006430466</v>
      </c>
      <c r="I90" t="s">
        <v>216</v>
      </c>
      <c r="J90" t="s">
        <v>580</v>
      </c>
      <c r="K90" t="s">
        <v>581</v>
      </c>
      <c r="L90" t="s">
        <v>582</v>
      </c>
      <c r="M90" t="s">
        <v>573</v>
      </c>
      <c r="N90" t="s">
        <v>574</v>
      </c>
      <c r="O90" s="10" t="s">
        <v>583</v>
      </c>
      <c r="P90">
        <v>9850</v>
      </c>
      <c r="Q90" t="s">
        <v>584</v>
      </c>
      <c r="R90">
        <v>60</v>
      </c>
      <c r="S90" t="s">
        <v>84</v>
      </c>
      <c r="T90">
        <v>60</v>
      </c>
      <c r="U90">
        <v>0</v>
      </c>
      <c r="V90">
        <v>4</v>
      </c>
      <c r="W90">
        <v>60</v>
      </c>
      <c r="X90" t="s">
        <v>72</v>
      </c>
      <c r="Y90" t="s">
        <v>72</v>
      </c>
      <c r="Z90" t="s">
        <v>72</v>
      </c>
      <c r="AA90" t="s">
        <v>71</v>
      </c>
      <c r="AB90" t="s">
        <v>72</v>
      </c>
      <c r="AC90" t="s">
        <v>72</v>
      </c>
      <c r="AD90" t="s">
        <v>72</v>
      </c>
      <c r="AE90" t="s">
        <v>72</v>
      </c>
      <c r="AF90" t="s">
        <v>72</v>
      </c>
      <c r="AG90" t="s">
        <v>71</v>
      </c>
      <c r="AH90" t="s">
        <v>72</v>
      </c>
      <c r="AI90" t="s">
        <v>71</v>
      </c>
      <c r="AJ90" t="s">
        <v>72</v>
      </c>
      <c r="AK90" t="s">
        <v>72</v>
      </c>
      <c r="AL90" t="s">
        <v>72</v>
      </c>
      <c r="AM90" t="s">
        <v>72</v>
      </c>
      <c r="AN90" s="76">
        <v>500</v>
      </c>
      <c r="AO90">
        <v>650.61</v>
      </c>
      <c r="AP90">
        <v>694.71</v>
      </c>
      <c r="AQ90">
        <v>793.97</v>
      </c>
      <c r="AR90">
        <v>694.71</v>
      </c>
      <c r="AS90">
        <v>0</v>
      </c>
    </row>
    <row r="91" spans="1:45" x14ac:dyDescent="0.25">
      <c r="A91" t="s">
        <v>585</v>
      </c>
      <c r="B91" t="s">
        <v>60</v>
      </c>
      <c r="C91" s="14">
        <v>45089</v>
      </c>
      <c r="D91" t="s">
        <v>586</v>
      </c>
      <c r="E91">
        <v>25234901</v>
      </c>
      <c r="F91" t="s">
        <v>587</v>
      </c>
      <c r="G91">
        <v>98422166</v>
      </c>
      <c r="H91">
        <v>1004710989</v>
      </c>
      <c r="I91" t="s">
        <v>216</v>
      </c>
      <c r="J91" t="s">
        <v>588</v>
      </c>
      <c r="K91" t="s">
        <v>589</v>
      </c>
      <c r="L91" t="s">
        <v>590</v>
      </c>
      <c r="M91" t="s">
        <v>589</v>
      </c>
      <c r="N91" t="s">
        <v>590</v>
      </c>
      <c r="O91" s="10" t="s">
        <v>591</v>
      </c>
      <c r="P91">
        <v>9900</v>
      </c>
      <c r="Q91" t="s">
        <v>558</v>
      </c>
      <c r="R91">
        <v>53</v>
      </c>
      <c r="S91" t="s">
        <v>592</v>
      </c>
      <c r="T91">
        <v>53</v>
      </c>
      <c r="U91">
        <v>5</v>
      </c>
      <c r="V91">
        <v>4</v>
      </c>
      <c r="W91">
        <v>10</v>
      </c>
      <c r="X91" t="s">
        <v>72</v>
      </c>
      <c r="Y91" t="s">
        <v>72</v>
      </c>
      <c r="Z91" t="s">
        <v>71</v>
      </c>
      <c r="AA91" t="s">
        <v>72</v>
      </c>
      <c r="AB91" t="s">
        <v>71</v>
      </c>
      <c r="AC91" t="s">
        <v>72</v>
      </c>
      <c r="AD91" t="s">
        <v>72</v>
      </c>
      <c r="AE91" t="s">
        <v>72</v>
      </c>
      <c r="AF91" t="s">
        <v>72</v>
      </c>
      <c r="AG91" t="s">
        <v>71</v>
      </c>
      <c r="AH91" t="s">
        <v>72</v>
      </c>
      <c r="AI91" t="s">
        <v>72</v>
      </c>
      <c r="AJ91" t="s">
        <v>72</v>
      </c>
      <c r="AK91" t="s">
        <v>71</v>
      </c>
      <c r="AL91" t="s">
        <v>72</v>
      </c>
      <c r="AM91" t="s">
        <v>72</v>
      </c>
      <c r="AN91" s="76">
        <v>300</v>
      </c>
      <c r="AO91">
        <v>789.54</v>
      </c>
      <c r="AP91">
        <v>789.54</v>
      </c>
      <c r="AQ91">
        <v>1054.2</v>
      </c>
      <c r="AR91">
        <v>789.54</v>
      </c>
      <c r="AS91">
        <v>104.74</v>
      </c>
    </row>
    <row r="92" spans="1:45" x14ac:dyDescent="0.25">
      <c r="A92" t="s">
        <v>593</v>
      </c>
      <c r="B92" t="s">
        <v>60</v>
      </c>
      <c r="C92" s="14">
        <v>45089</v>
      </c>
      <c r="D92" t="s">
        <v>594</v>
      </c>
      <c r="E92">
        <v>44838435</v>
      </c>
      <c r="F92" t="s">
        <v>595</v>
      </c>
      <c r="G92">
        <v>98375100</v>
      </c>
      <c r="H92">
        <v>1007542638</v>
      </c>
      <c r="I92" t="s">
        <v>216</v>
      </c>
      <c r="J92" t="s">
        <v>596</v>
      </c>
      <c r="K92" t="s">
        <v>597</v>
      </c>
      <c r="L92" t="s">
        <v>598</v>
      </c>
      <c r="M92" t="s">
        <v>599</v>
      </c>
      <c r="N92" t="s">
        <v>598</v>
      </c>
      <c r="O92" s="10" t="s">
        <v>600</v>
      </c>
      <c r="P92">
        <v>9520</v>
      </c>
      <c r="Q92" t="s">
        <v>601</v>
      </c>
      <c r="R92">
        <v>47</v>
      </c>
      <c r="S92" t="s">
        <v>602</v>
      </c>
      <c r="T92">
        <v>47</v>
      </c>
      <c r="U92">
        <v>3</v>
      </c>
      <c r="V92">
        <v>10</v>
      </c>
      <c r="W92">
        <v>47</v>
      </c>
      <c r="X92" t="s">
        <v>72</v>
      </c>
      <c r="Y92" t="s">
        <v>72</v>
      </c>
      <c r="Z92" t="s">
        <v>72</v>
      </c>
      <c r="AA92" t="s">
        <v>72</v>
      </c>
      <c r="AB92" t="s">
        <v>72</v>
      </c>
      <c r="AC92" t="s">
        <v>72</v>
      </c>
      <c r="AD92" t="s">
        <v>72</v>
      </c>
      <c r="AE92" t="s">
        <v>72</v>
      </c>
      <c r="AF92" t="s">
        <v>72</v>
      </c>
      <c r="AG92" t="s">
        <v>71</v>
      </c>
      <c r="AH92" t="s">
        <v>72</v>
      </c>
      <c r="AI92" t="s">
        <v>71</v>
      </c>
      <c r="AJ92" t="s">
        <v>71</v>
      </c>
      <c r="AK92" t="s">
        <v>72</v>
      </c>
      <c r="AL92" t="s">
        <v>71</v>
      </c>
      <c r="AM92" t="s">
        <v>72</v>
      </c>
      <c r="AN92" s="76">
        <v>5000</v>
      </c>
      <c r="AO92">
        <v>716.77</v>
      </c>
      <c r="AP92">
        <v>827.03</v>
      </c>
      <c r="AQ92">
        <v>716.77</v>
      </c>
      <c r="AR92">
        <v>827.03</v>
      </c>
      <c r="AS92">
        <v>0</v>
      </c>
    </row>
    <row r="93" spans="1:45" x14ac:dyDescent="0.25">
      <c r="A93" t="s">
        <v>603</v>
      </c>
      <c r="B93" t="s">
        <v>60</v>
      </c>
      <c r="C93" s="14">
        <v>45089</v>
      </c>
      <c r="D93" t="s">
        <v>604</v>
      </c>
      <c r="E93">
        <v>25529529</v>
      </c>
      <c r="F93" t="s">
        <v>605</v>
      </c>
      <c r="G93">
        <v>70208810</v>
      </c>
      <c r="H93">
        <v>1019813351</v>
      </c>
      <c r="I93" t="s">
        <v>88</v>
      </c>
      <c r="J93" t="s">
        <v>606</v>
      </c>
      <c r="K93" t="s">
        <v>607</v>
      </c>
      <c r="L93" t="s">
        <v>608</v>
      </c>
      <c r="M93" t="s">
        <v>607</v>
      </c>
      <c r="N93" t="s">
        <v>608</v>
      </c>
      <c r="O93" s="10" t="s">
        <v>609</v>
      </c>
      <c r="P93">
        <v>8200</v>
      </c>
      <c r="Q93" t="s">
        <v>610</v>
      </c>
      <c r="R93">
        <v>65</v>
      </c>
      <c r="S93" t="s">
        <v>611</v>
      </c>
      <c r="T93">
        <v>65</v>
      </c>
      <c r="U93">
        <v>4</v>
      </c>
      <c r="V93">
        <v>0</v>
      </c>
      <c r="W93">
        <v>65</v>
      </c>
      <c r="X93" t="s">
        <v>72</v>
      </c>
      <c r="Y93" t="s">
        <v>72</v>
      </c>
      <c r="Z93" t="s">
        <v>72</v>
      </c>
      <c r="AA93" t="s">
        <v>72</v>
      </c>
      <c r="AB93" t="s">
        <v>72</v>
      </c>
      <c r="AC93" t="s">
        <v>72</v>
      </c>
      <c r="AD93" t="s">
        <v>72</v>
      </c>
      <c r="AE93" t="s">
        <v>72</v>
      </c>
      <c r="AF93" t="s">
        <v>72</v>
      </c>
      <c r="AG93" t="s">
        <v>72</v>
      </c>
      <c r="AH93" t="s">
        <v>72</v>
      </c>
      <c r="AI93" t="s">
        <v>72</v>
      </c>
      <c r="AJ93" t="s">
        <v>71</v>
      </c>
      <c r="AK93" t="s">
        <v>72</v>
      </c>
      <c r="AL93" t="s">
        <v>72</v>
      </c>
      <c r="AM93" t="s">
        <v>72</v>
      </c>
      <c r="AN93" s="76">
        <v>1000</v>
      </c>
      <c r="AO93">
        <v>710.14</v>
      </c>
      <c r="AP93">
        <v>710.14</v>
      </c>
      <c r="AQ93">
        <v>710.14</v>
      </c>
      <c r="AR93">
        <v>710.14</v>
      </c>
      <c r="AS93">
        <v>0</v>
      </c>
    </row>
    <row r="94" spans="1:45" x14ac:dyDescent="0.25">
      <c r="A94" t="s">
        <v>612</v>
      </c>
      <c r="B94" t="s">
        <v>60</v>
      </c>
      <c r="C94" s="14">
        <v>45089</v>
      </c>
      <c r="D94" t="s">
        <v>613</v>
      </c>
      <c r="E94">
        <v>25867017</v>
      </c>
      <c r="F94" t="s">
        <v>614</v>
      </c>
      <c r="G94">
        <v>22909363</v>
      </c>
      <c r="H94">
        <v>1024731916</v>
      </c>
      <c r="I94" t="s">
        <v>174</v>
      </c>
      <c r="J94" t="s">
        <v>615</v>
      </c>
      <c r="K94" t="s">
        <v>616</v>
      </c>
      <c r="L94" t="s">
        <v>617</v>
      </c>
      <c r="M94" t="s">
        <v>616</v>
      </c>
      <c r="N94" t="s">
        <v>617</v>
      </c>
      <c r="O94" s="10" t="s">
        <v>618</v>
      </c>
      <c r="P94">
        <v>4891</v>
      </c>
      <c r="Q94" t="s">
        <v>619</v>
      </c>
      <c r="R94">
        <v>19</v>
      </c>
      <c r="S94" t="s">
        <v>620</v>
      </c>
      <c r="T94">
        <v>19</v>
      </c>
      <c r="U94">
        <v>4</v>
      </c>
      <c r="V94">
        <v>2</v>
      </c>
      <c r="W94">
        <v>12</v>
      </c>
      <c r="X94" t="s">
        <v>71</v>
      </c>
      <c r="Y94" t="s">
        <v>72</v>
      </c>
      <c r="Z94" t="s">
        <v>72</v>
      </c>
      <c r="AA94" t="s">
        <v>71</v>
      </c>
      <c r="AB94" t="s">
        <v>72</v>
      </c>
      <c r="AC94" t="s">
        <v>72</v>
      </c>
      <c r="AD94" t="s">
        <v>72</v>
      </c>
      <c r="AE94" t="s">
        <v>72</v>
      </c>
      <c r="AF94" t="s">
        <v>72</v>
      </c>
      <c r="AG94" t="s">
        <v>71</v>
      </c>
      <c r="AH94" t="s">
        <v>72</v>
      </c>
      <c r="AI94" t="s">
        <v>71</v>
      </c>
      <c r="AJ94" t="s">
        <v>72</v>
      </c>
      <c r="AK94" t="s">
        <v>72</v>
      </c>
      <c r="AL94" t="s">
        <v>72</v>
      </c>
      <c r="AM94" t="s">
        <v>71</v>
      </c>
      <c r="AN94" s="76">
        <v>10000</v>
      </c>
      <c r="AO94">
        <v>876.65</v>
      </c>
      <c r="AP94">
        <v>986.94</v>
      </c>
      <c r="AQ94">
        <v>1097.21</v>
      </c>
      <c r="AR94">
        <v>986.94</v>
      </c>
      <c r="AS94">
        <v>0</v>
      </c>
    </row>
    <row r="95" spans="1:45" x14ac:dyDescent="0.25">
      <c r="A95" t="s">
        <v>621</v>
      </c>
      <c r="B95" t="s">
        <v>60</v>
      </c>
      <c r="C95" s="14">
        <v>45089</v>
      </c>
      <c r="D95" t="s">
        <v>622</v>
      </c>
      <c r="E95">
        <v>26104998</v>
      </c>
      <c r="F95" t="s">
        <v>623</v>
      </c>
      <c r="G95">
        <v>56904444</v>
      </c>
      <c r="H95">
        <v>1022317896</v>
      </c>
      <c r="I95" t="s">
        <v>63</v>
      </c>
      <c r="J95" t="s">
        <v>624</v>
      </c>
      <c r="K95" t="s">
        <v>625</v>
      </c>
      <c r="L95" t="s">
        <v>626</v>
      </c>
      <c r="M95" t="s">
        <v>627</v>
      </c>
      <c r="N95" t="s">
        <v>628</v>
      </c>
      <c r="O95" s="10" t="s">
        <v>629</v>
      </c>
      <c r="P95">
        <v>3700</v>
      </c>
      <c r="Q95" t="s">
        <v>630</v>
      </c>
      <c r="R95">
        <v>66</v>
      </c>
      <c r="S95" t="s">
        <v>631</v>
      </c>
      <c r="T95">
        <v>72</v>
      </c>
      <c r="U95">
        <v>6</v>
      </c>
      <c r="V95">
        <v>60</v>
      </c>
      <c r="W95">
        <v>66</v>
      </c>
      <c r="X95" t="s">
        <v>72</v>
      </c>
      <c r="Y95" t="s">
        <v>72</v>
      </c>
      <c r="Z95" t="s">
        <v>72</v>
      </c>
      <c r="AA95" t="s">
        <v>71</v>
      </c>
      <c r="AB95" t="s">
        <v>72</v>
      </c>
      <c r="AC95" t="s">
        <v>72</v>
      </c>
      <c r="AD95" t="s">
        <v>72</v>
      </c>
      <c r="AE95" t="s">
        <v>72</v>
      </c>
      <c r="AF95" t="s">
        <v>72</v>
      </c>
      <c r="AG95" t="s">
        <v>72</v>
      </c>
      <c r="AH95" t="s">
        <v>72</v>
      </c>
      <c r="AI95" t="s">
        <v>72</v>
      </c>
      <c r="AJ95" t="s">
        <v>72</v>
      </c>
      <c r="AK95" t="s">
        <v>72</v>
      </c>
      <c r="AL95" t="s">
        <v>72</v>
      </c>
      <c r="AM95" t="s">
        <v>72</v>
      </c>
      <c r="AN95" s="76">
        <v>10000</v>
      </c>
      <c r="AO95">
        <v>996.86</v>
      </c>
      <c r="AP95">
        <v>996.86</v>
      </c>
      <c r="AQ95">
        <v>996.86</v>
      </c>
      <c r="AR95">
        <v>996.86</v>
      </c>
      <c r="AS95">
        <v>0</v>
      </c>
    </row>
    <row r="96" spans="1:45" x14ac:dyDescent="0.25">
      <c r="A96" t="s">
        <v>632</v>
      </c>
      <c r="B96" t="s">
        <v>60</v>
      </c>
      <c r="C96" s="14">
        <v>45089</v>
      </c>
      <c r="D96" t="s">
        <v>633</v>
      </c>
      <c r="E96">
        <v>26104998</v>
      </c>
      <c r="F96" t="s">
        <v>623</v>
      </c>
      <c r="G96">
        <v>56904444</v>
      </c>
      <c r="H96">
        <v>1008517904</v>
      </c>
      <c r="I96" t="s">
        <v>63</v>
      </c>
      <c r="J96" t="s">
        <v>634</v>
      </c>
      <c r="K96" t="s">
        <v>625</v>
      </c>
      <c r="L96" t="s">
        <v>626</v>
      </c>
      <c r="M96" t="s">
        <v>627</v>
      </c>
      <c r="N96" t="s">
        <v>628</v>
      </c>
      <c r="O96" s="10" t="s">
        <v>635</v>
      </c>
      <c r="P96">
        <v>3700</v>
      </c>
      <c r="Q96" t="s">
        <v>630</v>
      </c>
      <c r="R96">
        <v>59</v>
      </c>
      <c r="S96" t="s">
        <v>636</v>
      </c>
      <c r="T96">
        <v>59</v>
      </c>
      <c r="U96">
        <v>9</v>
      </c>
      <c r="V96">
        <v>50</v>
      </c>
      <c r="W96">
        <v>59</v>
      </c>
      <c r="X96" t="s">
        <v>72</v>
      </c>
      <c r="Y96" t="s">
        <v>72</v>
      </c>
      <c r="Z96" t="s">
        <v>72</v>
      </c>
      <c r="AA96" t="s">
        <v>71</v>
      </c>
      <c r="AB96" t="s">
        <v>72</v>
      </c>
      <c r="AC96" t="s">
        <v>72</v>
      </c>
      <c r="AD96" t="s">
        <v>72</v>
      </c>
      <c r="AE96" t="s">
        <v>72</v>
      </c>
      <c r="AF96" t="s">
        <v>72</v>
      </c>
      <c r="AG96" t="s">
        <v>72</v>
      </c>
      <c r="AH96" t="s">
        <v>72</v>
      </c>
      <c r="AI96" t="s">
        <v>72</v>
      </c>
      <c r="AJ96" t="s">
        <v>72</v>
      </c>
      <c r="AK96" t="s">
        <v>72</v>
      </c>
      <c r="AL96" t="s">
        <v>72</v>
      </c>
      <c r="AM96" t="s">
        <v>72</v>
      </c>
      <c r="AN96" s="76">
        <v>10000</v>
      </c>
      <c r="AO96">
        <v>996.86</v>
      </c>
      <c r="AP96">
        <v>996.86</v>
      </c>
      <c r="AQ96">
        <v>996.86</v>
      </c>
      <c r="AR96">
        <v>996.86</v>
      </c>
      <c r="AS96">
        <v>0</v>
      </c>
    </row>
    <row r="97" spans="1:45" x14ac:dyDescent="0.25">
      <c r="A97" t="s">
        <v>637</v>
      </c>
      <c r="B97" t="s">
        <v>60</v>
      </c>
      <c r="C97" s="14">
        <v>45089</v>
      </c>
      <c r="D97" t="s">
        <v>638</v>
      </c>
      <c r="E97">
        <v>26262089</v>
      </c>
      <c r="F97" t="s">
        <v>639</v>
      </c>
      <c r="G97">
        <v>33221500</v>
      </c>
      <c r="H97">
        <v>1008703244</v>
      </c>
      <c r="I97" t="s">
        <v>63</v>
      </c>
      <c r="J97" t="s">
        <v>640</v>
      </c>
      <c r="K97" t="s">
        <v>641</v>
      </c>
      <c r="L97" t="s">
        <v>639</v>
      </c>
      <c r="M97" t="s">
        <v>641</v>
      </c>
      <c r="N97" t="s">
        <v>642</v>
      </c>
      <c r="O97" s="10" t="s">
        <v>643</v>
      </c>
      <c r="P97">
        <v>1620</v>
      </c>
      <c r="Q97" t="s">
        <v>115</v>
      </c>
      <c r="R97">
        <v>40</v>
      </c>
      <c r="S97" t="s">
        <v>94</v>
      </c>
      <c r="T97">
        <v>60</v>
      </c>
      <c r="U97">
        <v>4</v>
      </c>
      <c r="V97">
        <v>2</v>
      </c>
      <c r="W97">
        <v>8</v>
      </c>
      <c r="X97" t="s">
        <v>72</v>
      </c>
      <c r="Y97" t="s">
        <v>72</v>
      </c>
      <c r="Z97" t="s">
        <v>71</v>
      </c>
      <c r="AA97" t="s">
        <v>72</v>
      </c>
      <c r="AB97" t="s">
        <v>72</v>
      </c>
      <c r="AC97" t="s">
        <v>72</v>
      </c>
      <c r="AD97" t="s">
        <v>71</v>
      </c>
      <c r="AE97" t="s">
        <v>72</v>
      </c>
      <c r="AF97" t="s">
        <v>72</v>
      </c>
      <c r="AG97" t="s">
        <v>72</v>
      </c>
      <c r="AH97" t="s">
        <v>72</v>
      </c>
      <c r="AI97" t="s">
        <v>71</v>
      </c>
      <c r="AJ97" t="s">
        <v>72</v>
      </c>
      <c r="AK97" t="s">
        <v>72</v>
      </c>
      <c r="AL97" t="s">
        <v>72</v>
      </c>
      <c r="AM97" t="s">
        <v>72</v>
      </c>
      <c r="AN97" s="76">
        <v>850</v>
      </c>
      <c r="AO97">
        <v>701.32</v>
      </c>
      <c r="AP97">
        <v>965.98</v>
      </c>
      <c r="AQ97">
        <v>965.98</v>
      </c>
      <c r="AR97">
        <v>789.54</v>
      </c>
      <c r="AS97">
        <v>163.18</v>
      </c>
    </row>
    <row r="98" spans="1:45" x14ac:dyDescent="0.25">
      <c r="A98" t="s">
        <v>644</v>
      </c>
      <c r="B98" t="s">
        <v>60</v>
      </c>
      <c r="C98" s="14">
        <v>45089</v>
      </c>
      <c r="D98" t="s">
        <v>645</v>
      </c>
      <c r="E98">
        <v>26275008</v>
      </c>
      <c r="F98" t="s">
        <v>646</v>
      </c>
      <c r="G98">
        <v>88822222</v>
      </c>
      <c r="H98">
        <v>1008718055</v>
      </c>
      <c r="I98" t="s">
        <v>88</v>
      </c>
      <c r="J98" t="s">
        <v>647</v>
      </c>
      <c r="K98" t="s">
        <v>421</v>
      </c>
      <c r="L98" t="s">
        <v>422</v>
      </c>
      <c r="M98" t="s">
        <v>421</v>
      </c>
      <c r="N98" t="s">
        <v>422</v>
      </c>
      <c r="O98" s="10" t="s">
        <v>648</v>
      </c>
      <c r="P98">
        <v>8600</v>
      </c>
      <c r="Q98" t="s">
        <v>102</v>
      </c>
      <c r="R98">
        <v>40</v>
      </c>
      <c r="S98" t="s">
        <v>94</v>
      </c>
      <c r="T98">
        <v>48</v>
      </c>
      <c r="U98">
        <v>0</v>
      </c>
      <c r="V98">
        <v>30</v>
      </c>
      <c r="W98">
        <v>10</v>
      </c>
      <c r="X98" t="s">
        <v>72</v>
      </c>
      <c r="Y98" t="s">
        <v>71</v>
      </c>
      <c r="Z98" t="s">
        <v>72</v>
      </c>
      <c r="AA98" t="s">
        <v>71</v>
      </c>
      <c r="AB98" t="s">
        <v>72</v>
      </c>
      <c r="AC98" t="s">
        <v>72</v>
      </c>
      <c r="AD98" t="s">
        <v>72</v>
      </c>
      <c r="AE98" t="s">
        <v>72</v>
      </c>
      <c r="AF98" t="s">
        <v>72</v>
      </c>
      <c r="AG98" t="s">
        <v>71</v>
      </c>
      <c r="AH98" t="s">
        <v>72</v>
      </c>
      <c r="AI98" t="s">
        <v>72</v>
      </c>
      <c r="AJ98" t="s">
        <v>72</v>
      </c>
      <c r="AK98" t="s">
        <v>72</v>
      </c>
      <c r="AL98" t="s">
        <v>72</v>
      </c>
      <c r="AM98" t="s">
        <v>72</v>
      </c>
      <c r="AN98" s="76">
        <v>2000</v>
      </c>
      <c r="AO98">
        <v>926.29</v>
      </c>
      <c r="AP98">
        <v>926.29</v>
      </c>
      <c r="AQ98">
        <v>926.29</v>
      </c>
      <c r="AR98">
        <v>926.29</v>
      </c>
      <c r="AS98">
        <v>0</v>
      </c>
    </row>
    <row r="99" spans="1:45" x14ac:dyDescent="0.25">
      <c r="A99" t="s">
        <v>649</v>
      </c>
      <c r="B99" t="s">
        <v>60</v>
      </c>
      <c r="C99" s="14">
        <v>45089</v>
      </c>
      <c r="D99" t="s">
        <v>650</v>
      </c>
      <c r="E99">
        <v>26289335</v>
      </c>
      <c r="F99" t="s">
        <v>651</v>
      </c>
      <c r="G99">
        <v>97961044</v>
      </c>
      <c r="H99">
        <v>1001291017</v>
      </c>
      <c r="I99" t="s">
        <v>216</v>
      </c>
      <c r="J99" t="s">
        <v>652</v>
      </c>
      <c r="K99" t="s">
        <v>653</v>
      </c>
      <c r="L99" t="s">
        <v>654</v>
      </c>
      <c r="M99" t="s">
        <v>573</v>
      </c>
      <c r="N99" t="s">
        <v>574</v>
      </c>
      <c r="O99" s="10" t="s">
        <v>655</v>
      </c>
      <c r="P99">
        <v>7730</v>
      </c>
      <c r="Q99" t="s">
        <v>656</v>
      </c>
      <c r="R99">
        <v>76</v>
      </c>
      <c r="S99" t="s">
        <v>84</v>
      </c>
      <c r="T99">
        <v>76</v>
      </c>
      <c r="U99">
        <v>0</v>
      </c>
      <c r="V99">
        <v>30</v>
      </c>
      <c r="W99">
        <v>76</v>
      </c>
      <c r="X99" t="s">
        <v>72</v>
      </c>
      <c r="Y99" t="s">
        <v>72</v>
      </c>
      <c r="Z99" t="s">
        <v>72</v>
      </c>
      <c r="AA99" t="s">
        <v>71</v>
      </c>
      <c r="AB99" t="s">
        <v>72</v>
      </c>
      <c r="AC99" t="s">
        <v>72</v>
      </c>
      <c r="AD99" t="s">
        <v>72</v>
      </c>
      <c r="AE99" t="s">
        <v>72</v>
      </c>
      <c r="AF99" t="s">
        <v>72</v>
      </c>
      <c r="AG99" t="s">
        <v>71</v>
      </c>
      <c r="AH99" t="s">
        <v>72</v>
      </c>
      <c r="AI99" t="s">
        <v>71</v>
      </c>
      <c r="AJ99" t="s">
        <v>72</v>
      </c>
      <c r="AK99" t="s">
        <v>72</v>
      </c>
      <c r="AL99" t="s">
        <v>72</v>
      </c>
      <c r="AM99" t="s">
        <v>72</v>
      </c>
      <c r="AN99" s="76">
        <v>22000</v>
      </c>
      <c r="AO99">
        <v>689.2</v>
      </c>
      <c r="AP99">
        <v>689.2</v>
      </c>
      <c r="AQ99">
        <v>716.77</v>
      </c>
      <c r="AR99">
        <v>689.2</v>
      </c>
      <c r="AS99">
        <v>0</v>
      </c>
    </row>
    <row r="100" spans="1:45" x14ac:dyDescent="0.25">
      <c r="A100" t="s">
        <v>657</v>
      </c>
      <c r="B100" t="s">
        <v>60</v>
      </c>
      <c r="C100" s="14">
        <v>45089</v>
      </c>
      <c r="D100" t="s">
        <v>658</v>
      </c>
      <c r="E100">
        <v>26469708</v>
      </c>
      <c r="F100" t="s">
        <v>659</v>
      </c>
      <c r="G100">
        <v>74421900</v>
      </c>
      <c r="H100">
        <v>1002926278</v>
      </c>
      <c r="I100" t="s">
        <v>143</v>
      </c>
      <c r="J100" t="s">
        <v>660</v>
      </c>
      <c r="K100" t="s">
        <v>661</v>
      </c>
      <c r="L100" t="s">
        <v>662</v>
      </c>
      <c r="M100" t="s">
        <v>661</v>
      </c>
      <c r="N100" t="s">
        <v>662</v>
      </c>
      <c r="O100" s="10" t="s">
        <v>663</v>
      </c>
      <c r="P100">
        <v>6400</v>
      </c>
      <c r="Q100" t="s">
        <v>203</v>
      </c>
      <c r="R100">
        <v>61</v>
      </c>
      <c r="S100" t="s">
        <v>664</v>
      </c>
      <c r="T100">
        <v>61</v>
      </c>
      <c r="U100">
        <v>8</v>
      </c>
      <c r="V100">
        <v>0</v>
      </c>
      <c r="W100">
        <v>61</v>
      </c>
      <c r="X100" t="s">
        <v>72</v>
      </c>
      <c r="Y100" t="s">
        <v>72</v>
      </c>
      <c r="Z100" t="s">
        <v>72</v>
      </c>
      <c r="AA100" t="s">
        <v>71</v>
      </c>
      <c r="AB100" t="s">
        <v>72</v>
      </c>
      <c r="AC100" t="s">
        <v>72</v>
      </c>
      <c r="AD100" t="s">
        <v>72</v>
      </c>
      <c r="AE100" t="s">
        <v>72</v>
      </c>
      <c r="AF100" t="s">
        <v>72</v>
      </c>
      <c r="AG100" t="s">
        <v>71</v>
      </c>
      <c r="AH100" t="s">
        <v>72</v>
      </c>
      <c r="AI100" t="s">
        <v>71</v>
      </c>
      <c r="AJ100" t="s">
        <v>72</v>
      </c>
      <c r="AK100" t="s">
        <v>72</v>
      </c>
      <c r="AL100" t="s">
        <v>72</v>
      </c>
      <c r="AM100" t="s">
        <v>72</v>
      </c>
      <c r="AN100" s="76">
        <v>1000</v>
      </c>
      <c r="AO100">
        <v>838.06</v>
      </c>
      <c r="AP100">
        <v>838.06</v>
      </c>
      <c r="AQ100">
        <v>838.06</v>
      </c>
      <c r="AR100">
        <v>838.06</v>
      </c>
      <c r="AS100">
        <v>0</v>
      </c>
    </row>
    <row r="101" spans="1:45" x14ac:dyDescent="0.25">
      <c r="A101" t="s">
        <v>665</v>
      </c>
      <c r="B101" t="s">
        <v>60</v>
      </c>
      <c r="C101" s="14">
        <v>45089</v>
      </c>
      <c r="D101" t="s">
        <v>666</v>
      </c>
      <c r="E101">
        <v>26623677</v>
      </c>
      <c r="F101" t="s">
        <v>667</v>
      </c>
      <c r="G101">
        <v>56398106</v>
      </c>
      <c r="H101">
        <v>1009127018</v>
      </c>
      <c r="I101" t="s">
        <v>174</v>
      </c>
      <c r="J101" t="s">
        <v>668</v>
      </c>
      <c r="K101" t="s">
        <v>669</v>
      </c>
      <c r="L101" t="s">
        <v>667</v>
      </c>
      <c r="M101" t="s">
        <v>669</v>
      </c>
      <c r="N101" t="s">
        <v>670</v>
      </c>
      <c r="O101" s="10" t="s">
        <v>671</v>
      </c>
      <c r="P101">
        <v>4690</v>
      </c>
      <c r="Q101" t="s">
        <v>672</v>
      </c>
      <c r="R101">
        <v>38</v>
      </c>
      <c r="S101" t="s">
        <v>84</v>
      </c>
      <c r="T101">
        <v>38</v>
      </c>
      <c r="U101">
        <v>0</v>
      </c>
      <c r="V101">
        <v>2</v>
      </c>
      <c r="W101">
        <v>5</v>
      </c>
      <c r="X101" t="s">
        <v>71</v>
      </c>
      <c r="Y101" t="s">
        <v>71</v>
      </c>
      <c r="Z101" t="s">
        <v>72</v>
      </c>
      <c r="AA101" t="s">
        <v>71</v>
      </c>
      <c r="AB101" t="s">
        <v>72</v>
      </c>
      <c r="AC101" t="s">
        <v>72</v>
      </c>
      <c r="AD101" t="s">
        <v>72</v>
      </c>
      <c r="AE101" t="s">
        <v>72</v>
      </c>
      <c r="AF101" t="s">
        <v>72</v>
      </c>
      <c r="AG101" t="s">
        <v>72</v>
      </c>
      <c r="AH101" t="s">
        <v>72</v>
      </c>
      <c r="AI101" t="s">
        <v>71</v>
      </c>
      <c r="AJ101" t="s">
        <v>72</v>
      </c>
      <c r="AK101" t="s">
        <v>72</v>
      </c>
      <c r="AL101" t="s">
        <v>71</v>
      </c>
      <c r="AM101" t="s">
        <v>71</v>
      </c>
      <c r="AN101" s="76">
        <v>7000</v>
      </c>
      <c r="AO101">
        <v>613.1</v>
      </c>
      <c r="AP101">
        <v>613.1</v>
      </c>
      <c r="AQ101">
        <v>613.1</v>
      </c>
      <c r="AR101">
        <v>613.1</v>
      </c>
      <c r="AS101">
        <v>83.8</v>
      </c>
    </row>
    <row r="102" spans="1:45" x14ac:dyDescent="0.25">
      <c r="A102" t="s">
        <v>673</v>
      </c>
      <c r="B102" t="s">
        <v>60</v>
      </c>
      <c r="C102" s="14">
        <v>45089</v>
      </c>
      <c r="D102" t="s">
        <v>674</v>
      </c>
      <c r="E102">
        <v>27348408</v>
      </c>
      <c r="F102" t="s">
        <v>675</v>
      </c>
      <c r="G102">
        <v>35271511</v>
      </c>
      <c r="H102">
        <v>1010101936</v>
      </c>
      <c r="I102" t="s">
        <v>63</v>
      </c>
      <c r="J102" t="s">
        <v>676</v>
      </c>
      <c r="K102" t="s">
        <v>677</v>
      </c>
      <c r="L102" t="s">
        <v>678</v>
      </c>
      <c r="M102" t="s">
        <v>679</v>
      </c>
      <c r="N102" t="s">
        <v>680</v>
      </c>
      <c r="O102" s="10" t="s">
        <v>681</v>
      </c>
      <c r="P102">
        <v>2100</v>
      </c>
      <c r="Q102" t="s">
        <v>682</v>
      </c>
      <c r="R102">
        <v>20</v>
      </c>
      <c r="S102" t="s">
        <v>683</v>
      </c>
      <c r="T102">
        <v>20</v>
      </c>
      <c r="U102">
        <v>1</v>
      </c>
      <c r="V102">
        <v>19</v>
      </c>
      <c r="W102">
        <v>20</v>
      </c>
      <c r="X102" t="s">
        <v>72</v>
      </c>
      <c r="Y102" t="s">
        <v>72</v>
      </c>
      <c r="Z102" t="s">
        <v>71</v>
      </c>
      <c r="AA102" t="s">
        <v>72</v>
      </c>
      <c r="AB102" t="s">
        <v>72</v>
      </c>
      <c r="AC102" t="s">
        <v>72</v>
      </c>
      <c r="AD102" t="s">
        <v>72</v>
      </c>
      <c r="AE102" t="s">
        <v>72</v>
      </c>
      <c r="AF102" t="s">
        <v>72</v>
      </c>
      <c r="AG102" t="s">
        <v>72</v>
      </c>
      <c r="AH102" t="s">
        <v>72</v>
      </c>
      <c r="AI102" t="s">
        <v>72</v>
      </c>
      <c r="AJ102" t="s">
        <v>72</v>
      </c>
      <c r="AK102" t="s">
        <v>72</v>
      </c>
      <c r="AL102" t="s">
        <v>72</v>
      </c>
      <c r="AM102" t="s">
        <v>72</v>
      </c>
      <c r="AN102" s="76">
        <v>250</v>
      </c>
      <c r="AO102">
        <v>1527.28</v>
      </c>
      <c r="AP102">
        <v>1797.44</v>
      </c>
      <c r="AQ102">
        <v>1797.44</v>
      </c>
      <c r="AR102">
        <v>1527.28</v>
      </c>
      <c r="AS102">
        <v>170.91</v>
      </c>
    </row>
    <row r="103" spans="1:45" x14ac:dyDescent="0.25">
      <c r="A103" t="s">
        <v>684</v>
      </c>
      <c r="B103" t="s">
        <v>60</v>
      </c>
      <c r="C103" s="14">
        <v>45089</v>
      </c>
      <c r="D103" t="s">
        <v>685</v>
      </c>
      <c r="E103">
        <v>27384129</v>
      </c>
      <c r="F103" t="s">
        <v>686</v>
      </c>
      <c r="G103">
        <v>32870202</v>
      </c>
      <c r="H103">
        <v>1002897152</v>
      </c>
      <c r="I103" t="s">
        <v>63</v>
      </c>
      <c r="J103" t="s">
        <v>687</v>
      </c>
      <c r="K103" s="56" t="s">
        <v>688</v>
      </c>
      <c r="L103" s="56" t="s">
        <v>686</v>
      </c>
      <c r="M103" s="56" t="s">
        <v>689</v>
      </c>
      <c r="N103" s="56" t="s">
        <v>690</v>
      </c>
      <c r="O103" s="55" t="s">
        <v>691</v>
      </c>
      <c r="P103">
        <v>2300</v>
      </c>
      <c r="Q103" t="s">
        <v>692</v>
      </c>
      <c r="R103">
        <v>70</v>
      </c>
      <c r="S103" t="s">
        <v>94</v>
      </c>
      <c r="T103">
        <v>150</v>
      </c>
      <c r="U103">
        <v>4</v>
      </c>
      <c r="V103">
        <v>2</v>
      </c>
      <c r="W103">
        <v>8</v>
      </c>
      <c r="X103" t="s">
        <v>72</v>
      </c>
      <c r="Y103" t="s">
        <v>72</v>
      </c>
      <c r="Z103" t="s">
        <v>71</v>
      </c>
      <c r="AA103" t="s">
        <v>72</v>
      </c>
      <c r="AB103" t="s">
        <v>72</v>
      </c>
      <c r="AC103" t="s">
        <v>72</v>
      </c>
      <c r="AD103" t="s">
        <v>72</v>
      </c>
      <c r="AE103" t="s">
        <v>72</v>
      </c>
      <c r="AF103" t="s">
        <v>72</v>
      </c>
      <c r="AG103" t="s">
        <v>71</v>
      </c>
      <c r="AH103" t="s">
        <v>72</v>
      </c>
      <c r="AI103" t="s">
        <v>72</v>
      </c>
      <c r="AJ103" t="s">
        <v>72</v>
      </c>
      <c r="AK103" t="s">
        <v>72</v>
      </c>
      <c r="AL103" t="s">
        <v>72</v>
      </c>
      <c r="AM103" t="s">
        <v>72</v>
      </c>
      <c r="AN103" s="76">
        <v>50</v>
      </c>
      <c r="AO103">
        <v>785.12</v>
      </c>
      <c r="AP103">
        <v>970.39</v>
      </c>
      <c r="AQ103">
        <v>917.46</v>
      </c>
      <c r="AR103">
        <v>860.12</v>
      </c>
      <c r="AS103">
        <v>0</v>
      </c>
    </row>
    <row r="104" spans="1:45" x14ac:dyDescent="0.25">
      <c r="A104" t="s">
        <v>693</v>
      </c>
      <c r="B104" t="s">
        <v>60</v>
      </c>
      <c r="C104" s="14">
        <v>45089</v>
      </c>
      <c r="D104" t="s">
        <v>694</v>
      </c>
      <c r="E104">
        <v>27514715</v>
      </c>
      <c r="F104" t="s">
        <v>695</v>
      </c>
      <c r="G104">
        <v>58571500</v>
      </c>
      <c r="H104">
        <v>1001455664</v>
      </c>
      <c r="I104" t="s">
        <v>174</v>
      </c>
      <c r="J104" t="s">
        <v>696</v>
      </c>
      <c r="K104" t="s">
        <v>697</v>
      </c>
      <c r="L104" t="s">
        <v>695</v>
      </c>
      <c r="M104" t="s">
        <v>697</v>
      </c>
      <c r="N104" t="s">
        <v>698</v>
      </c>
      <c r="O104" s="10" t="s">
        <v>699</v>
      </c>
      <c r="P104">
        <v>4200</v>
      </c>
      <c r="Q104" t="s">
        <v>700</v>
      </c>
      <c r="R104">
        <v>57</v>
      </c>
      <c r="S104" t="s">
        <v>701</v>
      </c>
      <c r="T104">
        <v>57</v>
      </c>
      <c r="U104">
        <v>4</v>
      </c>
      <c r="V104">
        <v>2</v>
      </c>
      <c r="W104">
        <v>57</v>
      </c>
      <c r="X104" t="s">
        <v>72</v>
      </c>
      <c r="Y104" t="s">
        <v>72</v>
      </c>
      <c r="Z104" t="s">
        <v>72</v>
      </c>
      <c r="AA104" t="s">
        <v>71</v>
      </c>
      <c r="AB104" t="s">
        <v>72</v>
      </c>
      <c r="AC104" t="s">
        <v>72</v>
      </c>
      <c r="AD104" t="s">
        <v>72</v>
      </c>
      <c r="AE104" t="s">
        <v>72</v>
      </c>
      <c r="AF104" t="s">
        <v>72</v>
      </c>
      <c r="AG104" t="s">
        <v>72</v>
      </c>
      <c r="AH104" t="s">
        <v>72</v>
      </c>
      <c r="AI104" t="s">
        <v>71</v>
      </c>
      <c r="AJ104" t="s">
        <v>72</v>
      </c>
      <c r="AK104" t="s">
        <v>72</v>
      </c>
      <c r="AL104" t="s">
        <v>72</v>
      </c>
      <c r="AM104" t="s">
        <v>72</v>
      </c>
      <c r="AN104" s="76">
        <v>8100</v>
      </c>
      <c r="AO104">
        <v>765.01</v>
      </c>
      <c r="AP104">
        <v>765.01</v>
      </c>
      <c r="AQ104">
        <v>765.01</v>
      </c>
      <c r="AR104">
        <v>765.01</v>
      </c>
      <c r="AS104">
        <v>0</v>
      </c>
    </row>
    <row r="105" spans="1:45" x14ac:dyDescent="0.25">
      <c r="A105" t="s">
        <v>702</v>
      </c>
      <c r="B105" t="s">
        <v>60</v>
      </c>
      <c r="C105" s="14">
        <v>45089</v>
      </c>
      <c r="D105" t="s">
        <v>703</v>
      </c>
      <c r="E105">
        <v>28280513</v>
      </c>
      <c r="F105" t="s">
        <v>704</v>
      </c>
      <c r="G105">
        <v>32520030</v>
      </c>
      <c r="H105">
        <v>1010950089</v>
      </c>
      <c r="I105" t="s">
        <v>63</v>
      </c>
      <c r="J105" t="s">
        <v>705</v>
      </c>
      <c r="K105" t="s">
        <v>390</v>
      </c>
      <c r="L105" t="s">
        <v>706</v>
      </c>
      <c r="M105" t="s">
        <v>390</v>
      </c>
      <c r="N105" t="s">
        <v>706</v>
      </c>
      <c r="O105" s="10" t="s">
        <v>707</v>
      </c>
      <c r="P105">
        <v>1652</v>
      </c>
      <c r="Q105" t="s">
        <v>115</v>
      </c>
      <c r="R105">
        <v>41</v>
      </c>
      <c r="S105" t="s">
        <v>708</v>
      </c>
      <c r="T105">
        <v>41</v>
      </c>
      <c r="U105">
        <v>10</v>
      </c>
      <c r="V105">
        <v>4</v>
      </c>
      <c r="W105">
        <v>8</v>
      </c>
      <c r="X105" s="3" t="s">
        <v>71</v>
      </c>
      <c r="Y105" s="3" t="s">
        <v>72</v>
      </c>
      <c r="Z105" s="3" t="s">
        <v>71</v>
      </c>
      <c r="AA105" s="3" t="s">
        <v>72</v>
      </c>
      <c r="AB105" s="3" t="s">
        <v>71</v>
      </c>
      <c r="AC105" s="3" t="s">
        <v>72</v>
      </c>
      <c r="AD105" s="3" t="s">
        <v>71</v>
      </c>
      <c r="AE105" s="3" t="s">
        <v>71</v>
      </c>
      <c r="AF105" s="3" t="s">
        <v>71</v>
      </c>
      <c r="AG105" s="3" t="s">
        <v>72</v>
      </c>
      <c r="AH105" s="3" t="s">
        <v>72</v>
      </c>
      <c r="AI105" s="3" t="s">
        <v>71</v>
      </c>
      <c r="AJ105" s="3" t="s">
        <v>72</v>
      </c>
      <c r="AK105" s="3" t="s">
        <v>72</v>
      </c>
      <c r="AL105" s="3" t="s">
        <v>72</v>
      </c>
      <c r="AM105" t="s">
        <v>72</v>
      </c>
      <c r="AN105" s="76">
        <v>75</v>
      </c>
      <c r="AO105">
        <v>524.89</v>
      </c>
      <c r="AP105">
        <v>824.83</v>
      </c>
      <c r="AQ105">
        <v>824.83</v>
      </c>
      <c r="AR105">
        <v>613.1</v>
      </c>
      <c r="AS105">
        <v>83.8</v>
      </c>
    </row>
    <row r="106" spans="1:45" x14ac:dyDescent="0.25">
      <c r="A106" t="s">
        <v>709</v>
      </c>
      <c r="B106" t="s">
        <v>60</v>
      </c>
      <c r="C106" s="14">
        <v>45089</v>
      </c>
      <c r="D106" t="s">
        <v>710</v>
      </c>
      <c r="E106">
        <v>28282206</v>
      </c>
      <c r="F106" t="s">
        <v>711</v>
      </c>
      <c r="G106">
        <v>98183233</v>
      </c>
      <c r="H106">
        <v>1009811636</v>
      </c>
      <c r="I106" t="s">
        <v>216</v>
      </c>
      <c r="J106" t="s">
        <v>712</v>
      </c>
      <c r="K106" t="s">
        <v>90</v>
      </c>
      <c r="L106" t="s">
        <v>91</v>
      </c>
      <c r="M106" t="s">
        <v>90</v>
      </c>
      <c r="N106" t="s">
        <v>91</v>
      </c>
      <c r="O106" s="10" t="s">
        <v>713</v>
      </c>
      <c r="P106">
        <v>9200</v>
      </c>
      <c r="Q106" t="s">
        <v>714</v>
      </c>
      <c r="R106">
        <v>40</v>
      </c>
      <c r="S106" t="s">
        <v>94</v>
      </c>
      <c r="T106">
        <v>93</v>
      </c>
      <c r="U106">
        <v>4</v>
      </c>
      <c r="V106">
        <v>2</v>
      </c>
      <c r="W106">
        <v>0</v>
      </c>
      <c r="X106" t="s">
        <v>72</v>
      </c>
      <c r="Y106" t="s">
        <v>72</v>
      </c>
      <c r="Z106" t="s">
        <v>72</v>
      </c>
      <c r="AA106" t="s">
        <v>71</v>
      </c>
      <c r="AB106" t="s">
        <v>72</v>
      </c>
      <c r="AC106" t="s">
        <v>72</v>
      </c>
      <c r="AD106" t="s">
        <v>72</v>
      </c>
      <c r="AE106" t="s">
        <v>72</v>
      </c>
      <c r="AF106" t="s">
        <v>72</v>
      </c>
      <c r="AG106" t="s">
        <v>71</v>
      </c>
      <c r="AH106" t="s">
        <v>72</v>
      </c>
      <c r="AI106" t="s">
        <v>71</v>
      </c>
      <c r="AJ106" t="s">
        <v>71</v>
      </c>
      <c r="AK106" t="s">
        <v>72</v>
      </c>
      <c r="AL106" t="s">
        <v>72</v>
      </c>
      <c r="AM106" t="s">
        <v>72</v>
      </c>
      <c r="AN106" s="76">
        <v>3100</v>
      </c>
      <c r="AO106">
        <v>771.9</v>
      </c>
      <c r="AP106">
        <v>771.9</v>
      </c>
      <c r="AQ106">
        <v>771.9</v>
      </c>
      <c r="AR106">
        <v>771.9</v>
      </c>
      <c r="AS106">
        <v>0</v>
      </c>
    </row>
    <row r="107" spans="1:45" x14ac:dyDescent="0.25">
      <c r="A107" t="s">
        <v>715</v>
      </c>
      <c r="B107" t="s">
        <v>60</v>
      </c>
      <c r="C107" s="14">
        <v>45089</v>
      </c>
      <c r="D107" t="s">
        <v>716</v>
      </c>
      <c r="E107">
        <v>28896662</v>
      </c>
      <c r="F107" t="s">
        <v>717</v>
      </c>
      <c r="G107">
        <v>33461600</v>
      </c>
      <c r="H107">
        <v>1014753865</v>
      </c>
      <c r="I107" t="s">
        <v>63</v>
      </c>
      <c r="J107" t="s">
        <v>718</v>
      </c>
      <c r="K107" t="s">
        <v>719</v>
      </c>
      <c r="L107" t="s">
        <v>720</v>
      </c>
      <c r="M107" t="s">
        <v>721</v>
      </c>
      <c r="N107" t="s">
        <v>722</v>
      </c>
      <c r="O107" s="10" t="s">
        <v>723</v>
      </c>
      <c r="P107">
        <v>1568</v>
      </c>
      <c r="Q107" t="s">
        <v>115</v>
      </c>
      <c r="R107">
        <v>85</v>
      </c>
      <c r="S107" t="s">
        <v>724</v>
      </c>
      <c r="T107">
        <v>85</v>
      </c>
      <c r="U107">
        <v>4</v>
      </c>
      <c r="V107">
        <v>2</v>
      </c>
      <c r="W107">
        <v>8</v>
      </c>
      <c r="X107" t="s">
        <v>71</v>
      </c>
      <c r="Y107" t="s">
        <v>72</v>
      </c>
      <c r="Z107" t="s">
        <v>71</v>
      </c>
      <c r="AA107" t="s">
        <v>72</v>
      </c>
      <c r="AB107" t="s">
        <v>72</v>
      </c>
      <c r="AC107" t="s">
        <v>72</v>
      </c>
      <c r="AD107" t="s">
        <v>71</v>
      </c>
      <c r="AE107" t="s">
        <v>71</v>
      </c>
      <c r="AF107" t="s">
        <v>72</v>
      </c>
      <c r="AG107" t="s">
        <v>71</v>
      </c>
      <c r="AH107" t="s">
        <v>72</v>
      </c>
      <c r="AI107" t="s">
        <v>71</v>
      </c>
      <c r="AJ107" t="s">
        <v>72</v>
      </c>
      <c r="AK107" t="s">
        <v>72</v>
      </c>
      <c r="AL107" t="s">
        <v>72</v>
      </c>
      <c r="AM107" t="s">
        <v>72</v>
      </c>
      <c r="AN107" s="76">
        <v>500</v>
      </c>
      <c r="AO107">
        <v>568.99</v>
      </c>
      <c r="AP107">
        <v>701.32</v>
      </c>
      <c r="AQ107">
        <v>701.32</v>
      </c>
      <c r="AR107">
        <v>568.99</v>
      </c>
      <c r="AS107">
        <v>87.32</v>
      </c>
    </row>
    <row r="108" spans="1:45" x14ac:dyDescent="0.25">
      <c r="A108" t="s">
        <v>725</v>
      </c>
      <c r="B108" t="s">
        <v>60</v>
      </c>
      <c r="C108" s="14">
        <v>45089</v>
      </c>
      <c r="D108" t="s">
        <v>726</v>
      </c>
      <c r="E108">
        <v>28896662</v>
      </c>
      <c r="F108" t="s">
        <v>727</v>
      </c>
      <c r="G108">
        <v>33291900</v>
      </c>
      <c r="H108">
        <v>1024729695</v>
      </c>
      <c r="I108" t="s">
        <v>63</v>
      </c>
      <c r="J108" t="s">
        <v>728</v>
      </c>
      <c r="K108" t="s">
        <v>719</v>
      </c>
      <c r="L108" t="s">
        <v>720</v>
      </c>
      <c r="M108" t="s">
        <v>721</v>
      </c>
      <c r="N108" t="s">
        <v>722</v>
      </c>
      <c r="O108" s="10" t="s">
        <v>729</v>
      </c>
      <c r="P108">
        <v>1577</v>
      </c>
      <c r="Q108" t="s">
        <v>115</v>
      </c>
      <c r="R108">
        <v>275</v>
      </c>
      <c r="S108" t="s">
        <v>724</v>
      </c>
      <c r="T108">
        <v>275</v>
      </c>
      <c r="U108">
        <v>4</v>
      </c>
      <c r="V108">
        <v>2</v>
      </c>
      <c r="W108">
        <v>8</v>
      </c>
      <c r="X108" t="s">
        <v>71</v>
      </c>
      <c r="Y108" t="s">
        <v>72</v>
      </c>
      <c r="Z108" t="s">
        <v>71</v>
      </c>
      <c r="AA108" t="s">
        <v>72</v>
      </c>
      <c r="AB108" t="s">
        <v>72</v>
      </c>
      <c r="AC108" t="s">
        <v>72</v>
      </c>
      <c r="AD108" t="s">
        <v>71</v>
      </c>
      <c r="AE108" t="s">
        <v>71</v>
      </c>
      <c r="AF108" t="s">
        <v>72</v>
      </c>
      <c r="AG108" t="s">
        <v>71</v>
      </c>
      <c r="AH108" t="s">
        <v>72</v>
      </c>
      <c r="AI108" t="s">
        <v>72</v>
      </c>
      <c r="AJ108" t="s">
        <v>72</v>
      </c>
      <c r="AK108" t="s">
        <v>72</v>
      </c>
      <c r="AL108" t="s">
        <v>72</v>
      </c>
      <c r="AM108" t="s">
        <v>72</v>
      </c>
      <c r="AN108" s="76">
        <v>750</v>
      </c>
      <c r="AO108">
        <v>568.99</v>
      </c>
      <c r="AP108">
        <v>701.32</v>
      </c>
      <c r="AQ108">
        <v>701.32</v>
      </c>
      <c r="AR108">
        <v>568.99</v>
      </c>
      <c r="AS108">
        <v>87.32</v>
      </c>
    </row>
    <row r="109" spans="1:45" x14ac:dyDescent="0.25">
      <c r="A109" t="s">
        <v>730</v>
      </c>
      <c r="B109" t="s">
        <v>60</v>
      </c>
      <c r="C109" s="14">
        <v>45089</v>
      </c>
      <c r="D109" t="s">
        <v>731</v>
      </c>
      <c r="E109">
        <v>28896662</v>
      </c>
      <c r="F109" t="s">
        <v>732</v>
      </c>
      <c r="G109">
        <v>75181600</v>
      </c>
      <c r="H109">
        <v>1014753954</v>
      </c>
      <c r="I109" t="s">
        <v>143</v>
      </c>
      <c r="J109" t="s">
        <v>733</v>
      </c>
      <c r="K109" t="s">
        <v>719</v>
      </c>
      <c r="L109" t="s">
        <v>720</v>
      </c>
      <c r="M109" t="s">
        <v>721</v>
      </c>
      <c r="N109" t="s">
        <v>722</v>
      </c>
      <c r="O109" s="10" t="s">
        <v>734</v>
      </c>
      <c r="P109">
        <v>6700</v>
      </c>
      <c r="Q109" t="s">
        <v>159</v>
      </c>
      <c r="R109">
        <v>112</v>
      </c>
      <c r="S109" t="s">
        <v>735</v>
      </c>
      <c r="T109">
        <v>112</v>
      </c>
      <c r="U109">
        <v>4</v>
      </c>
      <c r="V109">
        <v>2</v>
      </c>
      <c r="W109">
        <v>8</v>
      </c>
      <c r="X109" t="s">
        <v>71</v>
      </c>
      <c r="Y109" t="s">
        <v>72</v>
      </c>
      <c r="Z109" t="s">
        <v>71</v>
      </c>
      <c r="AA109" t="s">
        <v>72</v>
      </c>
      <c r="AB109" t="s">
        <v>72</v>
      </c>
      <c r="AC109" t="s">
        <v>72</v>
      </c>
      <c r="AD109" t="s">
        <v>71</v>
      </c>
      <c r="AE109" t="s">
        <v>71</v>
      </c>
      <c r="AF109" t="s">
        <v>72</v>
      </c>
      <c r="AG109" t="s">
        <v>71</v>
      </c>
      <c r="AH109" t="s">
        <v>72</v>
      </c>
      <c r="AI109" t="s">
        <v>71</v>
      </c>
      <c r="AJ109" t="s">
        <v>72</v>
      </c>
      <c r="AK109" t="s">
        <v>72</v>
      </c>
      <c r="AL109" t="s">
        <v>72</v>
      </c>
      <c r="AM109" t="s">
        <v>72</v>
      </c>
      <c r="AN109" s="76">
        <v>350</v>
      </c>
      <c r="AO109">
        <v>511.65</v>
      </c>
      <c r="AP109">
        <v>555.77</v>
      </c>
      <c r="AQ109">
        <v>555.77</v>
      </c>
      <c r="AR109">
        <v>511.65</v>
      </c>
      <c r="AS109">
        <v>87.32</v>
      </c>
    </row>
    <row r="110" spans="1:45" x14ac:dyDescent="0.25">
      <c r="A110" t="s">
        <v>736</v>
      </c>
      <c r="B110" t="s">
        <v>60</v>
      </c>
      <c r="C110" s="14">
        <v>45089</v>
      </c>
      <c r="D110" t="s">
        <v>737</v>
      </c>
      <c r="E110">
        <v>28896662</v>
      </c>
      <c r="F110" t="s">
        <v>738</v>
      </c>
      <c r="G110">
        <v>32465700</v>
      </c>
      <c r="H110">
        <v>1015343865</v>
      </c>
      <c r="I110" t="s">
        <v>63</v>
      </c>
      <c r="J110" t="s">
        <v>739</v>
      </c>
      <c r="K110" t="s">
        <v>719</v>
      </c>
      <c r="L110" t="s">
        <v>720</v>
      </c>
      <c r="M110" t="s">
        <v>721</v>
      </c>
      <c r="N110" t="s">
        <v>722</v>
      </c>
      <c r="O110" s="10" t="s">
        <v>740</v>
      </c>
      <c r="P110">
        <v>2300</v>
      </c>
      <c r="Q110" t="s">
        <v>692</v>
      </c>
      <c r="R110">
        <v>167</v>
      </c>
      <c r="S110" t="s">
        <v>724</v>
      </c>
      <c r="T110">
        <v>167</v>
      </c>
      <c r="U110">
        <v>4</v>
      </c>
      <c r="V110">
        <v>2</v>
      </c>
      <c r="W110">
        <v>8</v>
      </c>
      <c r="X110" t="s">
        <v>71</v>
      </c>
      <c r="Y110" t="s">
        <v>72</v>
      </c>
      <c r="Z110" t="s">
        <v>71</v>
      </c>
      <c r="AA110" t="s">
        <v>72</v>
      </c>
      <c r="AB110" t="s">
        <v>72</v>
      </c>
      <c r="AC110" t="s">
        <v>72</v>
      </c>
      <c r="AD110" t="s">
        <v>71</v>
      </c>
      <c r="AE110" t="s">
        <v>71</v>
      </c>
      <c r="AF110" t="s">
        <v>72</v>
      </c>
      <c r="AG110" t="s">
        <v>71</v>
      </c>
      <c r="AH110" t="s">
        <v>72</v>
      </c>
      <c r="AI110" t="s">
        <v>72</v>
      </c>
      <c r="AJ110" t="s">
        <v>72</v>
      </c>
      <c r="AK110" t="s">
        <v>72</v>
      </c>
      <c r="AL110" t="s">
        <v>72</v>
      </c>
      <c r="AM110" t="s">
        <v>72</v>
      </c>
      <c r="AN110" s="76">
        <v>650</v>
      </c>
      <c r="AO110">
        <v>568.99</v>
      </c>
      <c r="AP110">
        <v>657.21</v>
      </c>
      <c r="AQ110">
        <v>657.21</v>
      </c>
      <c r="AR110">
        <v>568.99</v>
      </c>
      <c r="AS110">
        <v>87.32</v>
      </c>
    </row>
    <row r="111" spans="1:45" x14ac:dyDescent="0.25">
      <c r="A111" t="s">
        <v>741</v>
      </c>
      <c r="B111" t="s">
        <v>60</v>
      </c>
      <c r="C111" s="14">
        <v>45089</v>
      </c>
      <c r="D111" t="s">
        <v>742</v>
      </c>
      <c r="E111">
        <v>28896662</v>
      </c>
      <c r="F111" t="s">
        <v>743</v>
      </c>
      <c r="G111">
        <v>63145700</v>
      </c>
      <c r="H111">
        <v>1011568234</v>
      </c>
      <c r="I111" t="s">
        <v>143</v>
      </c>
      <c r="J111" t="s">
        <v>744</v>
      </c>
      <c r="K111" t="s">
        <v>719</v>
      </c>
      <c r="L111" t="s">
        <v>720</v>
      </c>
      <c r="M111" t="s">
        <v>721</v>
      </c>
      <c r="N111" t="s">
        <v>722</v>
      </c>
      <c r="O111" s="10" t="s">
        <v>745</v>
      </c>
      <c r="P111">
        <v>5000</v>
      </c>
      <c r="Q111" t="s">
        <v>517</v>
      </c>
      <c r="R111">
        <v>118</v>
      </c>
      <c r="S111" t="s">
        <v>746</v>
      </c>
      <c r="T111">
        <v>118</v>
      </c>
      <c r="U111">
        <v>4</v>
      </c>
      <c r="V111">
        <v>2</v>
      </c>
      <c r="W111">
        <v>8</v>
      </c>
      <c r="X111" t="s">
        <v>71</v>
      </c>
      <c r="Y111" t="s">
        <v>72</v>
      </c>
      <c r="Z111" t="s">
        <v>71</v>
      </c>
      <c r="AA111" t="s">
        <v>72</v>
      </c>
      <c r="AB111" t="s">
        <v>72</v>
      </c>
      <c r="AC111" t="s">
        <v>72</v>
      </c>
      <c r="AD111" t="s">
        <v>71</v>
      </c>
      <c r="AE111" t="s">
        <v>71</v>
      </c>
      <c r="AF111" t="s">
        <v>72</v>
      </c>
      <c r="AG111" t="s">
        <v>71</v>
      </c>
      <c r="AH111" t="s">
        <v>72</v>
      </c>
      <c r="AI111" t="s">
        <v>71</v>
      </c>
      <c r="AJ111" t="s">
        <v>72</v>
      </c>
      <c r="AK111" t="s">
        <v>72</v>
      </c>
      <c r="AL111" t="s">
        <v>72</v>
      </c>
      <c r="AM111" t="s">
        <v>72</v>
      </c>
      <c r="AN111" s="76">
        <v>50</v>
      </c>
      <c r="AO111">
        <v>511.65</v>
      </c>
      <c r="AP111">
        <v>555.77</v>
      </c>
      <c r="AQ111">
        <v>555.77</v>
      </c>
      <c r="AR111">
        <v>511.65</v>
      </c>
      <c r="AS111">
        <v>87.32</v>
      </c>
    </row>
    <row r="112" spans="1:45" x14ac:dyDescent="0.25">
      <c r="A112" t="s">
        <v>747</v>
      </c>
      <c r="B112" t="s">
        <v>60</v>
      </c>
      <c r="C112" s="14">
        <v>45089</v>
      </c>
      <c r="D112" t="s">
        <v>748</v>
      </c>
      <c r="E112">
        <v>28896662</v>
      </c>
      <c r="F112" t="s">
        <v>749</v>
      </c>
      <c r="G112">
        <v>35361111</v>
      </c>
      <c r="H112">
        <v>1014753873</v>
      </c>
      <c r="I112" t="s">
        <v>63</v>
      </c>
      <c r="J112" t="s">
        <v>750</v>
      </c>
      <c r="K112" t="s">
        <v>719</v>
      </c>
      <c r="L112" t="s">
        <v>720</v>
      </c>
      <c r="M112" t="s">
        <v>721</v>
      </c>
      <c r="N112" t="s">
        <v>722</v>
      </c>
      <c r="O112" s="10" t="s">
        <v>751</v>
      </c>
      <c r="P112">
        <v>1900</v>
      </c>
      <c r="Q112" t="s">
        <v>752</v>
      </c>
      <c r="R112">
        <v>48</v>
      </c>
      <c r="S112" t="s">
        <v>724</v>
      </c>
      <c r="T112">
        <v>48</v>
      </c>
      <c r="U112">
        <v>4</v>
      </c>
      <c r="V112">
        <v>2</v>
      </c>
      <c r="W112">
        <v>8</v>
      </c>
      <c r="X112" t="s">
        <v>71</v>
      </c>
      <c r="Y112" t="s">
        <v>72</v>
      </c>
      <c r="Z112" t="s">
        <v>71</v>
      </c>
      <c r="AA112" t="s">
        <v>72</v>
      </c>
      <c r="AB112" t="s">
        <v>72</v>
      </c>
      <c r="AC112" t="s">
        <v>72</v>
      </c>
      <c r="AD112" t="s">
        <v>71</v>
      </c>
      <c r="AE112" t="s">
        <v>71</v>
      </c>
      <c r="AF112" t="s">
        <v>72</v>
      </c>
      <c r="AG112" t="s">
        <v>71</v>
      </c>
      <c r="AH112" t="s">
        <v>72</v>
      </c>
      <c r="AI112" t="s">
        <v>71</v>
      </c>
      <c r="AJ112" t="s">
        <v>72</v>
      </c>
      <c r="AK112" t="s">
        <v>72</v>
      </c>
      <c r="AL112" t="s">
        <v>72</v>
      </c>
      <c r="AM112" t="s">
        <v>72</v>
      </c>
      <c r="AN112" s="76">
        <v>400</v>
      </c>
      <c r="AO112">
        <v>568.99</v>
      </c>
      <c r="AP112">
        <v>701.32</v>
      </c>
      <c r="AQ112">
        <v>701.32</v>
      </c>
      <c r="AR112">
        <v>568.99</v>
      </c>
      <c r="AS112">
        <v>87.32</v>
      </c>
    </row>
    <row r="113" spans="1:45" x14ac:dyDescent="0.25">
      <c r="A113" t="s">
        <v>753</v>
      </c>
      <c r="B113" t="s">
        <v>60</v>
      </c>
      <c r="C113" s="14">
        <v>45089</v>
      </c>
      <c r="D113" t="s">
        <v>754</v>
      </c>
      <c r="E113">
        <v>28896662</v>
      </c>
      <c r="F113" t="s">
        <v>755</v>
      </c>
      <c r="G113">
        <v>76406000</v>
      </c>
      <c r="H113">
        <v>1020996982</v>
      </c>
      <c r="I113" t="s">
        <v>143</v>
      </c>
      <c r="J113" t="s">
        <v>756</v>
      </c>
      <c r="K113" t="s">
        <v>719</v>
      </c>
      <c r="L113" t="s">
        <v>720</v>
      </c>
      <c r="M113" t="s">
        <v>721</v>
      </c>
      <c r="N113" t="s">
        <v>722</v>
      </c>
      <c r="O113" s="10" t="s">
        <v>757</v>
      </c>
      <c r="P113">
        <v>7100</v>
      </c>
      <c r="Q113" t="s">
        <v>466</v>
      </c>
      <c r="R113">
        <v>77</v>
      </c>
      <c r="S113" t="s">
        <v>758</v>
      </c>
      <c r="T113">
        <v>77</v>
      </c>
      <c r="U113">
        <v>4</v>
      </c>
      <c r="V113">
        <v>2</v>
      </c>
      <c r="W113">
        <v>8</v>
      </c>
      <c r="X113" t="s">
        <v>71</v>
      </c>
      <c r="Y113" t="s">
        <v>72</v>
      </c>
      <c r="Z113" t="s">
        <v>71</v>
      </c>
      <c r="AA113" t="s">
        <v>71</v>
      </c>
      <c r="AB113" t="s">
        <v>71</v>
      </c>
      <c r="AC113" t="s">
        <v>72</v>
      </c>
      <c r="AD113" t="s">
        <v>71</v>
      </c>
      <c r="AE113" t="s">
        <v>71</v>
      </c>
      <c r="AF113" t="s">
        <v>72</v>
      </c>
      <c r="AG113" t="s">
        <v>71</v>
      </c>
      <c r="AH113" t="s">
        <v>72</v>
      </c>
      <c r="AI113" t="s">
        <v>71</v>
      </c>
      <c r="AJ113" t="s">
        <v>72</v>
      </c>
      <c r="AK113" t="s">
        <v>72</v>
      </c>
      <c r="AL113" t="s">
        <v>72</v>
      </c>
      <c r="AM113" t="s">
        <v>72</v>
      </c>
      <c r="AN113" s="76">
        <v>450</v>
      </c>
      <c r="AO113">
        <v>511.65</v>
      </c>
      <c r="AP113">
        <v>555.77</v>
      </c>
      <c r="AQ113">
        <v>555.77</v>
      </c>
      <c r="AR113">
        <v>511.65</v>
      </c>
      <c r="AS113">
        <v>87.32</v>
      </c>
    </row>
    <row r="114" spans="1:45" x14ac:dyDescent="0.25">
      <c r="A114" t="s">
        <v>759</v>
      </c>
      <c r="B114" t="s">
        <v>60</v>
      </c>
      <c r="C114" s="14">
        <v>45089</v>
      </c>
      <c r="D114" t="s">
        <v>760</v>
      </c>
      <c r="E114">
        <v>28896662</v>
      </c>
      <c r="F114" t="s">
        <v>761</v>
      </c>
      <c r="G114">
        <v>96203000</v>
      </c>
      <c r="H114">
        <v>1015547533</v>
      </c>
      <c r="I114" t="s">
        <v>216</v>
      </c>
      <c r="J114" t="s">
        <v>762</v>
      </c>
      <c r="K114" t="s">
        <v>719</v>
      </c>
      <c r="L114" t="s">
        <v>720</v>
      </c>
      <c r="M114" t="s">
        <v>721</v>
      </c>
      <c r="N114" t="s">
        <v>722</v>
      </c>
      <c r="O114" s="10" t="s">
        <v>763</v>
      </c>
      <c r="P114">
        <v>9000</v>
      </c>
      <c r="Q114" t="s">
        <v>218</v>
      </c>
      <c r="R114">
        <v>122</v>
      </c>
      <c r="S114" t="s">
        <v>746</v>
      </c>
      <c r="T114">
        <v>122</v>
      </c>
      <c r="U114">
        <v>5</v>
      </c>
      <c r="V114">
        <v>2</v>
      </c>
      <c r="W114">
        <v>8</v>
      </c>
      <c r="X114" t="s">
        <v>71</v>
      </c>
      <c r="Y114" t="s">
        <v>72</v>
      </c>
      <c r="Z114" t="s">
        <v>71</v>
      </c>
      <c r="AA114" t="s">
        <v>72</v>
      </c>
      <c r="AB114" t="s">
        <v>71</v>
      </c>
      <c r="AC114" t="s">
        <v>72</v>
      </c>
      <c r="AD114" t="s">
        <v>71</v>
      </c>
      <c r="AE114" t="s">
        <v>71</v>
      </c>
      <c r="AF114" t="s">
        <v>72</v>
      </c>
      <c r="AG114" t="s">
        <v>71</v>
      </c>
      <c r="AH114" t="s">
        <v>72</v>
      </c>
      <c r="AI114" t="s">
        <v>71</v>
      </c>
      <c r="AJ114" t="s">
        <v>72</v>
      </c>
      <c r="AK114" t="s">
        <v>72</v>
      </c>
      <c r="AL114" t="s">
        <v>72</v>
      </c>
      <c r="AM114" t="s">
        <v>72</v>
      </c>
      <c r="AN114" s="76">
        <v>1000</v>
      </c>
      <c r="AO114">
        <v>485.18</v>
      </c>
      <c r="AP114">
        <v>529.29999999999995</v>
      </c>
      <c r="AQ114">
        <v>529.29999999999995</v>
      </c>
      <c r="AR114">
        <v>485.18</v>
      </c>
      <c r="AS114">
        <v>87.32</v>
      </c>
    </row>
    <row r="115" spans="1:45" x14ac:dyDescent="0.25">
      <c r="A115" t="s">
        <v>764</v>
      </c>
      <c r="B115" t="s">
        <v>60</v>
      </c>
      <c r="C115" s="14">
        <v>45089</v>
      </c>
      <c r="D115" t="s">
        <v>765</v>
      </c>
      <c r="E115">
        <v>28896662</v>
      </c>
      <c r="F115" t="s">
        <v>766</v>
      </c>
      <c r="G115">
        <v>86757000</v>
      </c>
      <c r="H115">
        <v>1014754012</v>
      </c>
      <c r="I115" t="s">
        <v>88</v>
      </c>
      <c r="J115" t="s">
        <v>767</v>
      </c>
      <c r="K115" t="s">
        <v>719</v>
      </c>
      <c r="L115" t="s">
        <v>720</v>
      </c>
      <c r="M115" t="s">
        <v>721</v>
      </c>
      <c r="N115" t="s">
        <v>722</v>
      </c>
      <c r="O115" s="10" t="s">
        <v>768</v>
      </c>
      <c r="P115">
        <v>8000</v>
      </c>
      <c r="Q115" t="s">
        <v>208</v>
      </c>
      <c r="R115">
        <v>138</v>
      </c>
      <c r="S115" t="s">
        <v>724</v>
      </c>
      <c r="T115">
        <v>138</v>
      </c>
      <c r="U115">
        <v>4</v>
      </c>
      <c r="V115">
        <v>2</v>
      </c>
      <c r="W115">
        <v>8</v>
      </c>
      <c r="X115" t="s">
        <v>71</v>
      </c>
      <c r="Y115" t="s">
        <v>72</v>
      </c>
      <c r="Z115" t="s">
        <v>71</v>
      </c>
      <c r="AA115" t="s">
        <v>72</v>
      </c>
      <c r="AB115" t="s">
        <v>72</v>
      </c>
      <c r="AC115" t="s">
        <v>72</v>
      </c>
      <c r="AD115" t="s">
        <v>72</v>
      </c>
      <c r="AE115" t="s">
        <v>72</v>
      </c>
      <c r="AF115" t="s">
        <v>72</v>
      </c>
      <c r="AG115" t="s">
        <v>71</v>
      </c>
      <c r="AH115" t="s">
        <v>72</v>
      </c>
      <c r="AI115" t="s">
        <v>71</v>
      </c>
      <c r="AJ115" t="s">
        <v>72</v>
      </c>
      <c r="AK115" t="s">
        <v>72</v>
      </c>
      <c r="AL115" t="s">
        <v>72</v>
      </c>
      <c r="AM115" t="s">
        <v>72</v>
      </c>
      <c r="AN115" s="76">
        <v>270</v>
      </c>
      <c r="AO115">
        <v>524.89</v>
      </c>
      <c r="AP115">
        <v>613.1</v>
      </c>
      <c r="AQ115">
        <v>613.1</v>
      </c>
      <c r="AR115">
        <v>524.89</v>
      </c>
      <c r="AS115">
        <v>87.32</v>
      </c>
    </row>
    <row r="116" spans="1:45" x14ac:dyDescent="0.25">
      <c r="A116" t="s">
        <v>769</v>
      </c>
      <c r="B116" t="s">
        <v>60</v>
      </c>
      <c r="C116" s="14">
        <v>45089</v>
      </c>
      <c r="D116" t="s">
        <v>770</v>
      </c>
      <c r="E116">
        <v>29137463</v>
      </c>
      <c r="F116" t="s">
        <v>771</v>
      </c>
      <c r="G116">
        <v>86371155</v>
      </c>
      <c r="H116">
        <v>1011743966</v>
      </c>
      <c r="I116" t="s">
        <v>88</v>
      </c>
      <c r="J116" t="s">
        <v>772</v>
      </c>
      <c r="K116" t="s">
        <v>773</v>
      </c>
      <c r="L116" t="s">
        <v>774</v>
      </c>
      <c r="M116" t="s">
        <v>773</v>
      </c>
      <c r="N116" t="s">
        <v>774</v>
      </c>
      <c r="O116" s="10" t="s">
        <v>775</v>
      </c>
      <c r="P116">
        <v>8410</v>
      </c>
      <c r="Q116" t="s">
        <v>776</v>
      </c>
      <c r="R116">
        <v>25</v>
      </c>
      <c r="S116" t="s">
        <v>84</v>
      </c>
      <c r="T116">
        <v>26</v>
      </c>
      <c r="U116">
        <v>0</v>
      </c>
      <c r="V116">
        <v>2</v>
      </c>
      <c r="W116">
        <v>16</v>
      </c>
      <c r="X116" t="s">
        <v>72</v>
      </c>
      <c r="Y116" t="s">
        <v>72</v>
      </c>
      <c r="Z116" t="s">
        <v>72</v>
      </c>
      <c r="AA116" t="s">
        <v>72</v>
      </c>
      <c r="AB116" t="s">
        <v>72</v>
      </c>
      <c r="AC116" t="s">
        <v>72</v>
      </c>
      <c r="AD116" t="s">
        <v>71</v>
      </c>
      <c r="AE116" t="s">
        <v>71</v>
      </c>
      <c r="AF116" t="s">
        <v>72</v>
      </c>
      <c r="AG116" t="s">
        <v>72</v>
      </c>
      <c r="AH116" t="s">
        <v>72</v>
      </c>
      <c r="AI116" t="s">
        <v>71</v>
      </c>
      <c r="AJ116" t="s">
        <v>72</v>
      </c>
      <c r="AK116" t="s">
        <v>72</v>
      </c>
      <c r="AL116" t="s">
        <v>71</v>
      </c>
      <c r="AM116" t="s">
        <v>71</v>
      </c>
      <c r="AN116" s="76">
        <v>7600</v>
      </c>
      <c r="AO116">
        <v>714.56</v>
      </c>
      <c r="AP116">
        <v>714.56</v>
      </c>
      <c r="AQ116">
        <v>714.56</v>
      </c>
      <c r="AR116">
        <v>714.56</v>
      </c>
      <c r="AS116">
        <v>0</v>
      </c>
    </row>
    <row r="117" spans="1:45" x14ac:dyDescent="0.25">
      <c r="A117" t="s">
        <v>777</v>
      </c>
      <c r="B117" t="s">
        <v>60</v>
      </c>
      <c r="C117" s="14">
        <v>45089</v>
      </c>
      <c r="D117" t="s">
        <v>778</v>
      </c>
      <c r="E117">
        <v>29203466</v>
      </c>
      <c r="F117" t="s">
        <v>779</v>
      </c>
      <c r="G117">
        <v>59430616</v>
      </c>
      <c r="H117">
        <v>1000073838</v>
      </c>
      <c r="I117" t="s">
        <v>174</v>
      </c>
      <c r="J117" t="s">
        <v>780</v>
      </c>
      <c r="K117" t="s">
        <v>781</v>
      </c>
      <c r="L117" t="s">
        <v>782</v>
      </c>
      <c r="M117" t="s">
        <v>781</v>
      </c>
      <c r="N117" t="s">
        <v>782</v>
      </c>
      <c r="O117" s="10" t="s">
        <v>783</v>
      </c>
      <c r="P117">
        <v>4300</v>
      </c>
      <c r="Q117" t="s">
        <v>784</v>
      </c>
      <c r="R117">
        <v>67</v>
      </c>
      <c r="S117" t="s">
        <v>785</v>
      </c>
      <c r="T117">
        <v>67</v>
      </c>
      <c r="U117">
        <v>4</v>
      </c>
      <c r="V117">
        <v>2</v>
      </c>
      <c r="W117">
        <v>67</v>
      </c>
      <c r="X117" t="s">
        <v>72</v>
      </c>
      <c r="Y117" t="s">
        <v>72</v>
      </c>
      <c r="Z117" t="s">
        <v>72</v>
      </c>
      <c r="AA117" t="s">
        <v>72</v>
      </c>
      <c r="AB117" t="s">
        <v>72</v>
      </c>
      <c r="AC117" t="s">
        <v>72</v>
      </c>
      <c r="AD117" t="s">
        <v>72</v>
      </c>
      <c r="AE117" t="s">
        <v>72</v>
      </c>
      <c r="AF117" t="s">
        <v>72</v>
      </c>
      <c r="AG117" t="s">
        <v>72</v>
      </c>
      <c r="AH117" t="s">
        <v>72</v>
      </c>
      <c r="AI117" t="s">
        <v>72</v>
      </c>
      <c r="AJ117" t="s">
        <v>72</v>
      </c>
      <c r="AK117" t="s">
        <v>72</v>
      </c>
      <c r="AL117" t="s">
        <v>72</v>
      </c>
      <c r="AM117" t="s">
        <v>72</v>
      </c>
      <c r="AN117" s="76">
        <v>3000</v>
      </c>
      <c r="AO117">
        <v>765.01</v>
      </c>
      <c r="AP117">
        <v>765.01</v>
      </c>
      <c r="AQ117">
        <v>765.01</v>
      </c>
      <c r="AR117">
        <v>765.01</v>
      </c>
      <c r="AS117">
        <v>0</v>
      </c>
    </row>
    <row r="118" spans="1:45" x14ac:dyDescent="0.25">
      <c r="A118" t="s">
        <v>786</v>
      </c>
      <c r="B118" t="s">
        <v>60</v>
      </c>
      <c r="C118" s="14">
        <v>45089</v>
      </c>
      <c r="D118" t="s">
        <v>787</v>
      </c>
      <c r="E118">
        <v>29427763</v>
      </c>
      <c r="F118" t="s">
        <v>788</v>
      </c>
      <c r="G118">
        <v>65941313</v>
      </c>
      <c r="H118">
        <v>1012153631</v>
      </c>
      <c r="I118" t="s">
        <v>143</v>
      </c>
      <c r="J118" t="s">
        <v>789</v>
      </c>
      <c r="K118" t="s">
        <v>790</v>
      </c>
      <c r="L118" t="s">
        <v>791</v>
      </c>
      <c r="M118" t="s">
        <v>792</v>
      </c>
      <c r="N118" t="s">
        <v>793</v>
      </c>
      <c r="O118" s="10" t="s">
        <v>794</v>
      </c>
      <c r="P118">
        <v>5210</v>
      </c>
      <c r="Q118" t="s">
        <v>795</v>
      </c>
      <c r="R118">
        <v>40</v>
      </c>
      <c r="S118" t="s">
        <v>94</v>
      </c>
      <c r="T118">
        <v>60</v>
      </c>
      <c r="U118">
        <v>10</v>
      </c>
      <c r="V118">
        <v>3</v>
      </c>
      <c r="W118">
        <v>27</v>
      </c>
      <c r="X118" t="s">
        <v>72</v>
      </c>
      <c r="Y118" t="s">
        <v>72</v>
      </c>
      <c r="Z118" t="s">
        <v>72</v>
      </c>
      <c r="AA118" t="s">
        <v>71</v>
      </c>
      <c r="AB118" t="s">
        <v>72</v>
      </c>
      <c r="AC118" t="s">
        <v>71</v>
      </c>
      <c r="AD118" t="s">
        <v>72</v>
      </c>
      <c r="AE118" t="s">
        <v>72</v>
      </c>
      <c r="AF118" t="s">
        <v>72</v>
      </c>
      <c r="AG118" t="s">
        <v>72</v>
      </c>
      <c r="AH118" t="s">
        <v>72</v>
      </c>
      <c r="AI118" t="s">
        <v>72</v>
      </c>
      <c r="AJ118" t="s">
        <v>72</v>
      </c>
      <c r="AK118" t="s">
        <v>72</v>
      </c>
      <c r="AL118" t="s">
        <v>72</v>
      </c>
      <c r="AM118" t="s">
        <v>72</v>
      </c>
      <c r="AN118" s="76">
        <v>5000</v>
      </c>
      <c r="AO118">
        <v>694.71</v>
      </c>
      <c r="AP118">
        <v>694.71</v>
      </c>
      <c r="AQ118">
        <v>694.71</v>
      </c>
      <c r="AR118">
        <v>694.71</v>
      </c>
      <c r="AS118">
        <v>0</v>
      </c>
    </row>
    <row r="119" spans="1:45" x14ac:dyDescent="0.25">
      <c r="A119" t="s">
        <v>796</v>
      </c>
      <c r="B119" t="s">
        <v>60</v>
      </c>
      <c r="C119" s="14">
        <v>45089</v>
      </c>
      <c r="D119" t="s">
        <v>797</v>
      </c>
      <c r="E119">
        <v>29528977</v>
      </c>
      <c r="F119" t="s">
        <v>798</v>
      </c>
      <c r="G119">
        <v>75211100</v>
      </c>
      <c r="H119">
        <v>1012249728</v>
      </c>
      <c r="I119" t="s">
        <v>143</v>
      </c>
      <c r="J119" t="s">
        <v>799</v>
      </c>
      <c r="K119" t="s">
        <v>800</v>
      </c>
      <c r="L119" t="s">
        <v>801</v>
      </c>
      <c r="M119" t="s">
        <v>802</v>
      </c>
      <c r="N119" t="s">
        <v>803</v>
      </c>
      <c r="O119" s="10" t="s">
        <v>804</v>
      </c>
      <c r="P119">
        <v>6800</v>
      </c>
      <c r="Q119" t="s">
        <v>805</v>
      </c>
      <c r="R119">
        <v>27</v>
      </c>
      <c r="S119" t="s">
        <v>806</v>
      </c>
      <c r="T119">
        <v>27</v>
      </c>
      <c r="U119">
        <v>15</v>
      </c>
      <c r="V119">
        <v>2</v>
      </c>
      <c r="W119">
        <v>0</v>
      </c>
      <c r="X119" t="s">
        <v>72</v>
      </c>
      <c r="Y119" t="s">
        <v>71</v>
      </c>
      <c r="Z119" t="s">
        <v>72</v>
      </c>
      <c r="AA119" t="s">
        <v>71</v>
      </c>
      <c r="AB119" t="s">
        <v>72</v>
      </c>
      <c r="AC119" t="s">
        <v>72</v>
      </c>
      <c r="AD119" t="s">
        <v>72</v>
      </c>
      <c r="AE119" t="s">
        <v>72</v>
      </c>
      <c r="AF119" t="s">
        <v>72</v>
      </c>
      <c r="AG119" t="s">
        <v>72</v>
      </c>
      <c r="AH119" t="s">
        <v>72</v>
      </c>
      <c r="AI119" t="s">
        <v>72</v>
      </c>
      <c r="AJ119" t="s">
        <v>71</v>
      </c>
      <c r="AK119" t="s">
        <v>72</v>
      </c>
      <c r="AL119" t="s">
        <v>72</v>
      </c>
      <c r="AM119" t="s">
        <v>71</v>
      </c>
      <c r="AN119" s="76">
        <v>900</v>
      </c>
      <c r="AO119">
        <v>877.77</v>
      </c>
      <c r="AP119">
        <v>877.77</v>
      </c>
      <c r="AQ119">
        <v>877.77</v>
      </c>
      <c r="AR119">
        <v>877.77</v>
      </c>
      <c r="AS119">
        <v>0</v>
      </c>
    </row>
    <row r="120" spans="1:45" x14ac:dyDescent="0.25">
      <c r="A120" t="s">
        <v>807</v>
      </c>
      <c r="B120" t="s">
        <v>60</v>
      </c>
      <c r="C120" s="14">
        <v>45089</v>
      </c>
      <c r="D120" t="s">
        <v>808</v>
      </c>
      <c r="E120">
        <v>29532567</v>
      </c>
      <c r="F120" t="s">
        <v>809</v>
      </c>
      <c r="G120">
        <v>97221800</v>
      </c>
      <c r="H120">
        <v>1012262546</v>
      </c>
      <c r="I120" t="s">
        <v>88</v>
      </c>
      <c r="J120" t="s">
        <v>810</v>
      </c>
      <c r="K120" t="s">
        <v>811</v>
      </c>
      <c r="L120" t="s">
        <v>812</v>
      </c>
      <c r="M120" t="s">
        <v>813</v>
      </c>
      <c r="N120" t="s">
        <v>814</v>
      </c>
      <c r="O120" s="10" t="s">
        <v>266</v>
      </c>
      <c r="P120">
        <v>7400</v>
      </c>
      <c r="Q120" t="s">
        <v>170</v>
      </c>
      <c r="R120">
        <v>75</v>
      </c>
      <c r="S120" t="s">
        <v>94</v>
      </c>
      <c r="T120">
        <v>75</v>
      </c>
      <c r="U120">
        <v>4</v>
      </c>
      <c r="V120">
        <v>5</v>
      </c>
      <c r="W120">
        <v>75</v>
      </c>
      <c r="X120" t="s">
        <v>72</v>
      </c>
      <c r="Y120" t="s">
        <v>72</v>
      </c>
      <c r="Z120" t="s">
        <v>72</v>
      </c>
      <c r="AA120" t="s">
        <v>72</v>
      </c>
      <c r="AB120" t="s">
        <v>72</v>
      </c>
      <c r="AC120" t="s">
        <v>72</v>
      </c>
      <c r="AD120" t="s">
        <v>72</v>
      </c>
      <c r="AE120" t="s">
        <v>72</v>
      </c>
      <c r="AF120" t="s">
        <v>72</v>
      </c>
      <c r="AG120" t="s">
        <v>71</v>
      </c>
      <c r="AH120" t="s">
        <v>72</v>
      </c>
      <c r="AI120" t="s">
        <v>72</v>
      </c>
      <c r="AJ120" t="s">
        <v>72</v>
      </c>
      <c r="AK120" t="s">
        <v>72</v>
      </c>
      <c r="AL120" t="s">
        <v>72</v>
      </c>
      <c r="AM120" t="s">
        <v>72</v>
      </c>
      <c r="AN120" s="76">
        <v>350</v>
      </c>
      <c r="AO120">
        <v>789.54</v>
      </c>
      <c r="AP120">
        <v>789.54</v>
      </c>
      <c r="AQ120">
        <v>789.54</v>
      </c>
      <c r="AR120">
        <v>789.54</v>
      </c>
      <c r="AS120">
        <v>0</v>
      </c>
    </row>
    <row r="121" spans="1:45" x14ac:dyDescent="0.25">
      <c r="A121" t="s">
        <v>815</v>
      </c>
      <c r="B121" t="s">
        <v>60</v>
      </c>
      <c r="C121" s="14">
        <v>45089</v>
      </c>
      <c r="D121" t="s">
        <v>816</v>
      </c>
      <c r="E121">
        <v>29792534</v>
      </c>
      <c r="F121" t="s">
        <v>817</v>
      </c>
      <c r="G121">
        <v>54704039</v>
      </c>
      <c r="H121">
        <v>1012607365</v>
      </c>
      <c r="I121" t="s">
        <v>174</v>
      </c>
      <c r="J121" t="s">
        <v>818</v>
      </c>
      <c r="K121" t="s">
        <v>819</v>
      </c>
      <c r="L121" t="s">
        <v>820</v>
      </c>
      <c r="M121" t="s">
        <v>819</v>
      </c>
      <c r="N121" t="s">
        <v>820</v>
      </c>
      <c r="O121" s="10" t="s">
        <v>821</v>
      </c>
      <c r="P121">
        <v>4990</v>
      </c>
      <c r="Q121" t="s">
        <v>822</v>
      </c>
      <c r="R121">
        <v>15</v>
      </c>
      <c r="S121" t="s">
        <v>701</v>
      </c>
      <c r="T121">
        <v>23</v>
      </c>
      <c r="U121">
        <v>6</v>
      </c>
      <c r="V121">
        <v>5</v>
      </c>
      <c r="W121">
        <v>15</v>
      </c>
      <c r="X121" t="s">
        <v>71</v>
      </c>
      <c r="Y121" t="s">
        <v>72</v>
      </c>
      <c r="Z121" t="s">
        <v>72</v>
      </c>
      <c r="AA121" t="s">
        <v>71</v>
      </c>
      <c r="AB121" t="s">
        <v>72</v>
      </c>
      <c r="AC121" t="s">
        <v>72</v>
      </c>
      <c r="AD121" t="s">
        <v>72</v>
      </c>
      <c r="AE121" t="s">
        <v>72</v>
      </c>
      <c r="AF121" t="s">
        <v>72</v>
      </c>
      <c r="AG121" t="s">
        <v>72</v>
      </c>
      <c r="AH121" t="s">
        <v>72</v>
      </c>
      <c r="AI121" t="s">
        <v>71</v>
      </c>
      <c r="AJ121" t="s">
        <v>72</v>
      </c>
      <c r="AK121" t="s">
        <v>72</v>
      </c>
      <c r="AL121" t="s">
        <v>71</v>
      </c>
      <c r="AM121" t="s">
        <v>71</v>
      </c>
      <c r="AN121" s="76">
        <v>400</v>
      </c>
      <c r="AO121">
        <v>872.26</v>
      </c>
      <c r="AP121">
        <v>1099.43</v>
      </c>
      <c r="AQ121">
        <v>1099.43</v>
      </c>
      <c r="AR121">
        <v>872.26</v>
      </c>
      <c r="AS121">
        <v>119.07</v>
      </c>
    </row>
    <row r="122" spans="1:45" x14ac:dyDescent="0.25">
      <c r="A122" t="s">
        <v>823</v>
      </c>
      <c r="B122" t="s">
        <v>60</v>
      </c>
      <c r="C122" s="14">
        <v>45089</v>
      </c>
      <c r="D122" t="s">
        <v>824</v>
      </c>
      <c r="E122">
        <v>30044622</v>
      </c>
      <c r="F122" t="s">
        <v>825</v>
      </c>
      <c r="G122">
        <v>97850400</v>
      </c>
      <c r="H122">
        <v>1012856357</v>
      </c>
      <c r="I122" t="s">
        <v>88</v>
      </c>
      <c r="J122" t="s">
        <v>826</v>
      </c>
      <c r="K122" t="s">
        <v>827</v>
      </c>
      <c r="L122" t="s">
        <v>828</v>
      </c>
      <c r="M122" t="s">
        <v>827</v>
      </c>
      <c r="N122" t="s">
        <v>828</v>
      </c>
      <c r="O122" s="10" t="s">
        <v>829</v>
      </c>
      <c r="P122">
        <v>7600</v>
      </c>
      <c r="Q122" t="s">
        <v>830</v>
      </c>
      <c r="R122">
        <v>46</v>
      </c>
      <c r="S122" t="s">
        <v>611</v>
      </c>
      <c r="T122">
        <v>60</v>
      </c>
      <c r="U122">
        <v>4</v>
      </c>
      <c r="V122">
        <v>2</v>
      </c>
      <c r="W122">
        <v>40</v>
      </c>
      <c r="X122" t="s">
        <v>71</v>
      </c>
      <c r="Y122" t="s">
        <v>72</v>
      </c>
      <c r="Z122" t="s">
        <v>72</v>
      </c>
      <c r="AA122" t="s">
        <v>71</v>
      </c>
      <c r="AB122" t="s">
        <v>72</v>
      </c>
      <c r="AC122" t="s">
        <v>72</v>
      </c>
      <c r="AD122" t="s">
        <v>72</v>
      </c>
      <c r="AE122" t="s">
        <v>72</v>
      </c>
      <c r="AF122" t="s">
        <v>72</v>
      </c>
      <c r="AG122" t="s">
        <v>71</v>
      </c>
      <c r="AH122" t="s">
        <v>72</v>
      </c>
      <c r="AI122" t="s">
        <v>72</v>
      </c>
      <c r="AJ122" t="s">
        <v>72</v>
      </c>
      <c r="AK122" t="s">
        <v>71</v>
      </c>
      <c r="AL122" t="s">
        <v>71</v>
      </c>
      <c r="AM122" t="s">
        <v>72</v>
      </c>
      <c r="AN122" s="76">
        <v>300</v>
      </c>
      <c r="AO122">
        <v>722.28</v>
      </c>
      <c r="AP122">
        <v>722.28</v>
      </c>
      <c r="AQ122">
        <v>722.28</v>
      </c>
      <c r="AR122">
        <v>722.28</v>
      </c>
      <c r="AS122">
        <v>67.25</v>
      </c>
    </row>
    <row r="123" spans="1:45" x14ac:dyDescent="0.25">
      <c r="A123" t="s">
        <v>831</v>
      </c>
      <c r="B123" t="s">
        <v>60</v>
      </c>
      <c r="C123" s="14">
        <v>45089</v>
      </c>
      <c r="D123" t="s">
        <v>832</v>
      </c>
      <c r="E123">
        <v>30075005</v>
      </c>
      <c r="F123" t="s">
        <v>833</v>
      </c>
      <c r="G123">
        <v>97402333</v>
      </c>
      <c r="H123">
        <v>1000121464</v>
      </c>
      <c r="I123" t="s">
        <v>88</v>
      </c>
      <c r="J123" t="s">
        <v>834</v>
      </c>
      <c r="K123" t="s">
        <v>835</v>
      </c>
      <c r="L123" t="s">
        <v>836</v>
      </c>
      <c r="M123" t="s">
        <v>835</v>
      </c>
      <c r="N123" t="s">
        <v>836</v>
      </c>
      <c r="O123" s="10" t="s">
        <v>837</v>
      </c>
      <c r="P123">
        <v>7500</v>
      </c>
      <c r="Q123" t="s">
        <v>838</v>
      </c>
      <c r="R123">
        <v>40</v>
      </c>
      <c r="S123" t="s">
        <v>839</v>
      </c>
      <c r="T123">
        <v>53</v>
      </c>
      <c r="U123">
        <v>4</v>
      </c>
      <c r="V123">
        <v>20</v>
      </c>
      <c r="W123">
        <v>40</v>
      </c>
      <c r="X123" t="s">
        <v>71</v>
      </c>
      <c r="Y123" t="s">
        <v>72</v>
      </c>
      <c r="Z123" t="s">
        <v>71</v>
      </c>
      <c r="AA123" t="s">
        <v>71</v>
      </c>
      <c r="AB123" t="s">
        <v>71</v>
      </c>
      <c r="AC123" t="s">
        <v>72</v>
      </c>
      <c r="AD123" t="s">
        <v>71</v>
      </c>
      <c r="AE123" t="s">
        <v>71</v>
      </c>
      <c r="AF123" t="s">
        <v>72</v>
      </c>
      <c r="AG123" t="s">
        <v>72</v>
      </c>
      <c r="AH123" t="s">
        <v>72</v>
      </c>
      <c r="AI123" t="s">
        <v>71</v>
      </c>
      <c r="AJ123" t="s">
        <v>72</v>
      </c>
      <c r="AK123" t="s">
        <v>71</v>
      </c>
      <c r="AL123" t="s">
        <v>72</v>
      </c>
      <c r="AM123" t="s">
        <v>72</v>
      </c>
      <c r="AN123" s="76">
        <v>1100</v>
      </c>
      <c r="AO123">
        <v>931.79</v>
      </c>
      <c r="AP123">
        <v>931.79</v>
      </c>
      <c r="AQ123">
        <v>931.79</v>
      </c>
      <c r="AR123">
        <v>931.79</v>
      </c>
      <c r="AS123">
        <v>0</v>
      </c>
    </row>
    <row r="124" spans="1:45" x14ac:dyDescent="0.25">
      <c r="A124" t="s">
        <v>840</v>
      </c>
      <c r="B124" t="s">
        <v>60</v>
      </c>
      <c r="C124" s="14">
        <v>45089</v>
      </c>
      <c r="D124" t="s">
        <v>841</v>
      </c>
      <c r="E124">
        <v>30511948</v>
      </c>
      <c r="F124" t="s">
        <v>842</v>
      </c>
      <c r="G124">
        <v>86623700</v>
      </c>
      <c r="H124">
        <v>1013422067</v>
      </c>
      <c r="I124" t="s">
        <v>88</v>
      </c>
      <c r="J124" t="s">
        <v>843</v>
      </c>
      <c r="K124" t="s">
        <v>844</v>
      </c>
      <c r="L124" t="s">
        <v>845</v>
      </c>
      <c r="M124" t="s">
        <v>844</v>
      </c>
      <c r="N124" t="s">
        <v>845</v>
      </c>
      <c r="O124" s="10" t="s">
        <v>846</v>
      </c>
      <c r="P124">
        <v>8800</v>
      </c>
      <c r="Q124" t="s">
        <v>93</v>
      </c>
      <c r="R124">
        <v>26</v>
      </c>
      <c r="S124" t="s">
        <v>847</v>
      </c>
      <c r="T124">
        <v>71</v>
      </c>
      <c r="U124">
        <v>4</v>
      </c>
      <c r="V124">
        <v>2</v>
      </c>
      <c r="W124">
        <v>8</v>
      </c>
      <c r="X124" t="s">
        <v>71</v>
      </c>
      <c r="Y124" t="s">
        <v>72</v>
      </c>
      <c r="Z124" t="s">
        <v>72</v>
      </c>
      <c r="AA124" t="s">
        <v>72</v>
      </c>
      <c r="AB124" t="s">
        <v>72</v>
      </c>
      <c r="AC124" t="s">
        <v>72</v>
      </c>
      <c r="AD124" t="s">
        <v>71</v>
      </c>
      <c r="AE124" t="s">
        <v>71</v>
      </c>
      <c r="AF124" t="s">
        <v>72</v>
      </c>
      <c r="AG124" t="s">
        <v>71</v>
      </c>
      <c r="AH124" t="s">
        <v>72</v>
      </c>
      <c r="AI124" t="s">
        <v>71</v>
      </c>
      <c r="AJ124" t="s">
        <v>72</v>
      </c>
      <c r="AK124" t="s">
        <v>72</v>
      </c>
      <c r="AL124" t="s">
        <v>72</v>
      </c>
      <c r="AM124" t="s">
        <v>72</v>
      </c>
      <c r="AN124" s="76">
        <v>400</v>
      </c>
      <c r="AO124">
        <v>789.54</v>
      </c>
      <c r="AP124">
        <v>789.54</v>
      </c>
      <c r="AQ124">
        <v>789.54</v>
      </c>
      <c r="AR124">
        <v>789.54</v>
      </c>
      <c r="AS124">
        <v>0</v>
      </c>
    </row>
    <row r="125" spans="1:45" x14ac:dyDescent="0.25">
      <c r="A125" t="s">
        <v>848</v>
      </c>
      <c r="B125" t="s">
        <v>60</v>
      </c>
      <c r="C125" s="14">
        <v>45089</v>
      </c>
      <c r="D125" t="s">
        <v>849</v>
      </c>
      <c r="E125">
        <v>30548043</v>
      </c>
      <c r="F125" t="s">
        <v>850</v>
      </c>
      <c r="G125" s="32">
        <v>88776655</v>
      </c>
      <c r="H125">
        <v>1013390785</v>
      </c>
      <c r="I125" t="s">
        <v>63</v>
      </c>
      <c r="J125" t="s">
        <v>851</v>
      </c>
      <c r="K125" t="s">
        <v>852</v>
      </c>
      <c r="L125" t="s">
        <v>853</v>
      </c>
      <c r="M125" t="s">
        <v>852</v>
      </c>
      <c r="N125" t="s">
        <v>853</v>
      </c>
      <c r="O125" s="10" t="s">
        <v>854</v>
      </c>
      <c r="P125">
        <v>2300</v>
      </c>
      <c r="Q125" t="s">
        <v>692</v>
      </c>
      <c r="R125">
        <v>25</v>
      </c>
      <c r="S125" t="s">
        <v>94</v>
      </c>
      <c r="T125">
        <v>323</v>
      </c>
      <c r="U125">
        <v>23</v>
      </c>
      <c r="V125">
        <v>2</v>
      </c>
      <c r="W125">
        <v>25</v>
      </c>
      <c r="X125" t="s">
        <v>72</v>
      </c>
      <c r="Y125" t="s">
        <v>72</v>
      </c>
      <c r="Z125" t="s">
        <v>71</v>
      </c>
      <c r="AA125" t="s">
        <v>72</v>
      </c>
      <c r="AB125" t="s">
        <v>72</v>
      </c>
      <c r="AC125" t="s">
        <v>72</v>
      </c>
      <c r="AD125" t="s">
        <v>72</v>
      </c>
      <c r="AE125" t="s">
        <v>72</v>
      </c>
      <c r="AF125" t="s">
        <v>72</v>
      </c>
      <c r="AG125" t="s">
        <v>72</v>
      </c>
      <c r="AH125" t="s">
        <v>72</v>
      </c>
      <c r="AI125" t="s">
        <v>72</v>
      </c>
      <c r="AJ125" t="s">
        <v>72</v>
      </c>
      <c r="AK125" t="s">
        <v>72</v>
      </c>
      <c r="AL125" t="s">
        <v>72</v>
      </c>
      <c r="AM125" t="s">
        <v>72</v>
      </c>
      <c r="AN125" s="76">
        <v>300</v>
      </c>
      <c r="AO125">
        <v>843.58</v>
      </c>
      <c r="AP125">
        <v>878.87</v>
      </c>
      <c r="AQ125">
        <v>879.96</v>
      </c>
      <c r="AR125">
        <v>876.65</v>
      </c>
      <c r="AS125">
        <v>129</v>
      </c>
    </row>
    <row r="126" spans="1:45" x14ac:dyDescent="0.25">
      <c r="A126" t="s">
        <v>855</v>
      </c>
      <c r="B126" t="s">
        <v>60</v>
      </c>
      <c r="C126" s="14">
        <v>45089</v>
      </c>
      <c r="D126" t="s">
        <v>856</v>
      </c>
      <c r="E126">
        <v>30669118</v>
      </c>
      <c r="F126" t="s">
        <v>857</v>
      </c>
      <c r="G126">
        <v>97322455</v>
      </c>
      <c r="H126">
        <v>1001665195</v>
      </c>
      <c r="I126" t="s">
        <v>88</v>
      </c>
      <c r="J126" t="s">
        <v>858</v>
      </c>
      <c r="K126" t="s">
        <v>859</v>
      </c>
      <c r="L126" t="s">
        <v>860</v>
      </c>
      <c r="M126" t="s">
        <v>861</v>
      </c>
      <c r="N126" t="s">
        <v>862</v>
      </c>
      <c r="O126" s="10" t="s">
        <v>863</v>
      </c>
      <c r="P126">
        <v>6950</v>
      </c>
      <c r="Q126" t="s">
        <v>336</v>
      </c>
      <c r="R126">
        <v>20</v>
      </c>
      <c r="S126" t="s">
        <v>839</v>
      </c>
      <c r="T126">
        <v>20</v>
      </c>
      <c r="U126">
        <v>10</v>
      </c>
      <c r="V126">
        <v>10</v>
      </c>
      <c r="W126">
        <v>20</v>
      </c>
      <c r="X126" t="s">
        <v>71</v>
      </c>
      <c r="Y126" t="s">
        <v>72</v>
      </c>
      <c r="Z126" t="s">
        <v>72</v>
      </c>
      <c r="AA126" t="s">
        <v>71</v>
      </c>
      <c r="AB126" t="s">
        <v>71</v>
      </c>
      <c r="AC126" t="s">
        <v>72</v>
      </c>
      <c r="AD126" t="s">
        <v>71</v>
      </c>
      <c r="AE126" t="s">
        <v>71</v>
      </c>
      <c r="AF126" t="s">
        <v>72</v>
      </c>
      <c r="AG126" t="s">
        <v>71</v>
      </c>
      <c r="AH126" t="s">
        <v>72</v>
      </c>
      <c r="AI126" t="s">
        <v>72</v>
      </c>
      <c r="AJ126" t="s">
        <v>71</v>
      </c>
      <c r="AK126" t="s">
        <v>72</v>
      </c>
      <c r="AL126" t="s">
        <v>71</v>
      </c>
      <c r="AM126" t="s">
        <v>71</v>
      </c>
      <c r="AN126" s="76">
        <v>1700</v>
      </c>
      <c r="AO126">
        <v>520.47</v>
      </c>
      <c r="AP126">
        <v>520.47</v>
      </c>
      <c r="AQ126">
        <v>520.47</v>
      </c>
      <c r="AR126">
        <v>520.47</v>
      </c>
      <c r="AS126">
        <v>70.55</v>
      </c>
    </row>
    <row r="127" spans="1:45" x14ac:dyDescent="0.25">
      <c r="A127" t="s">
        <v>864</v>
      </c>
      <c r="B127" t="s">
        <v>60</v>
      </c>
      <c r="C127" s="14">
        <v>45089</v>
      </c>
      <c r="D127" t="s">
        <v>865</v>
      </c>
      <c r="E127">
        <v>42697737</v>
      </c>
      <c r="F127" t="s">
        <v>866</v>
      </c>
      <c r="G127">
        <v>70235635</v>
      </c>
      <c r="H127">
        <v>1027559049</v>
      </c>
      <c r="I127" t="s">
        <v>63</v>
      </c>
      <c r="J127" t="s">
        <v>867</v>
      </c>
      <c r="K127" s="32" t="s">
        <v>868</v>
      </c>
      <c r="L127" t="s">
        <v>869</v>
      </c>
      <c r="M127" s="32" t="s">
        <v>868</v>
      </c>
      <c r="N127" t="s">
        <v>869</v>
      </c>
      <c r="O127" s="10" t="s">
        <v>870</v>
      </c>
      <c r="P127">
        <v>2750</v>
      </c>
      <c r="Q127" t="s">
        <v>871</v>
      </c>
      <c r="R127">
        <v>40</v>
      </c>
      <c r="S127" t="s">
        <v>94</v>
      </c>
      <c r="T127">
        <v>129</v>
      </c>
      <c r="U127">
        <v>0</v>
      </c>
      <c r="V127">
        <v>40</v>
      </c>
      <c r="W127">
        <v>40</v>
      </c>
      <c r="X127" t="s">
        <v>71</v>
      </c>
      <c r="Y127" t="s">
        <v>71</v>
      </c>
      <c r="Z127" t="s">
        <v>72</v>
      </c>
      <c r="AA127" t="s">
        <v>72</v>
      </c>
      <c r="AB127" t="s">
        <v>72</v>
      </c>
      <c r="AC127" t="s">
        <v>72</v>
      </c>
      <c r="AD127" t="s">
        <v>71</v>
      </c>
      <c r="AE127" t="s">
        <v>71</v>
      </c>
      <c r="AF127" t="s">
        <v>71</v>
      </c>
      <c r="AG127" t="s">
        <v>72</v>
      </c>
      <c r="AH127" t="s">
        <v>72</v>
      </c>
      <c r="AI127" t="s">
        <v>71</v>
      </c>
      <c r="AJ127" t="s">
        <v>72</v>
      </c>
      <c r="AK127" t="s">
        <v>72</v>
      </c>
      <c r="AL127" t="s">
        <v>71</v>
      </c>
      <c r="AM127" t="s">
        <v>72</v>
      </c>
      <c r="AN127" s="76">
        <v>1400</v>
      </c>
      <c r="AO127">
        <v>564.69000000000005</v>
      </c>
      <c r="AP127">
        <v>614.11</v>
      </c>
      <c r="AQ127">
        <v>614.11</v>
      </c>
      <c r="AR127">
        <v>564.69000000000005</v>
      </c>
      <c r="AS127">
        <v>113.78</v>
      </c>
    </row>
    <row r="128" spans="1:45" x14ac:dyDescent="0.25">
      <c r="A128" t="s">
        <v>872</v>
      </c>
      <c r="B128" t="s">
        <v>60</v>
      </c>
      <c r="C128" s="14">
        <v>45089</v>
      </c>
      <c r="D128" t="s">
        <v>873</v>
      </c>
      <c r="E128">
        <v>25588061</v>
      </c>
      <c r="F128" t="s">
        <v>866</v>
      </c>
      <c r="G128">
        <v>70235635</v>
      </c>
      <c r="H128">
        <v>1018975544</v>
      </c>
      <c r="I128" t="s">
        <v>63</v>
      </c>
      <c r="J128" t="s">
        <v>874</v>
      </c>
      <c r="K128" s="32" t="s">
        <v>868</v>
      </c>
      <c r="L128" t="s">
        <v>869</v>
      </c>
      <c r="M128" s="32" t="s">
        <v>868</v>
      </c>
      <c r="N128" t="s">
        <v>869</v>
      </c>
      <c r="O128" s="10" t="s">
        <v>875</v>
      </c>
      <c r="P128">
        <v>2770</v>
      </c>
      <c r="Q128" t="s">
        <v>69</v>
      </c>
      <c r="R128">
        <v>41</v>
      </c>
      <c r="S128" t="s">
        <v>94</v>
      </c>
      <c r="T128">
        <v>115</v>
      </c>
      <c r="U128">
        <v>37</v>
      </c>
      <c r="V128">
        <v>4</v>
      </c>
      <c r="W128">
        <v>41</v>
      </c>
      <c r="X128" t="s">
        <v>71</v>
      </c>
      <c r="Y128" t="s">
        <v>71</v>
      </c>
      <c r="Z128" t="s">
        <v>72</v>
      </c>
      <c r="AA128" t="s">
        <v>72</v>
      </c>
      <c r="AB128" t="s">
        <v>72</v>
      </c>
      <c r="AC128" t="s">
        <v>72</v>
      </c>
      <c r="AD128" t="s">
        <v>71</v>
      </c>
      <c r="AE128" t="s">
        <v>71</v>
      </c>
      <c r="AF128" t="s">
        <v>71</v>
      </c>
      <c r="AG128" t="s">
        <v>72</v>
      </c>
      <c r="AH128" t="s">
        <v>72</v>
      </c>
      <c r="AI128" t="s">
        <v>72</v>
      </c>
      <c r="AJ128" t="s">
        <v>72</v>
      </c>
      <c r="AK128" t="s">
        <v>72</v>
      </c>
      <c r="AL128" t="s">
        <v>71</v>
      </c>
      <c r="AM128" t="s">
        <v>72</v>
      </c>
      <c r="AN128" s="76">
        <v>1500</v>
      </c>
      <c r="AO128">
        <v>562.79999999999995</v>
      </c>
      <c r="AP128">
        <v>633.33000000000004</v>
      </c>
      <c r="AQ128">
        <v>633.33000000000004</v>
      </c>
      <c r="AR128">
        <v>562.79999999999995</v>
      </c>
      <c r="AS128">
        <v>113.78</v>
      </c>
    </row>
    <row r="129" spans="1:45" x14ac:dyDescent="0.25">
      <c r="A129" t="s">
        <v>876</v>
      </c>
      <c r="B129" t="s">
        <v>60</v>
      </c>
      <c r="C129" s="14">
        <v>45089</v>
      </c>
      <c r="D129" t="s">
        <v>877</v>
      </c>
      <c r="E129">
        <v>40668160</v>
      </c>
      <c r="F129" t="s">
        <v>866</v>
      </c>
      <c r="G129">
        <v>70235635</v>
      </c>
      <c r="H129">
        <v>1024882639</v>
      </c>
      <c r="I129" t="s">
        <v>63</v>
      </c>
      <c r="J129" t="s">
        <v>878</v>
      </c>
      <c r="K129" s="32" t="s">
        <v>868</v>
      </c>
      <c r="L129" t="s">
        <v>869</v>
      </c>
      <c r="M129" s="32" t="s">
        <v>868</v>
      </c>
      <c r="N129" t="s">
        <v>869</v>
      </c>
      <c r="O129" s="10" t="s">
        <v>879</v>
      </c>
      <c r="P129">
        <v>2300</v>
      </c>
      <c r="Q129" t="s">
        <v>692</v>
      </c>
      <c r="R129">
        <v>41</v>
      </c>
      <c r="S129" t="s">
        <v>94</v>
      </c>
      <c r="T129">
        <v>211</v>
      </c>
      <c r="U129">
        <v>37</v>
      </c>
      <c r="V129">
        <v>4</v>
      </c>
      <c r="W129">
        <v>41</v>
      </c>
      <c r="X129" t="s">
        <v>71</v>
      </c>
      <c r="Y129" t="s">
        <v>71</v>
      </c>
      <c r="Z129" t="s">
        <v>71</v>
      </c>
      <c r="AA129" t="s">
        <v>71</v>
      </c>
      <c r="AB129" t="s">
        <v>71</v>
      </c>
      <c r="AC129" t="s">
        <v>72</v>
      </c>
      <c r="AD129" t="s">
        <v>71</v>
      </c>
      <c r="AE129" t="s">
        <v>71</v>
      </c>
      <c r="AF129" t="s">
        <v>71</v>
      </c>
      <c r="AG129" t="s">
        <v>72</v>
      </c>
      <c r="AH129" t="s">
        <v>72</v>
      </c>
      <c r="AI129" t="s">
        <v>72</v>
      </c>
      <c r="AJ129" t="s">
        <v>72</v>
      </c>
      <c r="AK129" t="s">
        <v>72</v>
      </c>
      <c r="AL129" t="s">
        <v>71</v>
      </c>
      <c r="AM129" t="s">
        <v>72</v>
      </c>
      <c r="AN129" s="76">
        <v>300</v>
      </c>
      <c r="AO129">
        <v>528.41</v>
      </c>
      <c r="AP129">
        <v>528.41</v>
      </c>
      <c r="AQ129">
        <v>528.41</v>
      </c>
      <c r="AR129">
        <v>528.41</v>
      </c>
      <c r="AS129">
        <v>113.78</v>
      </c>
    </row>
    <row r="130" spans="1:45" x14ac:dyDescent="0.25">
      <c r="A130" t="s">
        <v>880</v>
      </c>
      <c r="B130" t="s">
        <v>60</v>
      </c>
      <c r="C130" s="14">
        <v>45089</v>
      </c>
      <c r="D130" t="s">
        <v>881</v>
      </c>
      <c r="E130">
        <v>33777795</v>
      </c>
      <c r="F130" t="s">
        <v>866</v>
      </c>
      <c r="G130">
        <v>70235635</v>
      </c>
      <c r="H130">
        <v>1016973854</v>
      </c>
      <c r="I130" t="s">
        <v>63</v>
      </c>
      <c r="J130" t="s">
        <v>882</v>
      </c>
      <c r="K130" s="32" t="s">
        <v>868</v>
      </c>
      <c r="L130" t="s">
        <v>869</v>
      </c>
      <c r="M130" s="32" t="s">
        <v>868</v>
      </c>
      <c r="N130" t="s">
        <v>869</v>
      </c>
      <c r="O130" s="10" t="s">
        <v>883</v>
      </c>
      <c r="P130">
        <v>1653</v>
      </c>
      <c r="Q130" t="s">
        <v>115</v>
      </c>
      <c r="R130">
        <v>41</v>
      </c>
      <c r="S130" t="s">
        <v>94</v>
      </c>
      <c r="T130">
        <v>76</v>
      </c>
      <c r="U130">
        <v>0</v>
      </c>
      <c r="V130">
        <v>41</v>
      </c>
      <c r="W130">
        <v>41</v>
      </c>
      <c r="X130" t="s">
        <v>71</v>
      </c>
      <c r="Y130" t="s">
        <v>71</v>
      </c>
      <c r="Z130" t="s">
        <v>71</v>
      </c>
      <c r="AA130" t="s">
        <v>72</v>
      </c>
      <c r="AB130" t="s">
        <v>71</v>
      </c>
      <c r="AC130" t="s">
        <v>71</v>
      </c>
      <c r="AD130" t="s">
        <v>71</v>
      </c>
      <c r="AE130" t="s">
        <v>71</v>
      </c>
      <c r="AF130" t="s">
        <v>71</v>
      </c>
      <c r="AG130" t="s">
        <v>71</v>
      </c>
      <c r="AH130" t="s">
        <v>72</v>
      </c>
      <c r="AI130" t="s">
        <v>71</v>
      </c>
      <c r="AJ130" t="s">
        <v>72</v>
      </c>
      <c r="AK130" t="s">
        <v>72</v>
      </c>
      <c r="AL130" t="s">
        <v>71</v>
      </c>
      <c r="AM130" t="s">
        <v>72</v>
      </c>
      <c r="AN130" s="76">
        <v>150</v>
      </c>
      <c r="AO130">
        <v>614.11</v>
      </c>
      <c r="AP130">
        <v>643.36</v>
      </c>
      <c r="AQ130">
        <v>643.36</v>
      </c>
      <c r="AR130">
        <v>643.36</v>
      </c>
      <c r="AS130">
        <v>113.78</v>
      </c>
    </row>
    <row r="131" spans="1:45" x14ac:dyDescent="0.25">
      <c r="A131" t="s">
        <v>884</v>
      </c>
      <c r="B131" t="s">
        <v>60</v>
      </c>
      <c r="C131" s="14">
        <v>45089</v>
      </c>
      <c r="D131" t="s">
        <v>885</v>
      </c>
      <c r="E131">
        <v>36474343</v>
      </c>
      <c r="F131" t="s">
        <v>886</v>
      </c>
      <c r="G131">
        <v>24763894</v>
      </c>
      <c r="H131">
        <v>1020009981</v>
      </c>
      <c r="I131" t="s">
        <v>63</v>
      </c>
      <c r="J131" t="s">
        <v>887</v>
      </c>
      <c r="K131" t="s">
        <v>888</v>
      </c>
      <c r="L131" t="s">
        <v>889</v>
      </c>
      <c r="M131" t="s">
        <v>888</v>
      </c>
      <c r="N131" t="s">
        <v>889</v>
      </c>
      <c r="O131" s="10" t="s">
        <v>890</v>
      </c>
      <c r="P131">
        <v>2630</v>
      </c>
      <c r="Q131" t="s">
        <v>891</v>
      </c>
      <c r="R131">
        <v>41</v>
      </c>
      <c r="S131" t="s">
        <v>94</v>
      </c>
      <c r="T131">
        <v>42</v>
      </c>
      <c r="U131">
        <v>5</v>
      </c>
      <c r="V131">
        <v>36</v>
      </c>
      <c r="W131">
        <v>41</v>
      </c>
      <c r="X131" t="s">
        <v>71</v>
      </c>
      <c r="Y131" t="s">
        <v>71</v>
      </c>
      <c r="Z131" t="s">
        <v>72</v>
      </c>
      <c r="AA131" t="s">
        <v>71</v>
      </c>
      <c r="AB131" t="s">
        <v>72</v>
      </c>
      <c r="AC131" t="s">
        <v>72</v>
      </c>
      <c r="AD131" t="s">
        <v>71</v>
      </c>
      <c r="AE131" t="s">
        <v>71</v>
      </c>
      <c r="AF131" t="s">
        <v>72</v>
      </c>
      <c r="AG131" t="s">
        <v>71</v>
      </c>
      <c r="AH131" t="s">
        <v>72</v>
      </c>
      <c r="AI131" t="s">
        <v>72</v>
      </c>
      <c r="AJ131" t="s">
        <v>72</v>
      </c>
      <c r="AK131" t="s">
        <v>72</v>
      </c>
      <c r="AL131" t="s">
        <v>71</v>
      </c>
      <c r="AM131" t="s">
        <v>72</v>
      </c>
      <c r="AN131" s="76">
        <v>150</v>
      </c>
      <c r="AO131">
        <v>634.29</v>
      </c>
      <c r="AP131">
        <v>634.29</v>
      </c>
      <c r="AQ131">
        <v>634.29</v>
      </c>
      <c r="AR131">
        <v>634.29</v>
      </c>
      <c r="AS131">
        <v>113.78</v>
      </c>
    </row>
    <row r="132" spans="1:45" x14ac:dyDescent="0.25">
      <c r="A132" t="s">
        <v>892</v>
      </c>
      <c r="B132" t="s">
        <v>60</v>
      </c>
      <c r="C132" s="14">
        <v>45089</v>
      </c>
      <c r="D132" t="s">
        <v>893</v>
      </c>
      <c r="E132">
        <v>37349356</v>
      </c>
      <c r="F132" t="s">
        <v>866</v>
      </c>
      <c r="G132">
        <v>70235635</v>
      </c>
      <c r="H132">
        <v>1022829072</v>
      </c>
      <c r="I132" t="s">
        <v>63</v>
      </c>
      <c r="J132" t="s">
        <v>894</v>
      </c>
      <c r="K132" s="32" t="s">
        <v>868</v>
      </c>
      <c r="L132" t="s">
        <v>869</v>
      </c>
      <c r="M132" s="32" t="s">
        <v>868</v>
      </c>
      <c r="N132" t="s">
        <v>869</v>
      </c>
      <c r="O132" s="10" t="s">
        <v>895</v>
      </c>
      <c r="P132">
        <v>2635</v>
      </c>
      <c r="Q132" t="s">
        <v>896</v>
      </c>
      <c r="R132">
        <v>26</v>
      </c>
      <c r="S132" t="s">
        <v>94</v>
      </c>
      <c r="T132">
        <v>42</v>
      </c>
      <c r="U132">
        <v>4</v>
      </c>
      <c r="V132">
        <v>22</v>
      </c>
      <c r="W132">
        <v>26</v>
      </c>
      <c r="X132" t="s">
        <v>71</v>
      </c>
      <c r="Y132" t="s">
        <v>71</v>
      </c>
      <c r="Z132" t="s">
        <v>72</v>
      </c>
      <c r="AA132" t="s">
        <v>72</v>
      </c>
      <c r="AB132" t="s">
        <v>72</v>
      </c>
      <c r="AC132" t="s">
        <v>72</v>
      </c>
      <c r="AD132" t="s">
        <v>71</v>
      </c>
      <c r="AE132" t="s">
        <v>71</v>
      </c>
      <c r="AF132" t="s">
        <v>71</v>
      </c>
      <c r="AG132" t="s">
        <v>72</v>
      </c>
      <c r="AH132" t="s">
        <v>72</v>
      </c>
      <c r="AI132" t="s">
        <v>71</v>
      </c>
      <c r="AJ132" t="s">
        <v>72</v>
      </c>
      <c r="AK132" t="s">
        <v>72</v>
      </c>
      <c r="AL132" t="s">
        <v>71</v>
      </c>
      <c r="AM132" t="s">
        <v>72</v>
      </c>
      <c r="AN132" s="76">
        <v>50</v>
      </c>
      <c r="AO132">
        <v>559.22</v>
      </c>
      <c r="AP132">
        <v>559.22</v>
      </c>
      <c r="AQ132">
        <v>559.22</v>
      </c>
      <c r="AR132">
        <v>559.22</v>
      </c>
      <c r="AS132">
        <v>113.78</v>
      </c>
    </row>
    <row r="133" spans="1:45" x14ac:dyDescent="0.25">
      <c r="A133" t="s">
        <v>897</v>
      </c>
      <c r="B133" t="s">
        <v>60</v>
      </c>
      <c r="C133" s="14">
        <v>45089</v>
      </c>
      <c r="D133" t="s">
        <v>898</v>
      </c>
      <c r="E133">
        <v>42656275</v>
      </c>
      <c r="F133" t="s">
        <v>866</v>
      </c>
      <c r="G133">
        <v>70235635</v>
      </c>
      <c r="H133">
        <v>1027506336</v>
      </c>
      <c r="I133" t="s">
        <v>174</v>
      </c>
      <c r="J133" t="s">
        <v>899</v>
      </c>
      <c r="K133" s="32" t="s">
        <v>868</v>
      </c>
      <c r="L133" t="s">
        <v>869</v>
      </c>
      <c r="M133" s="32" t="s">
        <v>868</v>
      </c>
      <c r="N133" t="s">
        <v>869</v>
      </c>
      <c r="O133" s="10" t="s">
        <v>900</v>
      </c>
      <c r="P133">
        <v>4600</v>
      </c>
      <c r="Q133" t="s">
        <v>901</v>
      </c>
      <c r="R133">
        <v>15</v>
      </c>
      <c r="S133" t="s">
        <v>94</v>
      </c>
      <c r="T133">
        <v>52</v>
      </c>
      <c r="U133">
        <v>4</v>
      </c>
      <c r="V133">
        <v>11</v>
      </c>
      <c r="W133">
        <v>15</v>
      </c>
      <c r="X133" t="s">
        <v>71</v>
      </c>
      <c r="Y133" t="s">
        <v>71</v>
      </c>
      <c r="Z133" t="s">
        <v>72</v>
      </c>
      <c r="AA133" t="s">
        <v>71</v>
      </c>
      <c r="AB133" t="s">
        <v>72</v>
      </c>
      <c r="AC133" t="s">
        <v>72</v>
      </c>
      <c r="AD133" t="s">
        <v>71</v>
      </c>
      <c r="AE133" t="s">
        <v>71</v>
      </c>
      <c r="AF133" t="s">
        <v>71</v>
      </c>
      <c r="AG133" t="s">
        <v>72</v>
      </c>
      <c r="AH133" t="s">
        <v>72</v>
      </c>
      <c r="AI133" t="s">
        <v>71</v>
      </c>
      <c r="AJ133" t="s">
        <v>72</v>
      </c>
      <c r="AK133" t="s">
        <v>72</v>
      </c>
      <c r="AL133" t="s">
        <v>71</v>
      </c>
      <c r="AM133" t="s">
        <v>72</v>
      </c>
      <c r="AN133" s="76">
        <v>700</v>
      </c>
      <c r="AO133">
        <v>723.38</v>
      </c>
      <c r="AP133">
        <v>723.38</v>
      </c>
      <c r="AQ133">
        <v>723.38</v>
      </c>
      <c r="AR133">
        <v>723.38</v>
      </c>
      <c r="AS133">
        <v>113.78</v>
      </c>
    </row>
    <row r="134" spans="1:45" x14ac:dyDescent="0.25">
      <c r="A134" t="s">
        <v>902</v>
      </c>
      <c r="B134" t="s">
        <v>60</v>
      </c>
      <c r="C134" s="14">
        <v>45089</v>
      </c>
      <c r="D134" t="s">
        <v>903</v>
      </c>
      <c r="E134">
        <v>39716704</v>
      </c>
      <c r="F134" t="s">
        <v>866</v>
      </c>
      <c r="G134">
        <v>70235635</v>
      </c>
      <c r="H134">
        <v>1023786296</v>
      </c>
      <c r="I134" t="s">
        <v>63</v>
      </c>
      <c r="J134" t="s">
        <v>904</v>
      </c>
      <c r="K134" s="32" t="s">
        <v>868</v>
      </c>
      <c r="L134" t="s">
        <v>869</v>
      </c>
      <c r="M134" s="32" t="s">
        <v>868</v>
      </c>
      <c r="N134" t="s">
        <v>869</v>
      </c>
      <c r="O134" s="10" t="s">
        <v>905</v>
      </c>
      <c r="P134">
        <v>2800</v>
      </c>
      <c r="Q134" t="s">
        <v>906</v>
      </c>
      <c r="R134">
        <v>41</v>
      </c>
      <c r="S134" t="s">
        <v>94</v>
      </c>
      <c r="T134">
        <v>78</v>
      </c>
      <c r="U134">
        <v>10</v>
      </c>
      <c r="V134">
        <v>31</v>
      </c>
      <c r="W134">
        <v>41</v>
      </c>
      <c r="X134" t="s">
        <v>71</v>
      </c>
      <c r="Y134" t="s">
        <v>71</v>
      </c>
      <c r="Z134" t="s">
        <v>72</v>
      </c>
      <c r="AA134" t="s">
        <v>72</v>
      </c>
      <c r="AB134" t="s">
        <v>72</v>
      </c>
      <c r="AC134" t="s">
        <v>72</v>
      </c>
      <c r="AD134" t="s">
        <v>71</v>
      </c>
      <c r="AE134" t="s">
        <v>71</v>
      </c>
      <c r="AF134" t="s">
        <v>71</v>
      </c>
      <c r="AG134" t="s">
        <v>72</v>
      </c>
      <c r="AH134" t="s">
        <v>72</v>
      </c>
      <c r="AI134" t="s">
        <v>71</v>
      </c>
      <c r="AJ134" t="s">
        <v>72</v>
      </c>
      <c r="AK134" t="s">
        <v>72</v>
      </c>
      <c r="AL134" t="s">
        <v>71</v>
      </c>
      <c r="AM134" t="s">
        <v>72</v>
      </c>
      <c r="AN134" s="76">
        <v>2100</v>
      </c>
      <c r="AO134">
        <v>572.52</v>
      </c>
      <c r="AP134">
        <v>598.99</v>
      </c>
      <c r="AQ134">
        <v>598.99</v>
      </c>
      <c r="AR134">
        <v>572.52</v>
      </c>
      <c r="AS134">
        <v>113.78</v>
      </c>
    </row>
    <row r="135" spans="1:45" x14ac:dyDescent="0.25">
      <c r="A135" t="s">
        <v>907</v>
      </c>
      <c r="B135" t="s">
        <v>60</v>
      </c>
      <c r="C135" s="14">
        <v>45089</v>
      </c>
      <c r="D135" t="s">
        <v>908</v>
      </c>
      <c r="E135">
        <v>37241822</v>
      </c>
      <c r="F135" t="s">
        <v>866</v>
      </c>
      <c r="G135">
        <v>70235635</v>
      </c>
      <c r="H135">
        <v>1020911510</v>
      </c>
      <c r="I135" t="s">
        <v>174</v>
      </c>
      <c r="J135" t="s">
        <v>909</v>
      </c>
      <c r="K135" s="32" t="s">
        <v>868</v>
      </c>
      <c r="L135" t="s">
        <v>869</v>
      </c>
      <c r="M135" s="32" t="s">
        <v>868</v>
      </c>
      <c r="N135" t="s">
        <v>869</v>
      </c>
      <c r="O135" s="10" t="s">
        <v>910</v>
      </c>
      <c r="P135">
        <v>4000</v>
      </c>
      <c r="Q135" t="s">
        <v>181</v>
      </c>
      <c r="R135">
        <v>41</v>
      </c>
      <c r="S135" t="s">
        <v>94</v>
      </c>
      <c r="T135">
        <v>74</v>
      </c>
      <c r="U135">
        <v>30</v>
      </c>
      <c r="V135">
        <v>11</v>
      </c>
      <c r="W135">
        <v>41</v>
      </c>
      <c r="X135" t="s">
        <v>71</v>
      </c>
      <c r="Y135" t="s">
        <v>71</v>
      </c>
      <c r="Z135" t="s">
        <v>72</v>
      </c>
      <c r="AA135" t="s">
        <v>71</v>
      </c>
      <c r="AB135" t="s">
        <v>72</v>
      </c>
      <c r="AC135" t="s">
        <v>72</v>
      </c>
      <c r="AD135" t="s">
        <v>72</v>
      </c>
      <c r="AE135" t="s">
        <v>72</v>
      </c>
      <c r="AF135" t="s">
        <v>71</v>
      </c>
      <c r="AG135" t="s">
        <v>72</v>
      </c>
      <c r="AH135" t="s">
        <v>72</v>
      </c>
      <c r="AI135" t="s">
        <v>71</v>
      </c>
      <c r="AJ135" t="s">
        <v>72</v>
      </c>
      <c r="AK135" t="s">
        <v>72</v>
      </c>
      <c r="AL135" t="s">
        <v>71</v>
      </c>
      <c r="AM135" t="s">
        <v>72</v>
      </c>
      <c r="AN135" s="76">
        <v>550</v>
      </c>
      <c r="AO135">
        <v>562.79999999999995</v>
      </c>
      <c r="AP135">
        <v>562.79999999999995</v>
      </c>
      <c r="AQ135">
        <v>562.79999999999995</v>
      </c>
      <c r="AR135">
        <v>562.79999999999995</v>
      </c>
      <c r="AS135">
        <v>113.78</v>
      </c>
    </row>
    <row r="136" spans="1:45" x14ac:dyDescent="0.25">
      <c r="A136" t="s">
        <v>911</v>
      </c>
      <c r="B136" t="s">
        <v>60</v>
      </c>
      <c r="C136" s="14">
        <v>45089</v>
      </c>
      <c r="D136" t="s">
        <v>912</v>
      </c>
      <c r="E136">
        <v>41956208</v>
      </c>
      <c r="F136" t="s">
        <v>866</v>
      </c>
      <c r="G136">
        <v>70235635</v>
      </c>
      <c r="H136">
        <v>1026601491</v>
      </c>
      <c r="I136" t="s">
        <v>143</v>
      </c>
      <c r="J136" t="s">
        <v>913</v>
      </c>
      <c r="K136" s="32" t="s">
        <v>868</v>
      </c>
      <c r="L136" t="s">
        <v>869</v>
      </c>
      <c r="M136" s="32" t="s">
        <v>868</v>
      </c>
      <c r="N136" t="s">
        <v>869</v>
      </c>
      <c r="O136" s="10" t="s">
        <v>914</v>
      </c>
      <c r="P136">
        <v>7100</v>
      </c>
      <c r="Q136" t="s">
        <v>466</v>
      </c>
      <c r="R136">
        <v>26</v>
      </c>
      <c r="S136" t="s">
        <v>94</v>
      </c>
      <c r="T136">
        <v>72</v>
      </c>
      <c r="U136">
        <v>4</v>
      </c>
      <c r="V136">
        <v>22</v>
      </c>
      <c r="W136">
        <v>26</v>
      </c>
      <c r="X136" t="s">
        <v>71</v>
      </c>
      <c r="Y136" t="s">
        <v>71</v>
      </c>
      <c r="Z136" t="s">
        <v>71</v>
      </c>
      <c r="AA136" t="s">
        <v>72</v>
      </c>
      <c r="AB136" t="s">
        <v>72</v>
      </c>
      <c r="AC136" t="s">
        <v>72</v>
      </c>
      <c r="AD136" t="s">
        <v>72</v>
      </c>
      <c r="AE136" t="s">
        <v>72</v>
      </c>
      <c r="AF136" t="s">
        <v>71</v>
      </c>
      <c r="AG136" t="s">
        <v>72</v>
      </c>
      <c r="AH136" t="s">
        <v>72</v>
      </c>
      <c r="AI136" t="s">
        <v>72</v>
      </c>
      <c r="AJ136" t="s">
        <v>72</v>
      </c>
      <c r="AK136" t="s">
        <v>72</v>
      </c>
      <c r="AL136" t="s">
        <v>71</v>
      </c>
      <c r="AM136" t="s">
        <v>72</v>
      </c>
      <c r="AN136" s="76">
        <v>1300</v>
      </c>
      <c r="AO136">
        <v>572.52</v>
      </c>
      <c r="AP136">
        <v>598.99</v>
      </c>
      <c r="AQ136">
        <v>598.99</v>
      </c>
      <c r="AR136">
        <v>572.52</v>
      </c>
      <c r="AS136">
        <v>113.78</v>
      </c>
    </row>
    <row r="137" spans="1:45" x14ac:dyDescent="0.25">
      <c r="A137" t="s">
        <v>915</v>
      </c>
      <c r="B137" t="s">
        <v>60</v>
      </c>
      <c r="C137" s="14">
        <v>45089</v>
      </c>
      <c r="D137" t="s">
        <v>916</v>
      </c>
      <c r="E137">
        <v>38606611</v>
      </c>
      <c r="F137" t="s">
        <v>866</v>
      </c>
      <c r="G137">
        <v>70235635</v>
      </c>
      <c r="H137">
        <v>1024222310</v>
      </c>
      <c r="I137" t="s">
        <v>216</v>
      </c>
      <c r="J137" t="s">
        <v>917</v>
      </c>
      <c r="K137" s="32" t="s">
        <v>868</v>
      </c>
      <c r="L137" t="s">
        <v>869</v>
      </c>
      <c r="M137" s="32" t="s">
        <v>868</v>
      </c>
      <c r="N137" t="s">
        <v>869</v>
      </c>
      <c r="O137" s="10" t="s">
        <v>918</v>
      </c>
      <c r="P137">
        <v>9000</v>
      </c>
      <c r="Q137" t="s">
        <v>218</v>
      </c>
      <c r="R137">
        <v>41</v>
      </c>
      <c r="S137" t="s">
        <v>94</v>
      </c>
      <c r="T137">
        <v>126</v>
      </c>
      <c r="U137">
        <v>37</v>
      </c>
      <c r="V137">
        <v>4</v>
      </c>
      <c r="W137">
        <v>41</v>
      </c>
      <c r="X137" t="s">
        <v>71</v>
      </c>
      <c r="Y137" t="s">
        <v>71</v>
      </c>
      <c r="Z137" t="s">
        <v>71</v>
      </c>
      <c r="AA137" t="s">
        <v>72</v>
      </c>
      <c r="AB137" t="s">
        <v>71</v>
      </c>
      <c r="AC137" t="s">
        <v>72</v>
      </c>
      <c r="AD137" t="s">
        <v>71</v>
      </c>
      <c r="AE137" t="s">
        <v>71</v>
      </c>
      <c r="AF137" t="s">
        <v>71</v>
      </c>
      <c r="AG137" t="s">
        <v>72</v>
      </c>
      <c r="AH137" t="s">
        <v>72</v>
      </c>
      <c r="AI137" t="s">
        <v>71</v>
      </c>
      <c r="AJ137" t="s">
        <v>72</v>
      </c>
      <c r="AK137" t="s">
        <v>72</v>
      </c>
      <c r="AL137" t="s">
        <v>71</v>
      </c>
      <c r="AM137" t="s">
        <v>72</v>
      </c>
      <c r="AN137" s="76">
        <v>150</v>
      </c>
      <c r="AO137">
        <v>528.41</v>
      </c>
      <c r="AP137">
        <v>572.52</v>
      </c>
      <c r="AQ137">
        <v>572.52</v>
      </c>
      <c r="AR137">
        <v>528.41</v>
      </c>
      <c r="AS137">
        <v>113.78</v>
      </c>
    </row>
    <row r="138" spans="1:45" x14ac:dyDescent="0.25">
      <c r="A138" t="s">
        <v>919</v>
      </c>
      <c r="B138" t="s">
        <v>60</v>
      </c>
      <c r="C138" s="14">
        <v>45089</v>
      </c>
      <c r="D138" t="s">
        <v>920</v>
      </c>
      <c r="E138">
        <v>39266652</v>
      </c>
      <c r="F138" t="s">
        <v>866</v>
      </c>
      <c r="G138">
        <v>70235635</v>
      </c>
      <c r="H138">
        <v>1024736349</v>
      </c>
      <c r="I138" t="s">
        <v>88</v>
      </c>
      <c r="J138" t="s">
        <v>921</v>
      </c>
      <c r="K138" s="32" t="s">
        <v>868</v>
      </c>
      <c r="L138" t="s">
        <v>869</v>
      </c>
      <c r="M138" s="32" t="s">
        <v>868</v>
      </c>
      <c r="N138" t="s">
        <v>869</v>
      </c>
      <c r="O138" s="10" t="s">
        <v>922</v>
      </c>
      <c r="P138">
        <v>8200</v>
      </c>
      <c r="Q138" t="s">
        <v>610</v>
      </c>
      <c r="R138">
        <v>41</v>
      </c>
      <c r="S138" t="s">
        <v>94</v>
      </c>
      <c r="T138">
        <v>100</v>
      </c>
      <c r="U138">
        <v>37</v>
      </c>
      <c r="V138">
        <v>4</v>
      </c>
      <c r="W138">
        <v>41</v>
      </c>
      <c r="X138" t="s">
        <v>71</v>
      </c>
      <c r="Y138" t="s">
        <v>71</v>
      </c>
      <c r="Z138" t="s">
        <v>72</v>
      </c>
      <c r="AA138" t="s">
        <v>72</v>
      </c>
      <c r="AB138" t="s">
        <v>72</v>
      </c>
      <c r="AC138" t="s">
        <v>72</v>
      </c>
      <c r="AD138" t="s">
        <v>71</v>
      </c>
      <c r="AE138" t="s">
        <v>71</v>
      </c>
      <c r="AF138" t="s">
        <v>71</v>
      </c>
      <c r="AG138" t="s">
        <v>72</v>
      </c>
      <c r="AH138" t="s">
        <v>72</v>
      </c>
      <c r="AI138" t="s">
        <v>72</v>
      </c>
      <c r="AJ138" t="s">
        <v>72</v>
      </c>
      <c r="AK138" t="s">
        <v>72</v>
      </c>
      <c r="AL138" t="s">
        <v>71</v>
      </c>
      <c r="AM138" t="s">
        <v>72</v>
      </c>
      <c r="AN138" s="76">
        <v>200</v>
      </c>
      <c r="AO138">
        <v>471.06</v>
      </c>
      <c r="AP138">
        <v>471.06</v>
      </c>
      <c r="AQ138">
        <v>471.06</v>
      </c>
      <c r="AR138">
        <v>471.06</v>
      </c>
      <c r="AS138">
        <v>113.78</v>
      </c>
    </row>
    <row r="139" spans="1:45" x14ac:dyDescent="0.25">
      <c r="A139" t="s">
        <v>923</v>
      </c>
      <c r="B139" t="s">
        <v>60</v>
      </c>
      <c r="C139" s="14">
        <v>45089</v>
      </c>
      <c r="D139" t="s">
        <v>924</v>
      </c>
      <c r="E139">
        <v>35208194</v>
      </c>
      <c r="F139" t="s">
        <v>866</v>
      </c>
      <c r="G139">
        <v>70235635</v>
      </c>
      <c r="H139">
        <v>1019310287</v>
      </c>
      <c r="I139" t="s">
        <v>88</v>
      </c>
      <c r="J139" t="s">
        <v>925</v>
      </c>
      <c r="K139" s="32" t="s">
        <v>868</v>
      </c>
      <c r="L139" t="s">
        <v>869</v>
      </c>
      <c r="M139" s="32" t="s">
        <v>868</v>
      </c>
      <c r="N139" t="s">
        <v>869</v>
      </c>
      <c r="O139" s="10" t="s">
        <v>926</v>
      </c>
      <c r="P139">
        <v>8260</v>
      </c>
      <c r="Q139" t="s">
        <v>927</v>
      </c>
      <c r="R139">
        <v>41</v>
      </c>
      <c r="S139" t="s">
        <v>94</v>
      </c>
      <c r="T139">
        <v>106</v>
      </c>
      <c r="U139">
        <v>37</v>
      </c>
      <c r="V139">
        <v>4</v>
      </c>
      <c r="W139">
        <v>41</v>
      </c>
      <c r="X139" t="s">
        <v>71</v>
      </c>
      <c r="Y139" t="s">
        <v>71</v>
      </c>
      <c r="Z139" t="s">
        <v>72</v>
      </c>
      <c r="AA139" t="s">
        <v>72</v>
      </c>
      <c r="AB139" t="s">
        <v>71</v>
      </c>
      <c r="AC139" t="s">
        <v>72</v>
      </c>
      <c r="AD139" t="s">
        <v>71</v>
      </c>
      <c r="AE139" t="s">
        <v>71</v>
      </c>
      <c r="AF139" t="s">
        <v>71</v>
      </c>
      <c r="AG139" t="s">
        <v>72</v>
      </c>
      <c r="AH139" t="s">
        <v>72</v>
      </c>
      <c r="AI139" t="s">
        <v>71</v>
      </c>
      <c r="AJ139" t="s">
        <v>72</v>
      </c>
      <c r="AK139" t="s">
        <v>72</v>
      </c>
      <c r="AL139" t="s">
        <v>71</v>
      </c>
      <c r="AM139" t="s">
        <v>72</v>
      </c>
      <c r="AN139" s="76">
        <v>1300</v>
      </c>
      <c r="AO139">
        <v>401.69</v>
      </c>
      <c r="AP139">
        <v>440.96</v>
      </c>
      <c r="AQ139">
        <v>440.96</v>
      </c>
      <c r="AR139">
        <v>401.69</v>
      </c>
      <c r="AS139">
        <v>113.78</v>
      </c>
    </row>
    <row r="140" spans="1:45" x14ac:dyDescent="0.25">
      <c r="A140" t="s">
        <v>928</v>
      </c>
      <c r="B140" t="s">
        <v>60</v>
      </c>
      <c r="C140" s="14">
        <v>45089</v>
      </c>
      <c r="D140" t="s">
        <v>929</v>
      </c>
      <c r="E140">
        <v>31163633</v>
      </c>
      <c r="F140" t="s">
        <v>930</v>
      </c>
      <c r="G140">
        <v>49280900</v>
      </c>
      <c r="H140">
        <v>1013932863</v>
      </c>
      <c r="I140" t="s">
        <v>63</v>
      </c>
      <c r="J140" t="s">
        <v>931</v>
      </c>
      <c r="K140" t="s">
        <v>932</v>
      </c>
      <c r="L140" t="s">
        <v>933</v>
      </c>
      <c r="M140" t="s">
        <v>932</v>
      </c>
      <c r="N140" t="s">
        <v>933</v>
      </c>
      <c r="O140" s="10" t="s">
        <v>934</v>
      </c>
      <c r="P140">
        <v>3000</v>
      </c>
      <c r="Q140" t="s">
        <v>431</v>
      </c>
      <c r="R140">
        <v>120</v>
      </c>
      <c r="S140" t="s">
        <v>935</v>
      </c>
      <c r="T140">
        <v>120</v>
      </c>
      <c r="U140">
        <v>2</v>
      </c>
      <c r="V140">
        <v>4</v>
      </c>
      <c r="W140">
        <v>20</v>
      </c>
      <c r="X140" t="s">
        <v>72</v>
      </c>
      <c r="Y140" t="s">
        <v>72</v>
      </c>
      <c r="Z140" t="s">
        <v>72</v>
      </c>
      <c r="AA140" t="s">
        <v>72</v>
      </c>
      <c r="AB140" t="s">
        <v>72</v>
      </c>
      <c r="AC140" t="s">
        <v>72</v>
      </c>
      <c r="AD140" t="s">
        <v>72</v>
      </c>
      <c r="AE140" t="s">
        <v>72</v>
      </c>
      <c r="AF140" t="s">
        <v>72</v>
      </c>
      <c r="AG140" t="s">
        <v>71</v>
      </c>
      <c r="AH140" t="s">
        <v>72</v>
      </c>
      <c r="AI140" t="s">
        <v>72</v>
      </c>
      <c r="AJ140" t="s">
        <v>71</v>
      </c>
      <c r="AK140" t="s">
        <v>72</v>
      </c>
      <c r="AL140" t="s">
        <v>71</v>
      </c>
      <c r="AM140" t="s">
        <v>72</v>
      </c>
      <c r="AN140" s="76">
        <v>1800</v>
      </c>
      <c r="AO140">
        <v>793.06</v>
      </c>
      <c r="AP140">
        <v>793.06</v>
      </c>
      <c r="AQ140">
        <v>793.06</v>
      </c>
      <c r="AR140">
        <v>793.06</v>
      </c>
      <c r="AS140">
        <v>0</v>
      </c>
    </row>
    <row r="141" spans="1:45" x14ac:dyDescent="0.25">
      <c r="A141" t="s">
        <v>936</v>
      </c>
      <c r="B141" t="s">
        <v>60</v>
      </c>
      <c r="C141" s="14">
        <v>45089</v>
      </c>
      <c r="D141" t="s">
        <v>937</v>
      </c>
      <c r="E141">
        <v>31887291</v>
      </c>
      <c r="F141" t="s">
        <v>938</v>
      </c>
      <c r="G141">
        <v>52186226</v>
      </c>
      <c r="H141">
        <v>1015249036</v>
      </c>
      <c r="I141" t="s">
        <v>88</v>
      </c>
      <c r="J141" t="s">
        <v>939</v>
      </c>
      <c r="K141" t="s">
        <v>940</v>
      </c>
      <c r="L141" t="s">
        <v>941</v>
      </c>
      <c r="M141" t="s">
        <v>942</v>
      </c>
      <c r="N141" t="s">
        <v>943</v>
      </c>
      <c r="O141" s="10" t="s">
        <v>944</v>
      </c>
      <c r="P141">
        <v>8500</v>
      </c>
      <c r="Q141" t="s">
        <v>301</v>
      </c>
      <c r="R141">
        <v>160</v>
      </c>
      <c r="S141" t="s">
        <v>94</v>
      </c>
      <c r="T141">
        <v>160</v>
      </c>
      <c r="U141">
        <v>37</v>
      </c>
      <c r="V141">
        <v>4</v>
      </c>
      <c r="W141">
        <v>160</v>
      </c>
      <c r="X141" t="s">
        <v>71</v>
      </c>
      <c r="Y141" t="s">
        <v>72</v>
      </c>
      <c r="Z141" t="s">
        <v>72</v>
      </c>
      <c r="AA141" t="s">
        <v>72</v>
      </c>
      <c r="AB141" t="s">
        <v>72</v>
      </c>
      <c r="AC141" t="s">
        <v>72</v>
      </c>
      <c r="AD141" t="s">
        <v>72</v>
      </c>
      <c r="AE141" t="s">
        <v>72</v>
      </c>
      <c r="AF141" t="s">
        <v>72</v>
      </c>
      <c r="AG141" t="s">
        <v>71</v>
      </c>
      <c r="AH141" t="s">
        <v>72</v>
      </c>
      <c r="AI141" t="s">
        <v>72</v>
      </c>
      <c r="AJ141" t="s">
        <v>72</v>
      </c>
      <c r="AK141" t="s">
        <v>72</v>
      </c>
      <c r="AL141" t="s">
        <v>71</v>
      </c>
      <c r="AM141" t="s">
        <v>72</v>
      </c>
      <c r="AN141" s="76">
        <v>3100</v>
      </c>
      <c r="AO141">
        <v>621.94000000000005</v>
      </c>
      <c r="AP141">
        <v>652.79999999999995</v>
      </c>
      <c r="AQ141">
        <v>652.79999999999995</v>
      </c>
      <c r="AR141">
        <v>621.94000000000005</v>
      </c>
      <c r="AS141">
        <v>0</v>
      </c>
    </row>
    <row r="142" spans="1:45" x14ac:dyDescent="0.25">
      <c r="A142" t="s">
        <v>945</v>
      </c>
      <c r="B142" t="s">
        <v>60</v>
      </c>
      <c r="C142" s="14">
        <v>45089</v>
      </c>
      <c r="D142" t="s">
        <v>946</v>
      </c>
      <c r="E142">
        <v>31936330</v>
      </c>
      <c r="F142" t="s">
        <v>947</v>
      </c>
      <c r="G142">
        <v>63419100</v>
      </c>
      <c r="H142">
        <v>1014993785</v>
      </c>
      <c r="I142" t="s">
        <v>143</v>
      </c>
      <c r="J142" t="s">
        <v>948</v>
      </c>
      <c r="K142" t="s">
        <v>949</v>
      </c>
      <c r="L142" t="s">
        <v>950</v>
      </c>
      <c r="M142" t="s">
        <v>949</v>
      </c>
      <c r="N142" t="s">
        <v>950</v>
      </c>
      <c r="O142" s="10" t="s">
        <v>951</v>
      </c>
      <c r="P142">
        <v>5500</v>
      </c>
      <c r="Q142" t="s">
        <v>522</v>
      </c>
      <c r="R142">
        <v>107</v>
      </c>
      <c r="S142" t="s">
        <v>952</v>
      </c>
      <c r="T142">
        <v>107</v>
      </c>
      <c r="U142">
        <v>2</v>
      </c>
      <c r="V142">
        <v>0</v>
      </c>
      <c r="W142">
        <v>107</v>
      </c>
      <c r="X142" t="s">
        <v>72</v>
      </c>
      <c r="Y142" t="s">
        <v>72</v>
      </c>
      <c r="Z142" t="s">
        <v>72</v>
      </c>
      <c r="AA142" t="s">
        <v>71</v>
      </c>
      <c r="AB142" t="s">
        <v>72</v>
      </c>
      <c r="AC142" t="s">
        <v>71</v>
      </c>
      <c r="AD142" t="s">
        <v>72</v>
      </c>
      <c r="AE142" t="s">
        <v>72</v>
      </c>
      <c r="AF142" t="s">
        <v>72</v>
      </c>
      <c r="AG142" t="s">
        <v>72</v>
      </c>
      <c r="AH142" t="s">
        <v>72</v>
      </c>
      <c r="AI142" t="s">
        <v>72</v>
      </c>
      <c r="AJ142" t="s">
        <v>72</v>
      </c>
      <c r="AK142" t="s">
        <v>72</v>
      </c>
      <c r="AL142" t="s">
        <v>71</v>
      </c>
      <c r="AM142" t="s">
        <v>72</v>
      </c>
      <c r="AN142" s="76">
        <v>3000</v>
      </c>
      <c r="AO142">
        <v>745.44</v>
      </c>
      <c r="AP142">
        <v>745.44</v>
      </c>
      <c r="AQ142">
        <v>745.44</v>
      </c>
      <c r="AR142">
        <v>745.44</v>
      </c>
      <c r="AS142">
        <v>0</v>
      </c>
    </row>
    <row r="143" spans="1:45" x14ac:dyDescent="0.25">
      <c r="A143" t="s">
        <v>953</v>
      </c>
      <c r="B143" t="s">
        <v>60</v>
      </c>
      <c r="C143" s="14">
        <v>45089</v>
      </c>
      <c r="D143" t="s">
        <v>954</v>
      </c>
      <c r="E143">
        <v>32778208</v>
      </c>
      <c r="F143" t="s">
        <v>955</v>
      </c>
      <c r="G143">
        <v>55774700</v>
      </c>
      <c r="H143">
        <v>1015877118</v>
      </c>
      <c r="I143" t="s">
        <v>174</v>
      </c>
      <c r="J143" t="s">
        <v>956</v>
      </c>
      <c r="K143" t="s">
        <v>246</v>
      </c>
      <c r="L143" t="s">
        <v>247</v>
      </c>
      <c r="M143" t="s">
        <v>246</v>
      </c>
      <c r="N143" t="s">
        <v>247</v>
      </c>
      <c r="O143" s="10" t="s">
        <v>957</v>
      </c>
      <c r="P143">
        <v>4700</v>
      </c>
      <c r="Q143" t="s">
        <v>313</v>
      </c>
      <c r="R143">
        <v>31</v>
      </c>
      <c r="S143" t="s">
        <v>94</v>
      </c>
      <c r="T143">
        <v>41</v>
      </c>
      <c r="U143">
        <v>0</v>
      </c>
      <c r="V143">
        <v>0</v>
      </c>
      <c r="W143">
        <v>31</v>
      </c>
      <c r="X143" t="s">
        <v>71</v>
      </c>
      <c r="Y143" t="s">
        <v>71</v>
      </c>
      <c r="Z143" t="s">
        <v>72</v>
      </c>
      <c r="AA143" t="s">
        <v>72</v>
      </c>
      <c r="AB143" t="s">
        <v>72</v>
      </c>
      <c r="AC143" t="s">
        <v>72</v>
      </c>
      <c r="AD143" t="s">
        <v>72</v>
      </c>
      <c r="AE143" t="s">
        <v>72</v>
      </c>
      <c r="AF143" t="s">
        <v>72</v>
      </c>
      <c r="AG143" t="s">
        <v>71</v>
      </c>
      <c r="AH143" t="s">
        <v>72</v>
      </c>
      <c r="AI143" t="s">
        <v>72</v>
      </c>
      <c r="AJ143" t="s">
        <v>72</v>
      </c>
      <c r="AK143" t="s">
        <v>72</v>
      </c>
      <c r="AL143" t="s">
        <v>72</v>
      </c>
      <c r="AM143" t="s">
        <v>71</v>
      </c>
      <c r="AN143" s="76">
        <v>600</v>
      </c>
      <c r="AO143">
        <v>833.66</v>
      </c>
      <c r="AP143">
        <v>833.66</v>
      </c>
      <c r="AQ143">
        <v>833.66</v>
      </c>
      <c r="AR143">
        <v>833.66</v>
      </c>
      <c r="AS143">
        <v>0</v>
      </c>
    </row>
    <row r="144" spans="1:45" x14ac:dyDescent="0.25">
      <c r="A144" t="s">
        <v>958</v>
      </c>
      <c r="B144" t="s">
        <v>60</v>
      </c>
      <c r="C144" s="14">
        <v>45089</v>
      </c>
      <c r="D144" t="s">
        <v>959</v>
      </c>
      <c r="E144">
        <v>32781829</v>
      </c>
      <c r="F144" t="s">
        <v>960</v>
      </c>
      <c r="G144">
        <v>33314344</v>
      </c>
      <c r="H144">
        <v>1015892990</v>
      </c>
      <c r="I144" t="s">
        <v>63</v>
      </c>
      <c r="J144" t="s">
        <v>961</v>
      </c>
      <c r="K144" t="s">
        <v>962</v>
      </c>
      <c r="L144" t="s">
        <v>963</v>
      </c>
      <c r="M144" t="s">
        <v>962</v>
      </c>
      <c r="N144" t="s">
        <v>963</v>
      </c>
      <c r="O144" s="10" t="s">
        <v>964</v>
      </c>
      <c r="P144">
        <v>1653</v>
      </c>
      <c r="Q144" t="s">
        <v>115</v>
      </c>
      <c r="R144">
        <v>22</v>
      </c>
      <c r="S144" t="s">
        <v>84</v>
      </c>
      <c r="T144">
        <v>22</v>
      </c>
      <c r="U144">
        <v>20</v>
      </c>
      <c r="V144">
        <v>2</v>
      </c>
      <c r="W144">
        <v>22</v>
      </c>
      <c r="X144" t="s">
        <v>72</v>
      </c>
      <c r="Y144" t="s">
        <v>72</v>
      </c>
      <c r="Z144" t="s">
        <v>71</v>
      </c>
      <c r="AA144" t="s">
        <v>71</v>
      </c>
      <c r="AB144" t="s">
        <v>71</v>
      </c>
      <c r="AC144" t="s">
        <v>72</v>
      </c>
      <c r="AD144" t="s">
        <v>71</v>
      </c>
      <c r="AE144" t="s">
        <v>71</v>
      </c>
      <c r="AF144" t="s">
        <v>72</v>
      </c>
      <c r="AG144" t="s">
        <v>72</v>
      </c>
      <c r="AH144" t="s">
        <v>72</v>
      </c>
      <c r="AI144" t="s">
        <v>72</v>
      </c>
      <c r="AJ144" t="s">
        <v>72</v>
      </c>
      <c r="AK144" t="s">
        <v>72</v>
      </c>
      <c r="AL144" t="s">
        <v>72</v>
      </c>
      <c r="AM144" t="s">
        <v>72</v>
      </c>
      <c r="AN144" s="76">
        <v>24</v>
      </c>
      <c r="AO144">
        <v>771.9</v>
      </c>
      <c r="AP144">
        <v>992.45</v>
      </c>
      <c r="AQ144">
        <v>1036.57</v>
      </c>
      <c r="AR144">
        <v>926.29</v>
      </c>
      <c r="AS144">
        <v>0</v>
      </c>
    </row>
    <row r="145" spans="1:45" x14ac:dyDescent="0.25">
      <c r="A145" t="s">
        <v>965</v>
      </c>
      <c r="B145" t="s">
        <v>60</v>
      </c>
      <c r="C145" s="14">
        <v>45089</v>
      </c>
      <c r="D145" t="s">
        <v>966</v>
      </c>
      <c r="E145">
        <v>33371799</v>
      </c>
      <c r="F145" t="s">
        <v>967</v>
      </c>
      <c r="G145">
        <v>32520030</v>
      </c>
      <c r="H145">
        <v>1016524545</v>
      </c>
      <c r="I145" t="s">
        <v>63</v>
      </c>
      <c r="J145" t="s">
        <v>705</v>
      </c>
      <c r="K145" t="s">
        <v>968</v>
      </c>
      <c r="L145" t="s">
        <v>969</v>
      </c>
      <c r="M145" t="s">
        <v>968</v>
      </c>
      <c r="N145" t="s">
        <v>969</v>
      </c>
      <c r="O145" s="10" t="s">
        <v>970</v>
      </c>
      <c r="P145">
        <v>2770</v>
      </c>
      <c r="Q145" t="s">
        <v>69</v>
      </c>
      <c r="R145">
        <v>60</v>
      </c>
      <c r="S145" t="s">
        <v>84</v>
      </c>
      <c r="T145">
        <v>85</v>
      </c>
      <c r="U145">
        <v>0</v>
      </c>
      <c r="V145">
        <v>60</v>
      </c>
      <c r="W145">
        <v>60</v>
      </c>
      <c r="X145" t="s">
        <v>72</v>
      </c>
      <c r="Y145" t="s">
        <v>72</v>
      </c>
      <c r="Z145" t="s">
        <v>72</v>
      </c>
      <c r="AA145" t="s">
        <v>72</v>
      </c>
      <c r="AB145" t="s">
        <v>71</v>
      </c>
      <c r="AC145" t="s">
        <v>72</v>
      </c>
      <c r="AD145" t="s">
        <v>72</v>
      </c>
      <c r="AE145" t="s">
        <v>71</v>
      </c>
      <c r="AF145" t="s">
        <v>72</v>
      </c>
      <c r="AG145" t="s">
        <v>72</v>
      </c>
      <c r="AH145" t="s">
        <v>72</v>
      </c>
      <c r="AI145" t="s">
        <v>71</v>
      </c>
      <c r="AJ145" t="s">
        <v>72</v>
      </c>
      <c r="AK145" t="s">
        <v>71</v>
      </c>
      <c r="AL145" t="s">
        <v>71</v>
      </c>
      <c r="AM145" t="s">
        <v>71</v>
      </c>
      <c r="AN145" s="76">
        <v>100</v>
      </c>
      <c r="AO145">
        <v>484.3</v>
      </c>
      <c r="AP145">
        <v>528.41</v>
      </c>
      <c r="AQ145">
        <v>528.41</v>
      </c>
      <c r="AR145">
        <v>484.3</v>
      </c>
      <c r="AS145">
        <v>78.489999999999995</v>
      </c>
    </row>
    <row r="146" spans="1:45" x14ac:dyDescent="0.25">
      <c r="A146" t="s">
        <v>971</v>
      </c>
      <c r="B146" t="s">
        <v>60</v>
      </c>
      <c r="C146" s="14">
        <v>45089</v>
      </c>
      <c r="D146" t="s">
        <v>972</v>
      </c>
      <c r="E146">
        <v>33580037</v>
      </c>
      <c r="F146" t="s">
        <v>973</v>
      </c>
      <c r="G146">
        <v>27793860</v>
      </c>
      <c r="H146">
        <v>1016741899</v>
      </c>
      <c r="I146" t="s">
        <v>63</v>
      </c>
      <c r="J146" t="s">
        <v>974</v>
      </c>
      <c r="K146" t="s">
        <v>689</v>
      </c>
      <c r="L146" t="s">
        <v>690</v>
      </c>
      <c r="M146" t="s">
        <v>689</v>
      </c>
      <c r="N146" t="s">
        <v>690</v>
      </c>
      <c r="O146" s="10" t="s">
        <v>975</v>
      </c>
      <c r="P146">
        <v>1652</v>
      </c>
      <c r="Q146" t="s">
        <v>115</v>
      </c>
      <c r="R146">
        <v>50</v>
      </c>
      <c r="S146" t="s">
        <v>94</v>
      </c>
      <c r="T146">
        <v>96</v>
      </c>
      <c r="U146">
        <v>0</v>
      </c>
      <c r="V146">
        <v>10</v>
      </c>
      <c r="W146">
        <v>50</v>
      </c>
      <c r="X146" t="s">
        <v>71</v>
      </c>
      <c r="Y146" t="s">
        <v>71</v>
      </c>
      <c r="Z146" t="s">
        <v>71</v>
      </c>
      <c r="AA146" t="s">
        <v>71</v>
      </c>
      <c r="AB146" t="s">
        <v>71</v>
      </c>
      <c r="AC146" t="s">
        <v>71</v>
      </c>
      <c r="AD146" t="s">
        <v>71</v>
      </c>
      <c r="AE146" t="s">
        <v>71</v>
      </c>
      <c r="AF146" t="s">
        <v>72</v>
      </c>
      <c r="AG146" t="s">
        <v>71</v>
      </c>
      <c r="AH146" t="s">
        <v>72</v>
      </c>
      <c r="AI146" t="s">
        <v>71</v>
      </c>
      <c r="AJ146" t="s">
        <v>71</v>
      </c>
      <c r="AK146" t="s">
        <v>71</v>
      </c>
      <c r="AL146" t="s">
        <v>71</v>
      </c>
      <c r="AM146" t="s">
        <v>72</v>
      </c>
      <c r="AN146" s="76">
        <v>100</v>
      </c>
      <c r="AO146">
        <v>741.02</v>
      </c>
      <c r="AP146">
        <v>811.61</v>
      </c>
      <c r="AQ146">
        <v>811.61</v>
      </c>
      <c r="AR146">
        <v>741.02</v>
      </c>
      <c r="AS146">
        <v>0</v>
      </c>
    </row>
    <row r="147" spans="1:45" x14ac:dyDescent="0.25">
      <c r="A147" t="s">
        <v>976</v>
      </c>
      <c r="B147" t="s">
        <v>60</v>
      </c>
      <c r="C147" s="14">
        <v>45089</v>
      </c>
      <c r="D147" t="s">
        <v>977</v>
      </c>
      <c r="E147">
        <v>45225437</v>
      </c>
      <c r="F147" t="s">
        <v>978</v>
      </c>
      <c r="G147">
        <v>97484897</v>
      </c>
      <c r="H147">
        <v>1031200217</v>
      </c>
      <c r="I147" t="s">
        <v>88</v>
      </c>
      <c r="J147" t="s">
        <v>979</v>
      </c>
      <c r="K147" t="s">
        <v>980</v>
      </c>
      <c r="L147" t="s">
        <v>981</v>
      </c>
      <c r="M147" t="s">
        <v>980</v>
      </c>
      <c r="N147" t="s">
        <v>981</v>
      </c>
      <c r="O147" s="10" t="s">
        <v>982</v>
      </c>
      <c r="P147">
        <v>7570</v>
      </c>
      <c r="Q147" t="s">
        <v>983</v>
      </c>
      <c r="R147">
        <v>40</v>
      </c>
      <c r="S147" t="s">
        <v>94</v>
      </c>
      <c r="T147">
        <v>56</v>
      </c>
      <c r="U147">
        <v>4</v>
      </c>
      <c r="V147">
        <v>2</v>
      </c>
      <c r="W147">
        <v>0</v>
      </c>
      <c r="X147" t="s">
        <v>72</v>
      </c>
      <c r="Y147" t="s">
        <v>72</v>
      </c>
      <c r="Z147" t="s">
        <v>72</v>
      </c>
      <c r="AA147" t="s">
        <v>71</v>
      </c>
      <c r="AB147" t="s">
        <v>72</v>
      </c>
      <c r="AC147" t="s">
        <v>72</v>
      </c>
      <c r="AD147" t="s">
        <v>72</v>
      </c>
      <c r="AE147" t="s">
        <v>72</v>
      </c>
      <c r="AF147" t="s">
        <v>72</v>
      </c>
      <c r="AG147" t="s">
        <v>71</v>
      </c>
      <c r="AH147" t="s">
        <v>72</v>
      </c>
      <c r="AI147" t="s">
        <v>71</v>
      </c>
      <c r="AJ147" t="s">
        <v>71</v>
      </c>
      <c r="AK147" t="s">
        <v>72</v>
      </c>
      <c r="AL147" t="s">
        <v>72</v>
      </c>
      <c r="AM147" t="s">
        <v>72</v>
      </c>
      <c r="AN147" s="76">
        <v>2700</v>
      </c>
      <c r="AO147">
        <v>789.54</v>
      </c>
      <c r="AP147">
        <v>789.54</v>
      </c>
      <c r="AQ147">
        <v>789.54</v>
      </c>
      <c r="AR147">
        <v>789.54</v>
      </c>
      <c r="AS147">
        <v>0</v>
      </c>
    </row>
    <row r="148" spans="1:45" x14ac:dyDescent="0.25">
      <c r="A148" t="s">
        <v>984</v>
      </c>
      <c r="B148" t="s">
        <v>60</v>
      </c>
      <c r="C148" s="14">
        <v>45089</v>
      </c>
      <c r="D148" t="s">
        <v>985</v>
      </c>
      <c r="E148">
        <v>33971060</v>
      </c>
      <c r="F148" t="s">
        <v>986</v>
      </c>
      <c r="G148">
        <v>75271110</v>
      </c>
      <c r="H148">
        <v>1017222283</v>
      </c>
      <c r="I148" t="s">
        <v>143</v>
      </c>
      <c r="J148" t="s">
        <v>987</v>
      </c>
      <c r="K148" t="s">
        <v>988</v>
      </c>
      <c r="L148" t="s">
        <v>989</v>
      </c>
      <c r="M148" t="s">
        <v>988</v>
      </c>
      <c r="N148" t="s">
        <v>989</v>
      </c>
      <c r="O148" s="10" t="s">
        <v>990</v>
      </c>
      <c r="P148">
        <v>6840</v>
      </c>
      <c r="Q148" t="s">
        <v>991</v>
      </c>
      <c r="R148">
        <v>41</v>
      </c>
      <c r="S148" t="s">
        <v>992</v>
      </c>
      <c r="T148">
        <v>41</v>
      </c>
      <c r="U148">
        <v>4</v>
      </c>
      <c r="V148">
        <v>37</v>
      </c>
      <c r="W148">
        <v>41</v>
      </c>
      <c r="X148" t="s">
        <v>72</v>
      </c>
      <c r="Y148" t="s">
        <v>72</v>
      </c>
      <c r="Z148" t="s">
        <v>72</v>
      </c>
      <c r="AA148" t="s">
        <v>71</v>
      </c>
      <c r="AB148" t="s">
        <v>72</v>
      </c>
      <c r="AC148" t="s">
        <v>72</v>
      </c>
      <c r="AD148" t="s">
        <v>71</v>
      </c>
      <c r="AE148" t="s">
        <v>71</v>
      </c>
      <c r="AF148" t="s">
        <v>72</v>
      </c>
      <c r="AG148" t="s">
        <v>71</v>
      </c>
      <c r="AH148" t="s">
        <v>72</v>
      </c>
      <c r="AI148" t="s">
        <v>72</v>
      </c>
      <c r="AJ148" t="s">
        <v>72</v>
      </c>
      <c r="AK148" t="s">
        <v>71</v>
      </c>
      <c r="AL148" t="s">
        <v>72</v>
      </c>
      <c r="AM148" t="s">
        <v>72</v>
      </c>
      <c r="AN148" s="76">
        <v>200</v>
      </c>
      <c r="AO148">
        <v>573.41</v>
      </c>
      <c r="AP148">
        <v>573.41</v>
      </c>
      <c r="AQ148">
        <v>573.41</v>
      </c>
      <c r="AR148">
        <v>573.41</v>
      </c>
      <c r="AS148">
        <v>88.19</v>
      </c>
    </row>
    <row r="149" spans="1:45" x14ac:dyDescent="0.25">
      <c r="A149" t="s">
        <v>993</v>
      </c>
      <c r="B149" t="s">
        <v>60</v>
      </c>
      <c r="C149" s="14">
        <v>45089</v>
      </c>
      <c r="D149" t="s">
        <v>994</v>
      </c>
      <c r="E149">
        <v>44845482</v>
      </c>
      <c r="F149" t="s">
        <v>995</v>
      </c>
      <c r="G149">
        <v>86868600</v>
      </c>
      <c r="H149">
        <v>1027645581</v>
      </c>
      <c r="I149" t="s">
        <v>143</v>
      </c>
      <c r="J149" t="s">
        <v>996</v>
      </c>
      <c r="K149" t="s">
        <v>997</v>
      </c>
      <c r="L149" t="s">
        <v>998</v>
      </c>
      <c r="M149" s="32" t="s">
        <v>868</v>
      </c>
      <c r="N149" t="s">
        <v>869</v>
      </c>
      <c r="O149" s="10" t="s">
        <v>999</v>
      </c>
      <c r="P149">
        <v>6700</v>
      </c>
      <c r="Q149" t="s">
        <v>159</v>
      </c>
      <c r="R149">
        <v>214</v>
      </c>
      <c r="S149" t="s">
        <v>1000</v>
      </c>
      <c r="T149">
        <v>214</v>
      </c>
      <c r="U149">
        <v>104</v>
      </c>
      <c r="V149">
        <v>13</v>
      </c>
      <c r="W149">
        <v>214</v>
      </c>
      <c r="X149" t="s">
        <v>71</v>
      </c>
      <c r="Y149" t="s">
        <v>72</v>
      </c>
      <c r="Z149" t="s">
        <v>72</v>
      </c>
      <c r="AA149" t="s">
        <v>72</v>
      </c>
      <c r="AB149" t="s">
        <v>71</v>
      </c>
      <c r="AC149" t="s">
        <v>72</v>
      </c>
      <c r="AD149" t="s">
        <v>72</v>
      </c>
      <c r="AE149" t="s">
        <v>72</v>
      </c>
      <c r="AF149" t="s">
        <v>71</v>
      </c>
      <c r="AG149" t="s">
        <v>71</v>
      </c>
      <c r="AH149" t="s">
        <v>72</v>
      </c>
      <c r="AI149" t="s">
        <v>72</v>
      </c>
      <c r="AJ149" t="s">
        <v>72</v>
      </c>
      <c r="AK149" t="s">
        <v>72</v>
      </c>
      <c r="AL149" t="s">
        <v>72</v>
      </c>
      <c r="AM149" t="s">
        <v>72</v>
      </c>
      <c r="AN149" s="76">
        <v>1500</v>
      </c>
      <c r="AO149">
        <v>855.71</v>
      </c>
      <c r="AP149">
        <v>855.71</v>
      </c>
      <c r="AQ149">
        <v>855.71</v>
      </c>
      <c r="AR149">
        <v>855.71</v>
      </c>
      <c r="AS149">
        <v>110.25</v>
      </c>
    </row>
    <row r="150" spans="1:45" x14ac:dyDescent="0.25">
      <c r="A150" t="s">
        <v>1001</v>
      </c>
      <c r="B150" t="s">
        <v>60</v>
      </c>
      <c r="C150" s="14">
        <v>45089</v>
      </c>
      <c r="D150" t="s">
        <v>1002</v>
      </c>
      <c r="E150">
        <v>34725616</v>
      </c>
      <c r="F150" t="s">
        <v>1003</v>
      </c>
      <c r="G150">
        <v>98926700</v>
      </c>
      <c r="H150">
        <v>1018019473</v>
      </c>
      <c r="I150" t="s">
        <v>216</v>
      </c>
      <c r="J150" t="s">
        <v>1004</v>
      </c>
      <c r="K150" t="s">
        <v>1005</v>
      </c>
      <c r="L150" t="s">
        <v>1006</v>
      </c>
      <c r="M150" t="s">
        <v>1005</v>
      </c>
      <c r="N150" t="s">
        <v>1006</v>
      </c>
      <c r="O150" s="10" t="s">
        <v>1007</v>
      </c>
      <c r="P150">
        <v>9800</v>
      </c>
      <c r="Q150" t="s">
        <v>1008</v>
      </c>
      <c r="R150">
        <v>28</v>
      </c>
      <c r="S150" t="s">
        <v>94</v>
      </c>
      <c r="T150">
        <v>28</v>
      </c>
      <c r="U150">
        <v>0</v>
      </c>
      <c r="V150">
        <v>28</v>
      </c>
      <c r="W150">
        <v>28</v>
      </c>
      <c r="X150" t="s">
        <v>71</v>
      </c>
      <c r="Y150" t="s">
        <v>71</v>
      </c>
      <c r="Z150" t="s">
        <v>72</v>
      </c>
      <c r="AA150" t="s">
        <v>71</v>
      </c>
      <c r="AB150" t="s">
        <v>71</v>
      </c>
      <c r="AC150" t="s">
        <v>72</v>
      </c>
      <c r="AD150" t="s">
        <v>71</v>
      </c>
      <c r="AE150" t="s">
        <v>71</v>
      </c>
      <c r="AF150" t="s">
        <v>72</v>
      </c>
      <c r="AG150" t="s">
        <v>71</v>
      </c>
      <c r="AH150" t="s">
        <v>72</v>
      </c>
      <c r="AI150" t="s">
        <v>71</v>
      </c>
      <c r="AJ150" t="s">
        <v>71</v>
      </c>
      <c r="AK150" t="s">
        <v>72</v>
      </c>
      <c r="AL150" t="s">
        <v>72</v>
      </c>
      <c r="AM150" t="s">
        <v>71</v>
      </c>
      <c r="AN150" s="76">
        <v>500</v>
      </c>
      <c r="AO150">
        <v>467.54</v>
      </c>
      <c r="AP150">
        <v>577.82000000000005</v>
      </c>
      <c r="AQ150">
        <v>577.82000000000005</v>
      </c>
      <c r="AR150">
        <v>467.54</v>
      </c>
      <c r="AS150">
        <v>82.68</v>
      </c>
    </row>
    <row r="151" spans="1:45" x14ac:dyDescent="0.25">
      <c r="A151" t="s">
        <v>1009</v>
      </c>
      <c r="B151" t="s">
        <v>60</v>
      </c>
      <c r="C151" s="14">
        <v>45089</v>
      </c>
      <c r="D151" t="s">
        <v>1010</v>
      </c>
      <c r="E151">
        <v>35255109</v>
      </c>
      <c r="F151" t="s">
        <v>1011</v>
      </c>
      <c r="G151" s="47">
        <v>33965706</v>
      </c>
      <c r="H151">
        <v>1018543636</v>
      </c>
      <c r="I151" t="s">
        <v>63</v>
      </c>
      <c r="J151" t="s">
        <v>1012</v>
      </c>
      <c r="K151" t="s">
        <v>421</v>
      </c>
      <c r="L151" t="s">
        <v>422</v>
      </c>
      <c r="M151" t="s">
        <v>421</v>
      </c>
      <c r="N151" t="s">
        <v>422</v>
      </c>
      <c r="O151" s="10" t="s">
        <v>1013</v>
      </c>
      <c r="P151">
        <v>2300</v>
      </c>
      <c r="Q151" t="s">
        <v>692</v>
      </c>
      <c r="R151">
        <v>26</v>
      </c>
      <c r="S151" t="s">
        <v>94</v>
      </c>
      <c r="T151">
        <v>304</v>
      </c>
      <c r="U151">
        <v>4</v>
      </c>
      <c r="V151">
        <v>2</v>
      </c>
      <c r="W151">
        <v>8</v>
      </c>
      <c r="X151" t="s">
        <v>72</v>
      </c>
      <c r="Y151" t="s">
        <v>72</v>
      </c>
      <c r="Z151" t="s">
        <v>71</v>
      </c>
      <c r="AA151" t="s">
        <v>72</v>
      </c>
      <c r="AB151" t="s">
        <v>72</v>
      </c>
      <c r="AC151" t="s">
        <v>72</v>
      </c>
      <c r="AD151" t="s">
        <v>72</v>
      </c>
      <c r="AE151" t="s">
        <v>72</v>
      </c>
      <c r="AF151" t="s">
        <v>72</v>
      </c>
      <c r="AG151" t="s">
        <v>71</v>
      </c>
      <c r="AH151" t="s">
        <v>72</v>
      </c>
      <c r="AI151" t="s">
        <v>72</v>
      </c>
      <c r="AJ151" t="s">
        <v>72</v>
      </c>
      <c r="AK151" t="s">
        <v>72</v>
      </c>
      <c r="AL151" t="s">
        <v>72</v>
      </c>
      <c r="AM151" t="s">
        <v>72</v>
      </c>
      <c r="AN151" s="76">
        <v>400</v>
      </c>
      <c r="AO151">
        <v>957.15</v>
      </c>
      <c r="AP151">
        <v>957.15</v>
      </c>
      <c r="AQ151">
        <v>957.15</v>
      </c>
      <c r="AR151">
        <v>957.15</v>
      </c>
      <c r="AS151">
        <v>0</v>
      </c>
    </row>
    <row r="152" spans="1:45" x14ac:dyDescent="0.25">
      <c r="A152" t="s">
        <v>1014</v>
      </c>
      <c r="B152" t="s">
        <v>60</v>
      </c>
      <c r="C152" s="14">
        <v>45089</v>
      </c>
      <c r="D152" t="s">
        <v>1015</v>
      </c>
      <c r="E152">
        <v>35255524</v>
      </c>
      <c r="F152" t="s">
        <v>1016</v>
      </c>
      <c r="G152">
        <v>33788000</v>
      </c>
      <c r="H152">
        <v>1018545175</v>
      </c>
      <c r="I152" t="s">
        <v>63</v>
      </c>
      <c r="J152" t="s">
        <v>1017</v>
      </c>
      <c r="K152" t="s">
        <v>1018</v>
      </c>
      <c r="L152" t="s">
        <v>1016</v>
      </c>
      <c r="M152" t="s">
        <v>65</v>
      </c>
      <c r="N152" t="s">
        <v>66</v>
      </c>
      <c r="O152" s="10" t="s">
        <v>1019</v>
      </c>
      <c r="P152">
        <v>1620</v>
      </c>
      <c r="Q152" t="s">
        <v>115</v>
      </c>
      <c r="R152">
        <v>70</v>
      </c>
      <c r="S152" t="s">
        <v>70</v>
      </c>
      <c r="T152">
        <v>150</v>
      </c>
      <c r="U152">
        <v>10</v>
      </c>
      <c r="V152">
        <v>10</v>
      </c>
      <c r="W152">
        <v>50</v>
      </c>
      <c r="X152" t="s">
        <v>71</v>
      </c>
      <c r="Y152" t="s">
        <v>72</v>
      </c>
      <c r="Z152" t="s">
        <v>71</v>
      </c>
      <c r="AA152" t="s">
        <v>72</v>
      </c>
      <c r="AB152" t="s">
        <v>71</v>
      </c>
      <c r="AC152" t="s">
        <v>72</v>
      </c>
      <c r="AD152" t="s">
        <v>72</v>
      </c>
      <c r="AE152" t="s">
        <v>72</v>
      </c>
      <c r="AF152" t="s">
        <v>72</v>
      </c>
      <c r="AG152" t="s">
        <v>71</v>
      </c>
      <c r="AH152" t="s">
        <v>72</v>
      </c>
      <c r="AI152" t="s">
        <v>72</v>
      </c>
      <c r="AJ152" t="s">
        <v>71</v>
      </c>
      <c r="AK152" t="s">
        <v>72</v>
      </c>
      <c r="AL152" t="s">
        <v>71</v>
      </c>
      <c r="AM152" t="s">
        <v>72</v>
      </c>
      <c r="AN152" s="76">
        <v>550</v>
      </c>
      <c r="AO152">
        <v>747.2</v>
      </c>
      <c r="AP152">
        <v>789.54</v>
      </c>
      <c r="AQ152">
        <v>789.54</v>
      </c>
      <c r="AR152">
        <v>747.2</v>
      </c>
      <c r="AS152">
        <v>90.85</v>
      </c>
    </row>
    <row r="153" spans="1:45" x14ac:dyDescent="0.25">
      <c r="A153" t="s">
        <v>1020</v>
      </c>
      <c r="B153" t="s">
        <v>60</v>
      </c>
      <c r="C153" s="14">
        <v>45089</v>
      </c>
      <c r="D153" t="s">
        <v>1021</v>
      </c>
      <c r="E153">
        <v>35386238</v>
      </c>
      <c r="F153" t="s">
        <v>1022</v>
      </c>
      <c r="G153">
        <v>33141500</v>
      </c>
      <c r="H153">
        <v>1018940295</v>
      </c>
      <c r="I153" t="s">
        <v>63</v>
      </c>
      <c r="J153" t="s">
        <v>640</v>
      </c>
      <c r="K153" t="s">
        <v>641</v>
      </c>
      <c r="L153" t="s">
        <v>1022</v>
      </c>
      <c r="M153" t="s">
        <v>641</v>
      </c>
      <c r="N153" t="s">
        <v>642</v>
      </c>
      <c r="O153" s="10" t="s">
        <v>1023</v>
      </c>
      <c r="P153">
        <v>1260</v>
      </c>
      <c r="Q153" t="s">
        <v>129</v>
      </c>
      <c r="R153">
        <v>30</v>
      </c>
      <c r="S153" t="s">
        <v>94</v>
      </c>
      <c r="T153">
        <v>66</v>
      </c>
      <c r="U153">
        <v>4</v>
      </c>
      <c r="V153">
        <v>2</v>
      </c>
      <c r="W153">
        <v>8</v>
      </c>
      <c r="X153" t="s">
        <v>72</v>
      </c>
      <c r="Y153" t="s">
        <v>72</v>
      </c>
      <c r="Z153" t="s">
        <v>71</v>
      </c>
      <c r="AA153" t="s">
        <v>71</v>
      </c>
      <c r="AB153" t="s">
        <v>72</v>
      </c>
      <c r="AC153" t="s">
        <v>72</v>
      </c>
      <c r="AD153" t="s">
        <v>72</v>
      </c>
      <c r="AE153" t="s">
        <v>72</v>
      </c>
      <c r="AF153" t="s">
        <v>72</v>
      </c>
      <c r="AG153" t="s">
        <v>72</v>
      </c>
      <c r="AH153" t="s">
        <v>72</v>
      </c>
      <c r="AI153" t="s">
        <v>71</v>
      </c>
      <c r="AJ153" t="s">
        <v>72</v>
      </c>
      <c r="AK153" t="s">
        <v>72</v>
      </c>
      <c r="AL153" t="s">
        <v>72</v>
      </c>
      <c r="AM153" t="s">
        <v>72</v>
      </c>
      <c r="AN153" s="76">
        <v>450</v>
      </c>
      <c r="AO153">
        <v>877.77</v>
      </c>
      <c r="AP153">
        <v>1142.42</v>
      </c>
      <c r="AQ153">
        <v>1142.42</v>
      </c>
      <c r="AR153">
        <v>965.98</v>
      </c>
      <c r="AS153">
        <v>163.18</v>
      </c>
    </row>
    <row r="154" spans="1:45" x14ac:dyDescent="0.25">
      <c r="A154" t="s">
        <v>1024</v>
      </c>
      <c r="B154" t="s">
        <v>60</v>
      </c>
      <c r="C154" s="14">
        <v>45089</v>
      </c>
      <c r="D154" t="s">
        <v>1025</v>
      </c>
      <c r="E154">
        <v>75612419</v>
      </c>
      <c r="F154" t="s">
        <v>1026</v>
      </c>
      <c r="G154">
        <v>33457777</v>
      </c>
      <c r="H154">
        <v>1002465170</v>
      </c>
      <c r="I154" t="s">
        <v>63</v>
      </c>
      <c r="J154" t="s">
        <v>1027</v>
      </c>
      <c r="K154" t="s">
        <v>1028</v>
      </c>
      <c r="L154" t="s">
        <v>1029</v>
      </c>
      <c r="M154" t="s">
        <v>1030</v>
      </c>
      <c r="N154" t="s">
        <v>1026</v>
      </c>
      <c r="O154" s="10" t="s">
        <v>1031</v>
      </c>
      <c r="P154">
        <v>1370</v>
      </c>
      <c r="Q154" t="s">
        <v>129</v>
      </c>
      <c r="R154">
        <v>40</v>
      </c>
      <c r="S154" t="s">
        <v>708</v>
      </c>
      <c r="T154">
        <v>64</v>
      </c>
      <c r="U154">
        <v>4</v>
      </c>
      <c r="V154">
        <v>2</v>
      </c>
      <c r="W154">
        <v>20</v>
      </c>
      <c r="X154" t="s">
        <v>72</v>
      </c>
      <c r="Y154" t="s">
        <v>72</v>
      </c>
      <c r="Z154" t="s">
        <v>72</v>
      </c>
      <c r="AA154" t="s">
        <v>72</v>
      </c>
      <c r="AB154" t="s">
        <v>72</v>
      </c>
      <c r="AC154" t="s">
        <v>72</v>
      </c>
      <c r="AD154" t="s">
        <v>72</v>
      </c>
      <c r="AE154" t="s">
        <v>72</v>
      </c>
      <c r="AF154" t="s">
        <v>72</v>
      </c>
      <c r="AG154" t="s">
        <v>72</v>
      </c>
      <c r="AH154" t="s">
        <v>72</v>
      </c>
      <c r="AI154" t="s">
        <v>72</v>
      </c>
      <c r="AJ154" t="s">
        <v>72</v>
      </c>
      <c r="AK154" t="s">
        <v>72</v>
      </c>
      <c r="AL154" t="s">
        <v>72</v>
      </c>
      <c r="AM154" t="s">
        <v>72</v>
      </c>
      <c r="AN154" s="76">
        <v>350</v>
      </c>
      <c r="AO154">
        <v>930.7</v>
      </c>
      <c r="AP154">
        <v>1164.47</v>
      </c>
      <c r="AQ154">
        <v>1217.4100000000001</v>
      </c>
      <c r="AR154">
        <v>1005.68</v>
      </c>
      <c r="AS154">
        <v>110.25</v>
      </c>
    </row>
    <row r="155" spans="1:45" x14ac:dyDescent="0.25">
      <c r="A155" t="s">
        <v>1032</v>
      </c>
      <c r="B155" t="s">
        <v>60</v>
      </c>
      <c r="C155" s="14">
        <v>45089</v>
      </c>
      <c r="D155" t="s">
        <v>1033</v>
      </c>
      <c r="E155">
        <v>19749835</v>
      </c>
      <c r="F155" t="s">
        <v>1026</v>
      </c>
      <c r="G155">
        <v>33457744</v>
      </c>
      <c r="H155">
        <v>1004247931</v>
      </c>
      <c r="I155" t="s">
        <v>63</v>
      </c>
      <c r="J155" t="s">
        <v>1027</v>
      </c>
      <c r="K155" t="s">
        <v>1030</v>
      </c>
      <c r="L155" t="s">
        <v>1034</v>
      </c>
      <c r="M155" t="s">
        <v>1030</v>
      </c>
      <c r="N155" t="s">
        <v>1034</v>
      </c>
      <c r="O155" s="10" t="s">
        <v>1035</v>
      </c>
      <c r="P155">
        <v>1363</v>
      </c>
      <c r="Q155" t="s">
        <v>129</v>
      </c>
      <c r="R155">
        <v>40</v>
      </c>
      <c r="S155" t="s">
        <v>708</v>
      </c>
      <c r="T155">
        <v>58</v>
      </c>
      <c r="U155">
        <v>4</v>
      </c>
      <c r="V155">
        <v>2</v>
      </c>
      <c r="W155">
        <v>20</v>
      </c>
      <c r="X155" t="s">
        <v>72</v>
      </c>
      <c r="Y155" t="s">
        <v>72</v>
      </c>
      <c r="Z155" t="s">
        <v>72</v>
      </c>
      <c r="AA155" t="s">
        <v>72</v>
      </c>
      <c r="AB155" t="s">
        <v>72</v>
      </c>
      <c r="AC155" t="s">
        <v>72</v>
      </c>
      <c r="AD155" t="s">
        <v>72</v>
      </c>
      <c r="AE155" t="s">
        <v>72</v>
      </c>
      <c r="AF155" t="s">
        <v>72</v>
      </c>
      <c r="AG155" t="s">
        <v>72</v>
      </c>
      <c r="AH155" t="s">
        <v>72</v>
      </c>
      <c r="AI155" t="s">
        <v>72</v>
      </c>
      <c r="AJ155" t="s">
        <v>72</v>
      </c>
      <c r="AK155" t="s">
        <v>72</v>
      </c>
      <c r="AL155" t="s">
        <v>72</v>
      </c>
      <c r="AM155" t="s">
        <v>72</v>
      </c>
      <c r="AN155" s="76">
        <v>300</v>
      </c>
      <c r="AO155">
        <v>745.44</v>
      </c>
      <c r="AP155">
        <v>926.29</v>
      </c>
      <c r="AQ155">
        <v>1040.96</v>
      </c>
      <c r="AR155">
        <v>785.12</v>
      </c>
      <c r="AS155">
        <v>110.25</v>
      </c>
    </row>
    <row r="156" spans="1:45" x14ac:dyDescent="0.25">
      <c r="A156" t="s">
        <v>1036</v>
      </c>
      <c r="B156" t="s">
        <v>60</v>
      </c>
      <c r="C156" s="14">
        <v>45089</v>
      </c>
      <c r="D156" t="s">
        <v>1037</v>
      </c>
      <c r="E156">
        <v>35474188</v>
      </c>
      <c r="F156" t="s">
        <v>1038</v>
      </c>
      <c r="G156">
        <v>98176000</v>
      </c>
      <c r="H156">
        <v>1018752855</v>
      </c>
      <c r="I156" t="s">
        <v>216</v>
      </c>
      <c r="J156" t="s">
        <v>1039</v>
      </c>
      <c r="K156" t="s">
        <v>90</v>
      </c>
      <c r="L156" t="s">
        <v>91</v>
      </c>
      <c r="M156" t="s">
        <v>90</v>
      </c>
      <c r="N156" t="s">
        <v>91</v>
      </c>
      <c r="O156" s="10" t="s">
        <v>1040</v>
      </c>
      <c r="P156">
        <v>9400</v>
      </c>
      <c r="Q156" t="s">
        <v>1041</v>
      </c>
      <c r="R156">
        <v>40</v>
      </c>
      <c r="S156" t="s">
        <v>94</v>
      </c>
      <c r="T156">
        <v>64</v>
      </c>
      <c r="U156">
        <v>4</v>
      </c>
      <c r="V156">
        <v>2</v>
      </c>
      <c r="W156">
        <v>0</v>
      </c>
      <c r="X156" t="s">
        <v>72</v>
      </c>
      <c r="Y156" t="s">
        <v>72</v>
      </c>
      <c r="Z156" t="s">
        <v>72</v>
      </c>
      <c r="AA156" t="s">
        <v>72</v>
      </c>
      <c r="AB156" t="s">
        <v>72</v>
      </c>
      <c r="AC156" t="s">
        <v>72</v>
      </c>
      <c r="AD156" t="s">
        <v>72</v>
      </c>
      <c r="AE156" t="s">
        <v>72</v>
      </c>
      <c r="AF156" t="s">
        <v>72</v>
      </c>
      <c r="AG156" t="s">
        <v>72</v>
      </c>
      <c r="AH156" t="s">
        <v>72</v>
      </c>
      <c r="AI156" t="s">
        <v>71</v>
      </c>
      <c r="AJ156" t="s">
        <v>71</v>
      </c>
      <c r="AK156" t="s">
        <v>71</v>
      </c>
      <c r="AL156" t="s">
        <v>72</v>
      </c>
      <c r="AM156" t="s">
        <v>72</v>
      </c>
      <c r="AN156" s="76">
        <v>50</v>
      </c>
      <c r="AO156">
        <v>771.9</v>
      </c>
      <c r="AP156">
        <v>771.9</v>
      </c>
      <c r="AQ156">
        <v>771.9</v>
      </c>
      <c r="AR156">
        <v>771.9</v>
      </c>
      <c r="AS156">
        <v>0</v>
      </c>
    </row>
    <row r="157" spans="1:45" x14ac:dyDescent="0.25">
      <c r="A157" t="s">
        <v>1042</v>
      </c>
      <c r="B157" t="s">
        <v>60</v>
      </c>
      <c r="C157" s="14">
        <v>45089</v>
      </c>
      <c r="D157" t="s">
        <v>1043</v>
      </c>
      <c r="E157">
        <v>39323214</v>
      </c>
      <c r="F157" t="s">
        <v>1044</v>
      </c>
      <c r="G157">
        <v>33387030</v>
      </c>
      <c r="H157">
        <v>1023335340</v>
      </c>
      <c r="I157" t="s">
        <v>63</v>
      </c>
      <c r="J157" t="s">
        <v>1045</v>
      </c>
      <c r="K157" t="s">
        <v>1046</v>
      </c>
      <c r="L157" t="s">
        <v>1047</v>
      </c>
      <c r="M157" t="s">
        <v>1046</v>
      </c>
      <c r="N157" t="s">
        <v>1047</v>
      </c>
      <c r="O157" s="10" t="s">
        <v>1048</v>
      </c>
      <c r="P157">
        <v>1799</v>
      </c>
      <c r="Q157" t="s">
        <v>115</v>
      </c>
      <c r="R157">
        <v>64</v>
      </c>
      <c r="S157" t="s">
        <v>1049</v>
      </c>
      <c r="T157">
        <v>155</v>
      </c>
      <c r="U157">
        <v>6</v>
      </c>
      <c r="V157">
        <v>6</v>
      </c>
      <c r="W157">
        <v>0</v>
      </c>
      <c r="X157" t="s">
        <v>72</v>
      </c>
      <c r="Y157" t="s">
        <v>72</v>
      </c>
      <c r="Z157" t="s">
        <v>71</v>
      </c>
      <c r="AA157" t="s">
        <v>71</v>
      </c>
      <c r="AB157" t="s">
        <v>71</v>
      </c>
      <c r="AC157" t="s">
        <v>72</v>
      </c>
      <c r="AD157" t="s">
        <v>72</v>
      </c>
      <c r="AE157" t="s">
        <v>72</v>
      </c>
      <c r="AF157" t="s">
        <v>72</v>
      </c>
      <c r="AG157" t="s">
        <v>72</v>
      </c>
      <c r="AH157" t="s">
        <v>72</v>
      </c>
      <c r="AI157" t="s">
        <v>72</v>
      </c>
      <c r="AJ157" t="s">
        <v>72</v>
      </c>
      <c r="AK157" t="s">
        <v>72</v>
      </c>
      <c r="AL157" t="s">
        <v>72</v>
      </c>
      <c r="AM157" t="s">
        <v>72</v>
      </c>
      <c r="AN157" s="76">
        <v>600</v>
      </c>
      <c r="AO157">
        <v>811.61</v>
      </c>
      <c r="AP157">
        <v>811.61</v>
      </c>
      <c r="AQ157">
        <v>811.61</v>
      </c>
      <c r="AR157">
        <v>811.61</v>
      </c>
      <c r="AS157">
        <v>66.150000000000006</v>
      </c>
    </row>
    <row r="158" spans="1:45" x14ac:dyDescent="0.25">
      <c r="A158" t="s">
        <v>1050</v>
      </c>
      <c r="B158" t="s">
        <v>60</v>
      </c>
      <c r="C158" s="14">
        <v>45089</v>
      </c>
      <c r="D158" t="s">
        <v>1051</v>
      </c>
      <c r="E158">
        <v>26994152</v>
      </c>
      <c r="F158" t="s">
        <v>1052</v>
      </c>
      <c r="G158">
        <v>33133000</v>
      </c>
      <c r="H158">
        <v>1010295870</v>
      </c>
      <c r="I158" t="s">
        <v>63</v>
      </c>
      <c r="J158" t="s">
        <v>1053</v>
      </c>
      <c r="K158" t="s">
        <v>1046</v>
      </c>
      <c r="L158" t="s">
        <v>1047</v>
      </c>
      <c r="M158" t="s">
        <v>1046</v>
      </c>
      <c r="N158" t="s">
        <v>1047</v>
      </c>
      <c r="O158" s="10" t="s">
        <v>1054</v>
      </c>
      <c r="P158">
        <v>1453</v>
      </c>
      <c r="Q158" t="s">
        <v>129</v>
      </c>
      <c r="R158">
        <v>58</v>
      </c>
      <c r="S158" t="s">
        <v>1055</v>
      </c>
      <c r="T158">
        <v>118</v>
      </c>
      <c r="U158">
        <v>6</v>
      </c>
      <c r="V158">
        <v>6</v>
      </c>
      <c r="W158">
        <v>0</v>
      </c>
      <c r="X158" t="s">
        <v>72</v>
      </c>
      <c r="Y158" t="s">
        <v>72</v>
      </c>
      <c r="Z158" t="s">
        <v>71</v>
      </c>
      <c r="AA158" t="s">
        <v>71</v>
      </c>
      <c r="AB158" t="s">
        <v>71</v>
      </c>
      <c r="AC158" t="s">
        <v>72</v>
      </c>
      <c r="AD158" t="s">
        <v>72</v>
      </c>
      <c r="AE158" t="s">
        <v>72</v>
      </c>
      <c r="AF158" t="s">
        <v>72</v>
      </c>
      <c r="AG158" t="s">
        <v>72</v>
      </c>
      <c r="AH158" t="s">
        <v>72</v>
      </c>
      <c r="AI158" t="s">
        <v>72</v>
      </c>
      <c r="AJ158" t="s">
        <v>72</v>
      </c>
      <c r="AK158" t="s">
        <v>72</v>
      </c>
      <c r="AL158" t="s">
        <v>72</v>
      </c>
      <c r="AM158" t="s">
        <v>72</v>
      </c>
      <c r="AN158" s="76">
        <v>750</v>
      </c>
      <c r="AO158">
        <v>1076.26</v>
      </c>
      <c r="AP158">
        <v>1076.26</v>
      </c>
      <c r="AQ158">
        <v>1076.26</v>
      </c>
      <c r="AR158">
        <v>1076.26</v>
      </c>
      <c r="AS158">
        <v>66.150000000000006</v>
      </c>
    </row>
    <row r="159" spans="1:45" x14ac:dyDescent="0.25">
      <c r="A159" t="s">
        <v>1056</v>
      </c>
      <c r="B159" t="s">
        <v>60</v>
      </c>
      <c r="C159" s="14">
        <v>45089</v>
      </c>
      <c r="D159" t="s">
        <v>1057</v>
      </c>
      <c r="E159">
        <v>35653384</v>
      </c>
      <c r="F159" t="s">
        <v>1058</v>
      </c>
      <c r="G159">
        <v>74622622</v>
      </c>
      <c r="H159">
        <v>1019097362</v>
      </c>
      <c r="I159" t="s">
        <v>143</v>
      </c>
      <c r="J159" t="s">
        <v>1059</v>
      </c>
      <c r="K159" t="s">
        <v>1060</v>
      </c>
      <c r="L159" t="s">
        <v>1061</v>
      </c>
      <c r="M159" t="s">
        <v>1060</v>
      </c>
      <c r="N159" t="s">
        <v>1061</v>
      </c>
      <c r="O159" s="10" t="s">
        <v>1062</v>
      </c>
      <c r="P159">
        <v>6200</v>
      </c>
      <c r="Q159" t="s">
        <v>1063</v>
      </c>
      <c r="R159">
        <v>57</v>
      </c>
      <c r="S159" t="s">
        <v>84</v>
      </c>
      <c r="T159">
        <v>57</v>
      </c>
      <c r="U159">
        <v>4</v>
      </c>
      <c r="V159">
        <v>10</v>
      </c>
      <c r="W159">
        <v>57</v>
      </c>
      <c r="X159" t="s">
        <v>71</v>
      </c>
      <c r="Y159" t="s">
        <v>72</v>
      </c>
      <c r="Z159" t="s">
        <v>72</v>
      </c>
      <c r="AA159" t="s">
        <v>72</v>
      </c>
      <c r="AB159" t="s">
        <v>72</v>
      </c>
      <c r="AC159" t="s">
        <v>72</v>
      </c>
      <c r="AD159" t="s">
        <v>72</v>
      </c>
      <c r="AE159" t="s">
        <v>72</v>
      </c>
      <c r="AF159" t="s">
        <v>72</v>
      </c>
      <c r="AG159" t="s">
        <v>71</v>
      </c>
      <c r="AH159" t="s">
        <v>72</v>
      </c>
      <c r="AI159" t="s">
        <v>71</v>
      </c>
      <c r="AJ159" t="s">
        <v>72</v>
      </c>
      <c r="AK159" t="s">
        <v>72</v>
      </c>
      <c r="AL159" t="s">
        <v>72</v>
      </c>
      <c r="AM159" t="s">
        <v>72</v>
      </c>
      <c r="AN159" s="76">
        <v>6000</v>
      </c>
      <c r="AO159">
        <v>838.06</v>
      </c>
      <c r="AP159">
        <v>860.12</v>
      </c>
      <c r="AQ159">
        <v>838.06</v>
      </c>
      <c r="AR159">
        <v>838.06</v>
      </c>
      <c r="AS159">
        <v>110.25</v>
      </c>
    </row>
    <row r="160" spans="1:45" x14ac:dyDescent="0.25">
      <c r="A160" t="s">
        <v>1064</v>
      </c>
      <c r="B160" t="s">
        <v>60</v>
      </c>
      <c r="C160" s="14">
        <v>45089</v>
      </c>
      <c r="D160" t="s">
        <v>1065</v>
      </c>
      <c r="E160">
        <v>35802916</v>
      </c>
      <c r="F160" t="s">
        <v>1066</v>
      </c>
      <c r="G160">
        <v>98121900</v>
      </c>
      <c r="H160">
        <v>1001738174</v>
      </c>
      <c r="I160" t="s">
        <v>216</v>
      </c>
      <c r="J160" t="s">
        <v>1067</v>
      </c>
      <c r="K160" t="s">
        <v>1068</v>
      </c>
      <c r="L160" t="s">
        <v>1069</v>
      </c>
      <c r="M160" t="s">
        <v>1068</v>
      </c>
      <c r="N160" t="s">
        <v>1069</v>
      </c>
      <c r="O160" s="10" t="s">
        <v>1070</v>
      </c>
      <c r="P160">
        <v>9000</v>
      </c>
      <c r="Q160" t="s">
        <v>218</v>
      </c>
      <c r="R160">
        <v>40</v>
      </c>
      <c r="S160" t="s">
        <v>94</v>
      </c>
      <c r="T160">
        <v>111</v>
      </c>
      <c r="U160">
        <v>28</v>
      </c>
      <c r="V160">
        <v>4</v>
      </c>
      <c r="W160">
        <v>8</v>
      </c>
      <c r="X160" t="s">
        <v>72</v>
      </c>
      <c r="Y160" t="s">
        <v>72</v>
      </c>
      <c r="Z160" t="s">
        <v>71</v>
      </c>
      <c r="AA160" t="s">
        <v>72</v>
      </c>
      <c r="AB160" t="s">
        <v>72</v>
      </c>
      <c r="AC160" t="s">
        <v>72</v>
      </c>
      <c r="AD160" t="s">
        <v>72</v>
      </c>
      <c r="AE160" t="s">
        <v>71</v>
      </c>
      <c r="AF160" t="s">
        <v>72</v>
      </c>
      <c r="AG160" t="s">
        <v>71</v>
      </c>
      <c r="AH160" t="s">
        <v>72</v>
      </c>
      <c r="AI160" t="s">
        <v>71</v>
      </c>
      <c r="AJ160" t="s">
        <v>72</v>
      </c>
      <c r="AK160" t="s">
        <v>72</v>
      </c>
      <c r="AL160" t="s">
        <v>72</v>
      </c>
      <c r="AM160" t="s">
        <v>72</v>
      </c>
      <c r="AN160" s="76">
        <v>1500</v>
      </c>
      <c r="AO160">
        <v>657.21</v>
      </c>
      <c r="AP160">
        <v>657.21</v>
      </c>
      <c r="AQ160">
        <v>657.21</v>
      </c>
      <c r="AR160">
        <v>657.21</v>
      </c>
      <c r="AS160">
        <v>88.19</v>
      </c>
    </row>
    <row r="161" spans="1:45" x14ac:dyDescent="0.25">
      <c r="A161" t="s">
        <v>1071</v>
      </c>
      <c r="B161" t="s">
        <v>60</v>
      </c>
      <c r="C161" s="14">
        <v>45089</v>
      </c>
      <c r="D161" t="s">
        <v>1072</v>
      </c>
      <c r="E161">
        <v>35843280</v>
      </c>
      <c r="F161" t="s">
        <v>1073</v>
      </c>
      <c r="G161">
        <v>43262626</v>
      </c>
      <c r="H161">
        <v>1019354608</v>
      </c>
      <c r="I161" t="s">
        <v>63</v>
      </c>
      <c r="J161" t="s">
        <v>1074</v>
      </c>
      <c r="K161" t="s">
        <v>1075</v>
      </c>
      <c r="L161" t="s">
        <v>1076</v>
      </c>
      <c r="M161" t="s">
        <v>1075</v>
      </c>
      <c r="N161" t="s">
        <v>1076</v>
      </c>
      <c r="O161" s="10" t="s">
        <v>1077</v>
      </c>
      <c r="P161">
        <v>2605</v>
      </c>
      <c r="Q161" t="s">
        <v>134</v>
      </c>
      <c r="R161">
        <v>12</v>
      </c>
      <c r="S161" t="s">
        <v>1078</v>
      </c>
      <c r="T161">
        <v>42</v>
      </c>
      <c r="U161">
        <v>4</v>
      </c>
      <c r="V161">
        <v>2</v>
      </c>
      <c r="W161">
        <v>8</v>
      </c>
      <c r="X161" t="s">
        <v>71</v>
      </c>
      <c r="Y161" t="s">
        <v>71</v>
      </c>
      <c r="Z161" t="s">
        <v>72</v>
      </c>
      <c r="AA161" t="s">
        <v>71</v>
      </c>
      <c r="AB161" t="s">
        <v>72</v>
      </c>
      <c r="AC161" t="s">
        <v>72</v>
      </c>
      <c r="AD161" t="s">
        <v>72</v>
      </c>
      <c r="AE161" t="s">
        <v>72</v>
      </c>
      <c r="AF161" t="s">
        <v>72</v>
      </c>
      <c r="AG161" t="s">
        <v>71</v>
      </c>
      <c r="AH161" t="s">
        <v>72</v>
      </c>
      <c r="AI161" t="s">
        <v>72</v>
      </c>
      <c r="AJ161" t="s">
        <v>72</v>
      </c>
      <c r="AK161" t="s">
        <v>72</v>
      </c>
      <c r="AL161" t="s">
        <v>72</v>
      </c>
      <c r="AM161" t="s">
        <v>71</v>
      </c>
      <c r="AN161" s="76">
        <v>2600</v>
      </c>
      <c r="AO161">
        <v>711.25</v>
      </c>
      <c r="AP161">
        <v>758.67</v>
      </c>
      <c r="AQ161">
        <v>758.67</v>
      </c>
      <c r="AR161">
        <v>758.67</v>
      </c>
      <c r="AS161">
        <v>0</v>
      </c>
    </row>
    <row r="162" spans="1:45" x14ac:dyDescent="0.25">
      <c r="A162" t="s">
        <v>1079</v>
      </c>
      <c r="B162" t="s">
        <v>60</v>
      </c>
      <c r="C162" s="14">
        <v>45089</v>
      </c>
      <c r="D162" t="s">
        <v>1080</v>
      </c>
      <c r="E162">
        <v>45039072</v>
      </c>
      <c r="F162" t="s">
        <v>1081</v>
      </c>
      <c r="G162">
        <v>98133733</v>
      </c>
      <c r="H162">
        <v>1014740348</v>
      </c>
      <c r="I162" t="s">
        <v>216</v>
      </c>
      <c r="J162" t="s">
        <v>1082</v>
      </c>
      <c r="K162" t="s">
        <v>1083</v>
      </c>
      <c r="L162" t="s">
        <v>1081</v>
      </c>
      <c r="M162" t="s">
        <v>1083</v>
      </c>
      <c r="N162" t="s">
        <v>1081</v>
      </c>
      <c r="O162" s="10" t="s">
        <v>1084</v>
      </c>
      <c r="P162">
        <v>9000</v>
      </c>
      <c r="Q162" t="s">
        <v>1085</v>
      </c>
      <c r="R162">
        <v>20</v>
      </c>
      <c r="S162" t="s">
        <v>84</v>
      </c>
      <c r="T162">
        <v>20</v>
      </c>
      <c r="U162">
        <v>20</v>
      </c>
      <c r="V162">
        <v>0</v>
      </c>
      <c r="W162">
        <v>20</v>
      </c>
      <c r="X162" t="s">
        <v>71</v>
      </c>
      <c r="Y162" t="s">
        <v>71</v>
      </c>
      <c r="Z162" t="s">
        <v>71</v>
      </c>
      <c r="AA162" t="s">
        <v>72</v>
      </c>
      <c r="AB162" t="s">
        <v>72</v>
      </c>
      <c r="AC162" t="s">
        <v>71</v>
      </c>
      <c r="AD162" t="s">
        <v>71</v>
      </c>
      <c r="AE162" t="s">
        <v>71</v>
      </c>
      <c r="AF162" t="s">
        <v>71</v>
      </c>
      <c r="AG162" t="s">
        <v>71</v>
      </c>
      <c r="AH162" t="s">
        <v>72</v>
      </c>
      <c r="AI162" t="s">
        <v>71</v>
      </c>
      <c r="AJ162" t="s">
        <v>72</v>
      </c>
      <c r="AK162" t="s">
        <v>71</v>
      </c>
      <c r="AL162" t="s">
        <v>72</v>
      </c>
      <c r="AM162" t="s">
        <v>71</v>
      </c>
      <c r="AN162" s="76">
        <v>150</v>
      </c>
      <c r="AO162">
        <v>766.39</v>
      </c>
      <c r="AP162">
        <v>811.61</v>
      </c>
      <c r="AQ162">
        <v>811.61</v>
      </c>
      <c r="AR162">
        <v>726.68</v>
      </c>
      <c r="AS162">
        <v>0</v>
      </c>
    </row>
    <row r="163" spans="1:45" x14ac:dyDescent="0.25">
      <c r="A163" t="s">
        <v>1086</v>
      </c>
      <c r="B163" t="s">
        <v>60</v>
      </c>
      <c r="C163" s="14">
        <v>45089</v>
      </c>
      <c r="D163" t="s">
        <v>1087</v>
      </c>
      <c r="E163">
        <v>36701129</v>
      </c>
      <c r="F163" t="s">
        <v>1088</v>
      </c>
      <c r="G163">
        <v>97351311</v>
      </c>
      <c r="H163">
        <v>1020282734</v>
      </c>
      <c r="I163" t="s">
        <v>88</v>
      </c>
      <c r="J163" t="s">
        <v>1089</v>
      </c>
      <c r="K163" t="s">
        <v>1090</v>
      </c>
      <c r="L163" t="s">
        <v>1091</v>
      </c>
      <c r="M163" t="s">
        <v>1090</v>
      </c>
      <c r="N163" t="s">
        <v>1091</v>
      </c>
      <c r="O163" s="10" t="s">
        <v>1092</v>
      </c>
      <c r="P163">
        <v>6900</v>
      </c>
      <c r="Q163" t="s">
        <v>1093</v>
      </c>
      <c r="R163">
        <v>32</v>
      </c>
      <c r="S163" t="s">
        <v>94</v>
      </c>
      <c r="T163">
        <v>32</v>
      </c>
      <c r="U163">
        <v>11</v>
      </c>
      <c r="V163">
        <v>9</v>
      </c>
      <c r="W163">
        <v>32</v>
      </c>
      <c r="X163" t="s">
        <v>72</v>
      </c>
      <c r="Y163" t="s">
        <v>72</v>
      </c>
      <c r="Z163" t="s">
        <v>72</v>
      </c>
      <c r="AA163" t="s">
        <v>72</v>
      </c>
      <c r="AB163" t="s">
        <v>72</v>
      </c>
      <c r="AC163" t="s">
        <v>72</v>
      </c>
      <c r="AD163" t="s">
        <v>72</v>
      </c>
      <c r="AE163" t="s">
        <v>72</v>
      </c>
      <c r="AF163" t="s">
        <v>72</v>
      </c>
      <c r="AG163" t="s">
        <v>72</v>
      </c>
      <c r="AH163" t="s">
        <v>72</v>
      </c>
      <c r="AI163" t="s">
        <v>71</v>
      </c>
      <c r="AJ163" t="s">
        <v>72</v>
      </c>
      <c r="AK163" t="s">
        <v>71</v>
      </c>
      <c r="AL163" t="s">
        <v>72</v>
      </c>
      <c r="AM163" t="s">
        <v>72</v>
      </c>
      <c r="AN163" s="76">
        <v>50</v>
      </c>
      <c r="AO163">
        <v>789.54</v>
      </c>
      <c r="AP163">
        <v>789.54</v>
      </c>
      <c r="AQ163">
        <v>789.54</v>
      </c>
      <c r="AR163">
        <v>789.54</v>
      </c>
      <c r="AS163">
        <v>0</v>
      </c>
    </row>
    <row r="164" spans="1:45" x14ac:dyDescent="0.25">
      <c r="A164" t="s">
        <v>1094</v>
      </c>
      <c r="B164" t="s">
        <v>60</v>
      </c>
      <c r="C164" s="14">
        <v>45089</v>
      </c>
      <c r="D164" t="s">
        <v>1095</v>
      </c>
      <c r="E164">
        <v>36887613</v>
      </c>
      <c r="F164" t="s">
        <v>1096</v>
      </c>
      <c r="G164">
        <v>79511350</v>
      </c>
      <c r="H164">
        <v>1003050659</v>
      </c>
      <c r="I164" t="s">
        <v>143</v>
      </c>
      <c r="J164" t="s">
        <v>1097</v>
      </c>
      <c r="K164" t="s">
        <v>1098</v>
      </c>
      <c r="L164" t="s">
        <v>1099</v>
      </c>
      <c r="M164" t="s">
        <v>1098</v>
      </c>
      <c r="N164" t="s">
        <v>1099</v>
      </c>
      <c r="O164" s="10" t="s">
        <v>1100</v>
      </c>
      <c r="P164">
        <v>7190</v>
      </c>
      <c r="Q164" t="s">
        <v>1101</v>
      </c>
      <c r="R164">
        <v>40</v>
      </c>
      <c r="S164" t="s">
        <v>1102</v>
      </c>
      <c r="T164">
        <v>100</v>
      </c>
      <c r="U164">
        <v>4</v>
      </c>
      <c r="V164">
        <v>2</v>
      </c>
      <c r="W164">
        <v>40</v>
      </c>
      <c r="X164" t="s">
        <v>72</v>
      </c>
      <c r="Y164" t="s">
        <v>72</v>
      </c>
      <c r="Z164" t="s">
        <v>72</v>
      </c>
      <c r="AA164" t="s">
        <v>71</v>
      </c>
      <c r="AB164" t="s">
        <v>72</v>
      </c>
      <c r="AC164" t="s">
        <v>72</v>
      </c>
      <c r="AD164" t="s">
        <v>72</v>
      </c>
      <c r="AE164" t="s">
        <v>72</v>
      </c>
      <c r="AF164" t="s">
        <v>72</v>
      </c>
      <c r="AG164" t="s">
        <v>71</v>
      </c>
      <c r="AH164" t="s">
        <v>72</v>
      </c>
      <c r="AI164" t="s">
        <v>72</v>
      </c>
      <c r="AJ164" t="s">
        <v>72</v>
      </c>
      <c r="AK164" t="s">
        <v>72</v>
      </c>
      <c r="AL164" t="s">
        <v>72</v>
      </c>
      <c r="AM164" t="s">
        <v>72</v>
      </c>
      <c r="AN164" s="76">
        <v>16600</v>
      </c>
      <c r="AO164">
        <v>917.46</v>
      </c>
      <c r="AP164">
        <v>917.46</v>
      </c>
      <c r="AQ164">
        <v>917.46</v>
      </c>
      <c r="AR164">
        <v>917.46</v>
      </c>
      <c r="AS164">
        <v>70.55</v>
      </c>
    </row>
    <row r="165" spans="1:45" x14ac:dyDescent="0.25">
      <c r="A165" t="s">
        <v>1103</v>
      </c>
      <c r="B165" t="s">
        <v>60</v>
      </c>
      <c r="C165" s="14">
        <v>45089</v>
      </c>
      <c r="D165" t="s">
        <v>1104</v>
      </c>
      <c r="E165">
        <v>36937599</v>
      </c>
      <c r="F165" t="s">
        <v>1105</v>
      </c>
      <c r="G165">
        <v>98424200</v>
      </c>
      <c r="H165">
        <v>1020520600</v>
      </c>
      <c r="I165" t="s">
        <v>216</v>
      </c>
      <c r="J165" t="s">
        <v>1106</v>
      </c>
      <c r="K165" t="s">
        <v>1107</v>
      </c>
      <c r="L165" t="s">
        <v>1108</v>
      </c>
      <c r="M165" t="s">
        <v>1107</v>
      </c>
      <c r="N165" t="s">
        <v>1108</v>
      </c>
      <c r="O165" s="10" t="s">
        <v>1109</v>
      </c>
      <c r="P165">
        <v>9900</v>
      </c>
      <c r="Q165" t="s">
        <v>558</v>
      </c>
      <c r="R165">
        <v>50</v>
      </c>
      <c r="S165" t="s">
        <v>94</v>
      </c>
      <c r="T165">
        <v>62</v>
      </c>
      <c r="U165">
        <v>20</v>
      </c>
      <c r="V165">
        <v>10</v>
      </c>
      <c r="W165">
        <v>50</v>
      </c>
      <c r="X165" t="s">
        <v>72</v>
      </c>
      <c r="Y165" t="s">
        <v>72</v>
      </c>
      <c r="Z165" t="s">
        <v>71</v>
      </c>
      <c r="AA165" t="s">
        <v>72</v>
      </c>
      <c r="AB165" t="s">
        <v>72</v>
      </c>
      <c r="AC165" t="s">
        <v>72</v>
      </c>
      <c r="AD165" t="s">
        <v>72</v>
      </c>
      <c r="AE165" t="s">
        <v>72</v>
      </c>
      <c r="AF165" t="s">
        <v>72</v>
      </c>
      <c r="AG165" t="s">
        <v>71</v>
      </c>
      <c r="AH165" t="s">
        <v>72</v>
      </c>
      <c r="AI165" t="s">
        <v>72</v>
      </c>
      <c r="AJ165" t="s">
        <v>72</v>
      </c>
      <c r="AK165" t="s">
        <v>72</v>
      </c>
      <c r="AL165" t="s">
        <v>72</v>
      </c>
      <c r="AM165" t="s">
        <v>72</v>
      </c>
      <c r="AN165" s="76">
        <v>300</v>
      </c>
      <c r="AO165">
        <v>689.2</v>
      </c>
      <c r="AP165">
        <v>766.39</v>
      </c>
      <c r="AQ165">
        <v>816.01</v>
      </c>
      <c r="AR165">
        <v>782.94</v>
      </c>
      <c r="AS165">
        <v>0</v>
      </c>
    </row>
    <row r="166" spans="1:45" x14ac:dyDescent="0.25">
      <c r="A166" t="s">
        <v>1110</v>
      </c>
      <c r="B166" t="s">
        <v>60</v>
      </c>
      <c r="C166" s="14">
        <v>45089</v>
      </c>
      <c r="D166" t="s">
        <v>1111</v>
      </c>
      <c r="E166">
        <v>36941081</v>
      </c>
      <c r="F166" t="s">
        <v>1112</v>
      </c>
      <c r="G166">
        <v>98512030</v>
      </c>
      <c r="H166">
        <v>1020527931</v>
      </c>
      <c r="I166" t="s">
        <v>216</v>
      </c>
      <c r="J166" t="s">
        <v>1113</v>
      </c>
      <c r="K166" t="s">
        <v>1114</v>
      </c>
      <c r="L166" t="s">
        <v>1115</v>
      </c>
      <c r="M166" t="s">
        <v>1114</v>
      </c>
      <c r="N166" t="s">
        <v>1115</v>
      </c>
      <c r="O166" s="10" t="s">
        <v>1116</v>
      </c>
      <c r="P166">
        <v>9500</v>
      </c>
      <c r="Q166" t="s">
        <v>1117</v>
      </c>
      <c r="R166">
        <v>20</v>
      </c>
      <c r="S166" t="s">
        <v>1118</v>
      </c>
      <c r="T166">
        <v>20</v>
      </c>
      <c r="U166">
        <v>8</v>
      </c>
      <c r="V166">
        <v>6</v>
      </c>
      <c r="W166">
        <v>16</v>
      </c>
      <c r="X166" t="s">
        <v>71</v>
      </c>
      <c r="Y166" t="s">
        <v>71</v>
      </c>
      <c r="Z166" t="s">
        <v>72</v>
      </c>
      <c r="AA166" t="s">
        <v>71</v>
      </c>
      <c r="AB166" t="s">
        <v>71</v>
      </c>
      <c r="AC166" t="s">
        <v>71</v>
      </c>
      <c r="AD166" t="s">
        <v>72</v>
      </c>
      <c r="AE166" t="s">
        <v>72</v>
      </c>
      <c r="AF166" t="s">
        <v>72</v>
      </c>
      <c r="AG166" t="s">
        <v>71</v>
      </c>
      <c r="AH166" t="s">
        <v>72</v>
      </c>
      <c r="AI166" t="s">
        <v>71</v>
      </c>
      <c r="AJ166" t="s">
        <v>71</v>
      </c>
      <c r="AK166" t="s">
        <v>71</v>
      </c>
      <c r="AL166" t="s">
        <v>71</v>
      </c>
      <c r="AM166" t="s">
        <v>72</v>
      </c>
      <c r="AN166" s="76">
        <v>9000</v>
      </c>
      <c r="AO166">
        <v>659.98</v>
      </c>
      <c r="AP166">
        <v>659.98</v>
      </c>
      <c r="AQ166">
        <v>742.69</v>
      </c>
      <c r="AR166">
        <v>659.98</v>
      </c>
      <c r="AS166">
        <v>0</v>
      </c>
    </row>
    <row r="167" spans="1:45" x14ac:dyDescent="0.25">
      <c r="A167" t="s">
        <v>1119</v>
      </c>
      <c r="B167" t="s">
        <v>60</v>
      </c>
      <c r="C167" s="14">
        <v>45089</v>
      </c>
      <c r="D167" t="s">
        <v>1120</v>
      </c>
      <c r="E167">
        <v>37389609</v>
      </c>
      <c r="F167" t="s">
        <v>1972</v>
      </c>
      <c r="G167">
        <v>74203500</v>
      </c>
      <c r="H167">
        <v>1021082453</v>
      </c>
      <c r="I167" t="s">
        <v>143</v>
      </c>
      <c r="J167" t="s">
        <v>1122</v>
      </c>
      <c r="K167" t="s">
        <v>1983</v>
      </c>
      <c r="L167" t="s">
        <v>1984</v>
      </c>
      <c r="M167" t="s">
        <v>1983</v>
      </c>
      <c r="N167" t="s">
        <v>1984</v>
      </c>
      <c r="O167" s="10" t="s">
        <v>1124</v>
      </c>
      <c r="P167">
        <v>6400</v>
      </c>
      <c r="Q167" t="s">
        <v>203</v>
      </c>
      <c r="R167">
        <v>106</v>
      </c>
      <c r="S167" t="s">
        <v>94</v>
      </c>
      <c r="T167">
        <v>110</v>
      </c>
      <c r="U167">
        <v>84</v>
      </c>
      <c r="V167">
        <v>22</v>
      </c>
      <c r="W167">
        <v>21</v>
      </c>
      <c r="X167" t="s">
        <v>165</v>
      </c>
      <c r="Y167" t="s">
        <v>72</v>
      </c>
      <c r="Z167" t="s">
        <v>71</v>
      </c>
      <c r="AA167" t="s">
        <v>72</v>
      </c>
      <c r="AB167" t="s">
        <v>72</v>
      </c>
      <c r="AC167" t="s">
        <v>72</v>
      </c>
      <c r="AD167" t="s">
        <v>72</v>
      </c>
      <c r="AE167" t="s">
        <v>72</v>
      </c>
      <c r="AF167" t="s">
        <v>72</v>
      </c>
      <c r="AG167" t="s">
        <v>72</v>
      </c>
      <c r="AH167" t="s">
        <v>72</v>
      </c>
      <c r="AI167" t="s">
        <v>72</v>
      </c>
      <c r="AJ167" t="s">
        <v>71</v>
      </c>
      <c r="AK167" t="s">
        <v>72</v>
      </c>
      <c r="AL167" t="s">
        <v>72</v>
      </c>
      <c r="AM167" t="s">
        <v>72</v>
      </c>
      <c r="AN167" s="76">
        <v>1000</v>
      </c>
      <c r="AO167">
        <v>855.71</v>
      </c>
      <c r="AP167">
        <v>855.71</v>
      </c>
      <c r="AQ167">
        <v>855.71</v>
      </c>
      <c r="AR167">
        <v>855.71</v>
      </c>
      <c r="AS167">
        <v>123.48</v>
      </c>
    </row>
    <row r="168" spans="1:45" x14ac:dyDescent="0.25">
      <c r="A168" t="s">
        <v>1125</v>
      </c>
      <c r="B168" t="s">
        <v>60</v>
      </c>
      <c r="C168" s="14">
        <v>45089</v>
      </c>
      <c r="D168" t="s">
        <v>1126</v>
      </c>
      <c r="E168">
        <v>37627321</v>
      </c>
      <c r="F168" t="s">
        <v>1127</v>
      </c>
      <c r="G168">
        <v>33744444</v>
      </c>
      <c r="H168">
        <v>1021353430</v>
      </c>
      <c r="I168" t="s">
        <v>63</v>
      </c>
      <c r="J168" t="s">
        <v>1128</v>
      </c>
      <c r="K168" t="s">
        <v>1129</v>
      </c>
      <c r="L168" t="s">
        <v>1130</v>
      </c>
      <c r="M168" t="s">
        <v>1131</v>
      </c>
      <c r="N168" t="s">
        <v>1132</v>
      </c>
      <c r="O168" s="10" t="s">
        <v>1133</v>
      </c>
      <c r="P168">
        <v>1553</v>
      </c>
      <c r="Q168" t="s">
        <v>115</v>
      </c>
      <c r="R168">
        <v>30</v>
      </c>
      <c r="S168" t="s">
        <v>1134</v>
      </c>
      <c r="T168">
        <v>30</v>
      </c>
      <c r="U168">
        <v>14</v>
      </c>
      <c r="V168">
        <v>2</v>
      </c>
      <c r="W168">
        <v>14</v>
      </c>
      <c r="X168" t="s">
        <v>72</v>
      </c>
      <c r="Y168" t="s">
        <v>72</v>
      </c>
      <c r="Z168" t="s">
        <v>71</v>
      </c>
      <c r="AA168" t="s">
        <v>72</v>
      </c>
      <c r="AB168" t="s">
        <v>72</v>
      </c>
      <c r="AC168" t="s">
        <v>71</v>
      </c>
      <c r="AD168" t="s">
        <v>71</v>
      </c>
      <c r="AE168" t="s">
        <v>72</v>
      </c>
      <c r="AF168" t="s">
        <v>72</v>
      </c>
      <c r="AG168" t="s">
        <v>72</v>
      </c>
      <c r="AH168" t="s">
        <v>72</v>
      </c>
      <c r="AI168" t="s">
        <v>71</v>
      </c>
      <c r="AJ168" t="s">
        <v>72</v>
      </c>
      <c r="AK168" t="s">
        <v>72</v>
      </c>
      <c r="AL168" t="s">
        <v>72</v>
      </c>
      <c r="AM168" t="s">
        <v>72</v>
      </c>
      <c r="AN168" s="76">
        <v>260</v>
      </c>
      <c r="AO168">
        <v>771.9</v>
      </c>
      <c r="AP168">
        <v>802.78</v>
      </c>
      <c r="AQ168">
        <v>824.83</v>
      </c>
      <c r="AR168">
        <v>785.12</v>
      </c>
      <c r="AS168">
        <v>97.02</v>
      </c>
    </row>
    <row r="169" spans="1:45" x14ac:dyDescent="0.25">
      <c r="A169" t="s">
        <v>1135</v>
      </c>
      <c r="B169" t="s">
        <v>60</v>
      </c>
      <c r="C169" s="14">
        <v>45089</v>
      </c>
      <c r="D169" t="s">
        <v>1136</v>
      </c>
      <c r="E169">
        <v>37783803</v>
      </c>
      <c r="F169" t="s">
        <v>1137</v>
      </c>
      <c r="G169">
        <v>97123244</v>
      </c>
      <c r="H169">
        <v>1021494352</v>
      </c>
      <c r="I169" t="s">
        <v>88</v>
      </c>
      <c r="J169" t="s">
        <v>1138</v>
      </c>
      <c r="K169" t="s">
        <v>1139</v>
      </c>
      <c r="L169" t="s">
        <v>1140</v>
      </c>
      <c r="M169" t="s">
        <v>1141</v>
      </c>
      <c r="N169" t="s">
        <v>1142</v>
      </c>
      <c r="O169" s="10" t="s">
        <v>1143</v>
      </c>
      <c r="P169">
        <v>7400</v>
      </c>
      <c r="Q169" t="s">
        <v>170</v>
      </c>
      <c r="R169">
        <v>31</v>
      </c>
      <c r="S169" t="s">
        <v>94</v>
      </c>
      <c r="T169">
        <v>31</v>
      </c>
      <c r="U169">
        <v>29</v>
      </c>
      <c r="V169">
        <v>2</v>
      </c>
      <c r="W169">
        <v>0</v>
      </c>
      <c r="X169" t="s">
        <v>72</v>
      </c>
      <c r="Y169" t="s">
        <v>72</v>
      </c>
      <c r="Z169" t="s">
        <v>72</v>
      </c>
      <c r="AA169" t="s">
        <v>72</v>
      </c>
      <c r="AB169" t="s">
        <v>72</v>
      </c>
      <c r="AC169" t="s">
        <v>72</v>
      </c>
      <c r="AD169" t="s">
        <v>72</v>
      </c>
      <c r="AE169" t="s">
        <v>72</v>
      </c>
      <c r="AF169" t="s">
        <v>72</v>
      </c>
      <c r="AG169" t="s">
        <v>72</v>
      </c>
      <c r="AH169" t="s">
        <v>72</v>
      </c>
      <c r="AI169" t="s">
        <v>71</v>
      </c>
      <c r="AJ169" t="s">
        <v>72</v>
      </c>
      <c r="AK169" t="s">
        <v>72</v>
      </c>
      <c r="AL169" t="s">
        <v>71</v>
      </c>
      <c r="AM169" t="s">
        <v>71</v>
      </c>
      <c r="AN169" s="76">
        <v>5000</v>
      </c>
      <c r="AO169">
        <v>716.77</v>
      </c>
      <c r="AP169">
        <v>716.77</v>
      </c>
      <c r="AQ169">
        <v>716.77</v>
      </c>
      <c r="AR169">
        <v>716.77</v>
      </c>
      <c r="AS169">
        <v>0</v>
      </c>
    </row>
    <row r="170" spans="1:45" x14ac:dyDescent="0.25">
      <c r="A170" t="s">
        <v>1144</v>
      </c>
      <c r="B170" t="s">
        <v>60</v>
      </c>
      <c r="C170" s="14">
        <v>45089</v>
      </c>
      <c r="D170" t="s">
        <v>1145</v>
      </c>
      <c r="E170">
        <v>37939838</v>
      </c>
      <c r="F170" t="s">
        <v>1146</v>
      </c>
      <c r="G170">
        <v>32473000</v>
      </c>
      <c r="H170">
        <v>1021672552</v>
      </c>
      <c r="I170" t="s">
        <v>63</v>
      </c>
      <c r="J170" t="s">
        <v>1147</v>
      </c>
      <c r="K170" t="s">
        <v>852</v>
      </c>
      <c r="L170" t="s">
        <v>853</v>
      </c>
      <c r="M170" t="s">
        <v>852</v>
      </c>
      <c r="N170" t="s">
        <v>853</v>
      </c>
      <c r="O170" s="10" t="s">
        <v>1148</v>
      </c>
      <c r="P170">
        <v>2300</v>
      </c>
      <c r="Q170" t="s">
        <v>692</v>
      </c>
      <c r="R170">
        <v>170</v>
      </c>
      <c r="S170" t="s">
        <v>94</v>
      </c>
      <c r="T170">
        <v>562</v>
      </c>
      <c r="U170">
        <v>168</v>
      </c>
      <c r="V170">
        <v>2</v>
      </c>
      <c r="W170">
        <v>0</v>
      </c>
      <c r="X170" t="s">
        <v>72</v>
      </c>
      <c r="Y170" t="s">
        <v>71</v>
      </c>
      <c r="Z170" t="s">
        <v>71</v>
      </c>
      <c r="AA170" t="s">
        <v>72</v>
      </c>
      <c r="AB170" t="s">
        <v>72</v>
      </c>
      <c r="AC170" t="s">
        <v>72</v>
      </c>
      <c r="AD170" t="s">
        <v>72</v>
      </c>
      <c r="AE170" t="s">
        <v>72</v>
      </c>
      <c r="AF170" t="s">
        <v>72</v>
      </c>
      <c r="AG170" t="s">
        <v>72</v>
      </c>
      <c r="AH170" t="s">
        <v>72</v>
      </c>
      <c r="AI170" t="s">
        <v>72</v>
      </c>
      <c r="AJ170" t="s">
        <v>72</v>
      </c>
      <c r="AK170" t="s">
        <v>72</v>
      </c>
      <c r="AL170" t="s">
        <v>72</v>
      </c>
      <c r="AM170" t="s">
        <v>72</v>
      </c>
      <c r="AN170" s="76">
        <v>450</v>
      </c>
      <c r="AO170">
        <v>788.45</v>
      </c>
      <c r="AP170">
        <v>865.62</v>
      </c>
      <c r="AQ170">
        <v>876.65</v>
      </c>
      <c r="AR170">
        <v>857.93</v>
      </c>
      <c r="AS170">
        <v>126.79</v>
      </c>
    </row>
    <row r="171" spans="1:45" x14ac:dyDescent="0.25">
      <c r="A171" t="s">
        <v>1149</v>
      </c>
      <c r="B171" t="s">
        <v>60</v>
      </c>
      <c r="C171" s="14">
        <v>45089</v>
      </c>
      <c r="D171" t="s">
        <v>1150</v>
      </c>
      <c r="E171">
        <v>38257684</v>
      </c>
      <c r="F171" t="s">
        <v>1151</v>
      </c>
      <c r="G171">
        <v>73706400</v>
      </c>
      <c r="H171">
        <v>1022009849</v>
      </c>
      <c r="I171" t="s">
        <v>143</v>
      </c>
      <c r="J171" t="s">
        <v>1152</v>
      </c>
      <c r="K171" t="s">
        <v>1153</v>
      </c>
      <c r="L171" t="s">
        <v>1154</v>
      </c>
      <c r="M171" t="s">
        <v>1155</v>
      </c>
      <c r="N171" t="s">
        <v>1156</v>
      </c>
      <c r="O171" s="10" t="s">
        <v>1157</v>
      </c>
      <c r="P171">
        <v>6400</v>
      </c>
      <c r="Q171" t="s">
        <v>203</v>
      </c>
      <c r="R171">
        <v>25</v>
      </c>
      <c r="S171" t="s">
        <v>94</v>
      </c>
      <c r="T171">
        <v>25</v>
      </c>
      <c r="U171">
        <v>15</v>
      </c>
      <c r="V171">
        <v>10</v>
      </c>
      <c r="W171">
        <v>25</v>
      </c>
      <c r="X171" t="s">
        <v>71</v>
      </c>
      <c r="Y171" t="s">
        <v>72</v>
      </c>
      <c r="Z171" t="s">
        <v>72</v>
      </c>
      <c r="AA171" t="s">
        <v>71</v>
      </c>
      <c r="AB171" t="s">
        <v>72</v>
      </c>
      <c r="AC171" t="s">
        <v>72</v>
      </c>
      <c r="AD171" t="s">
        <v>71</v>
      </c>
      <c r="AE171" t="s">
        <v>71</v>
      </c>
      <c r="AF171" t="s">
        <v>72</v>
      </c>
      <c r="AG171" t="s">
        <v>71</v>
      </c>
      <c r="AH171" t="s">
        <v>72</v>
      </c>
      <c r="AI171" t="s">
        <v>71</v>
      </c>
      <c r="AJ171" t="s">
        <v>72</v>
      </c>
      <c r="AK171" t="s">
        <v>72</v>
      </c>
      <c r="AL171" t="s">
        <v>72</v>
      </c>
      <c r="AM171" t="s">
        <v>72</v>
      </c>
      <c r="AN171" s="76">
        <v>2000</v>
      </c>
      <c r="AO171">
        <v>484.08</v>
      </c>
      <c r="AP171">
        <v>529.29999999999995</v>
      </c>
      <c r="AQ171">
        <v>749.84</v>
      </c>
      <c r="AR171">
        <v>468.64</v>
      </c>
      <c r="AS171">
        <v>110.25</v>
      </c>
    </row>
    <row r="172" spans="1:45" x14ac:dyDescent="0.25">
      <c r="A172" t="s">
        <v>1158</v>
      </c>
      <c r="B172" t="s">
        <v>60</v>
      </c>
      <c r="C172" s="14">
        <v>45089</v>
      </c>
      <c r="D172" t="s">
        <v>1159</v>
      </c>
      <c r="E172">
        <v>39009684</v>
      </c>
      <c r="F172" t="s">
        <v>1160</v>
      </c>
      <c r="G172">
        <v>32221500</v>
      </c>
      <c r="H172">
        <v>1024791676</v>
      </c>
      <c r="I172" t="s">
        <v>63</v>
      </c>
      <c r="J172" t="s">
        <v>640</v>
      </c>
      <c r="K172" t="s">
        <v>641</v>
      </c>
      <c r="L172" t="s">
        <v>1160</v>
      </c>
      <c r="M172" t="s">
        <v>641</v>
      </c>
      <c r="N172" t="s">
        <v>642</v>
      </c>
      <c r="O172" s="10" t="s">
        <v>1161</v>
      </c>
      <c r="P172">
        <v>2300</v>
      </c>
      <c r="Q172" t="s">
        <v>692</v>
      </c>
      <c r="R172">
        <v>40</v>
      </c>
      <c r="S172" t="s">
        <v>94</v>
      </c>
      <c r="T172">
        <v>178</v>
      </c>
      <c r="U172">
        <v>4</v>
      </c>
      <c r="V172">
        <v>2</v>
      </c>
      <c r="W172">
        <v>8</v>
      </c>
      <c r="X172" t="s">
        <v>72</v>
      </c>
      <c r="Y172" t="s">
        <v>72</v>
      </c>
      <c r="Z172" t="s">
        <v>71</v>
      </c>
      <c r="AA172" t="s">
        <v>71</v>
      </c>
      <c r="AB172" t="s">
        <v>72</v>
      </c>
      <c r="AC172" t="s">
        <v>72</v>
      </c>
      <c r="AD172" t="s">
        <v>72</v>
      </c>
      <c r="AE172" t="s">
        <v>72</v>
      </c>
      <c r="AF172" t="s">
        <v>72</v>
      </c>
      <c r="AG172" t="s">
        <v>72</v>
      </c>
      <c r="AH172" t="s">
        <v>72</v>
      </c>
      <c r="AI172" t="s">
        <v>72</v>
      </c>
      <c r="AJ172" t="s">
        <v>72</v>
      </c>
      <c r="AK172" t="s">
        <v>72</v>
      </c>
      <c r="AL172" t="s">
        <v>72</v>
      </c>
      <c r="AM172" t="s">
        <v>72</v>
      </c>
      <c r="AN172" s="76">
        <v>500</v>
      </c>
      <c r="AO172">
        <v>789.54</v>
      </c>
      <c r="AP172">
        <v>1054.2</v>
      </c>
      <c r="AQ172">
        <v>1054.2</v>
      </c>
      <c r="AR172">
        <v>789.54</v>
      </c>
      <c r="AS172">
        <v>163.18</v>
      </c>
    </row>
    <row r="173" spans="1:45" x14ac:dyDescent="0.25">
      <c r="A173" t="s">
        <v>1162</v>
      </c>
      <c r="B173" t="s">
        <v>60</v>
      </c>
      <c r="C173" s="14">
        <v>45089</v>
      </c>
      <c r="D173" t="s">
        <v>1163</v>
      </c>
      <c r="E173">
        <v>39896893</v>
      </c>
      <c r="F173" t="s">
        <v>1164</v>
      </c>
      <c r="G173">
        <v>73700000</v>
      </c>
      <c r="H173">
        <v>1025310973</v>
      </c>
      <c r="I173" t="s">
        <v>143</v>
      </c>
      <c r="J173" t="s">
        <v>1165</v>
      </c>
      <c r="K173" t="s">
        <v>1166</v>
      </c>
      <c r="L173" t="s">
        <v>1167</v>
      </c>
      <c r="M173" t="s">
        <v>1166</v>
      </c>
      <c r="N173" t="s">
        <v>1167</v>
      </c>
      <c r="O173" s="10" t="s">
        <v>1168</v>
      </c>
      <c r="P173">
        <v>6400</v>
      </c>
      <c r="Q173" t="s">
        <v>203</v>
      </c>
      <c r="R173">
        <v>40</v>
      </c>
      <c r="S173" t="s">
        <v>1169</v>
      </c>
      <c r="T173">
        <v>54</v>
      </c>
      <c r="U173">
        <v>4</v>
      </c>
      <c r="V173">
        <v>0</v>
      </c>
      <c r="W173">
        <v>15</v>
      </c>
      <c r="X173" t="s">
        <v>71</v>
      </c>
      <c r="Y173" t="s">
        <v>71</v>
      </c>
      <c r="Z173" t="s">
        <v>72</v>
      </c>
      <c r="AA173" t="s">
        <v>72</v>
      </c>
      <c r="AB173" t="s">
        <v>72</v>
      </c>
      <c r="AC173" t="s">
        <v>72</v>
      </c>
      <c r="AD173" t="s">
        <v>71</v>
      </c>
      <c r="AE173" t="s">
        <v>71</v>
      </c>
      <c r="AF173" t="s">
        <v>72</v>
      </c>
      <c r="AG173" t="s">
        <v>71</v>
      </c>
      <c r="AH173" t="s">
        <v>72</v>
      </c>
      <c r="AI173" t="s">
        <v>71</v>
      </c>
      <c r="AJ173" t="s">
        <v>71</v>
      </c>
      <c r="AK173" t="s">
        <v>71</v>
      </c>
      <c r="AL173" t="s">
        <v>72</v>
      </c>
      <c r="AM173" t="s">
        <v>72</v>
      </c>
      <c r="AN173" s="76">
        <v>1500</v>
      </c>
      <c r="AO173">
        <v>613.1</v>
      </c>
      <c r="AP173">
        <v>613.1</v>
      </c>
      <c r="AQ173">
        <v>613.1</v>
      </c>
      <c r="AR173">
        <v>613.1</v>
      </c>
      <c r="AS173">
        <v>0</v>
      </c>
    </row>
    <row r="174" spans="1:45" x14ac:dyDescent="0.25">
      <c r="A174" t="s">
        <v>1170</v>
      </c>
      <c r="B174" t="s">
        <v>60</v>
      </c>
      <c r="C174" s="14">
        <v>45089</v>
      </c>
      <c r="D174" t="s">
        <v>1171</v>
      </c>
      <c r="E174">
        <v>39943360</v>
      </c>
      <c r="F174" t="s">
        <v>1172</v>
      </c>
      <c r="G174">
        <v>75920199</v>
      </c>
      <c r="H174">
        <v>1024044250</v>
      </c>
      <c r="I174" t="s">
        <v>143</v>
      </c>
      <c r="J174" t="s">
        <v>1173</v>
      </c>
      <c r="K174" t="s">
        <v>1174</v>
      </c>
      <c r="L174" t="s">
        <v>1175</v>
      </c>
      <c r="M174" t="s">
        <v>1174</v>
      </c>
      <c r="N174" t="s">
        <v>1175</v>
      </c>
      <c r="O174" s="10" t="s">
        <v>1176</v>
      </c>
      <c r="P174">
        <v>7000</v>
      </c>
      <c r="Q174" t="s">
        <v>240</v>
      </c>
      <c r="R174">
        <v>40</v>
      </c>
      <c r="S174" t="s">
        <v>1177</v>
      </c>
      <c r="T174">
        <v>40</v>
      </c>
      <c r="U174">
        <v>10</v>
      </c>
      <c r="V174">
        <v>10</v>
      </c>
      <c r="W174">
        <v>20</v>
      </c>
      <c r="X174" t="s">
        <v>71</v>
      </c>
      <c r="Y174" t="s">
        <v>72</v>
      </c>
      <c r="Z174" t="s">
        <v>72</v>
      </c>
      <c r="AA174" t="s">
        <v>72</v>
      </c>
      <c r="AB174" t="s">
        <v>72</v>
      </c>
      <c r="AC174" t="s">
        <v>72</v>
      </c>
      <c r="AD174" t="s">
        <v>72</v>
      </c>
      <c r="AE174" t="s">
        <v>72</v>
      </c>
      <c r="AF174" t="s">
        <v>72</v>
      </c>
      <c r="AG174" t="s">
        <v>71</v>
      </c>
      <c r="AH174" t="s">
        <v>72</v>
      </c>
      <c r="AI174" t="s">
        <v>72</v>
      </c>
      <c r="AJ174" t="s">
        <v>72</v>
      </c>
      <c r="AK174" t="s">
        <v>71</v>
      </c>
      <c r="AL174" t="s">
        <v>72</v>
      </c>
      <c r="AM174" t="s">
        <v>72</v>
      </c>
      <c r="AN174" s="76">
        <v>1200</v>
      </c>
      <c r="AO174">
        <v>520.26</v>
      </c>
      <c r="AP174">
        <v>520.26</v>
      </c>
      <c r="AQ174">
        <v>520.26</v>
      </c>
      <c r="AR174">
        <v>520.26</v>
      </c>
      <c r="AS174">
        <v>96.13</v>
      </c>
    </row>
    <row r="175" spans="1:45" x14ac:dyDescent="0.25">
      <c r="A175" t="s">
        <v>1178</v>
      </c>
      <c r="B175" t="s">
        <v>60</v>
      </c>
      <c r="C175" s="14">
        <v>45089</v>
      </c>
      <c r="D175" t="s">
        <v>1179</v>
      </c>
      <c r="E175">
        <v>39954664</v>
      </c>
      <c r="F175" t="s">
        <v>1180</v>
      </c>
      <c r="G175">
        <v>86180000</v>
      </c>
      <c r="H175">
        <v>1024056658</v>
      </c>
      <c r="I175" t="s">
        <v>88</v>
      </c>
      <c r="J175" t="s">
        <v>1181</v>
      </c>
      <c r="K175" t="s">
        <v>1182</v>
      </c>
      <c r="L175" t="s">
        <v>1183</v>
      </c>
      <c r="M175" t="s">
        <v>1184</v>
      </c>
      <c r="N175" t="s">
        <v>1185</v>
      </c>
      <c r="O175" s="10" t="s">
        <v>1186</v>
      </c>
      <c r="P175">
        <v>8200</v>
      </c>
      <c r="Q175" t="s">
        <v>610</v>
      </c>
      <c r="R175">
        <v>41</v>
      </c>
      <c r="S175" t="s">
        <v>1187</v>
      </c>
      <c r="T175">
        <v>41</v>
      </c>
      <c r="U175">
        <v>39</v>
      </c>
      <c r="V175">
        <v>2</v>
      </c>
      <c r="W175">
        <v>41</v>
      </c>
      <c r="X175" t="s">
        <v>72</v>
      </c>
      <c r="Y175" t="s">
        <v>72</v>
      </c>
      <c r="Z175" t="s">
        <v>72</v>
      </c>
      <c r="AA175" t="s">
        <v>72</v>
      </c>
      <c r="AB175" t="s">
        <v>72</v>
      </c>
      <c r="AC175" t="s">
        <v>72</v>
      </c>
      <c r="AD175" t="s">
        <v>72</v>
      </c>
      <c r="AE175" t="s">
        <v>72</v>
      </c>
      <c r="AF175" t="s">
        <v>72</v>
      </c>
      <c r="AG175" t="s">
        <v>72</v>
      </c>
      <c r="AH175" t="s">
        <v>72</v>
      </c>
      <c r="AI175" t="s">
        <v>72</v>
      </c>
      <c r="AJ175" t="s">
        <v>72</v>
      </c>
      <c r="AK175" t="s">
        <v>72</v>
      </c>
      <c r="AL175" t="s">
        <v>72</v>
      </c>
      <c r="AM175" t="s">
        <v>72</v>
      </c>
      <c r="AN175" s="76">
        <v>50</v>
      </c>
      <c r="AO175">
        <v>904.22</v>
      </c>
      <c r="AP175">
        <v>904.22</v>
      </c>
      <c r="AQ175">
        <v>661.64</v>
      </c>
      <c r="AR175">
        <v>904.22</v>
      </c>
      <c r="AS175">
        <v>0</v>
      </c>
    </row>
    <row r="176" spans="1:45" x14ac:dyDescent="0.25">
      <c r="A176" t="s">
        <v>1188</v>
      </c>
      <c r="B176" t="s">
        <v>60</v>
      </c>
      <c r="C176" s="14">
        <v>45089</v>
      </c>
      <c r="D176" t="s">
        <v>1189</v>
      </c>
      <c r="E176">
        <v>40039813</v>
      </c>
      <c r="F176" t="s">
        <v>1190</v>
      </c>
      <c r="G176">
        <v>75130111</v>
      </c>
      <c r="H176">
        <v>1024152622</v>
      </c>
      <c r="I176" t="s">
        <v>143</v>
      </c>
      <c r="J176" t="s">
        <v>1191</v>
      </c>
      <c r="K176" t="s">
        <v>1192</v>
      </c>
      <c r="L176" t="s">
        <v>1193</v>
      </c>
      <c r="M176" t="s">
        <v>1192</v>
      </c>
      <c r="N176" t="s">
        <v>1193</v>
      </c>
      <c r="O176" s="10" t="s">
        <v>1194</v>
      </c>
      <c r="P176">
        <v>6700</v>
      </c>
      <c r="Q176" t="s">
        <v>159</v>
      </c>
      <c r="R176">
        <v>108</v>
      </c>
      <c r="S176" t="s">
        <v>94</v>
      </c>
      <c r="T176">
        <v>108</v>
      </c>
      <c r="U176">
        <v>0</v>
      </c>
      <c r="V176">
        <v>108</v>
      </c>
      <c r="W176">
        <v>108</v>
      </c>
      <c r="X176" t="s">
        <v>72</v>
      </c>
      <c r="Y176" t="s">
        <v>72</v>
      </c>
      <c r="Z176" t="s">
        <v>71</v>
      </c>
      <c r="AA176" t="s">
        <v>72</v>
      </c>
      <c r="AB176" t="s">
        <v>72</v>
      </c>
      <c r="AC176" t="s">
        <v>72</v>
      </c>
      <c r="AD176" t="s">
        <v>72</v>
      </c>
      <c r="AE176" t="s">
        <v>72</v>
      </c>
      <c r="AF176" t="s">
        <v>72</v>
      </c>
      <c r="AG176" t="s">
        <v>71</v>
      </c>
      <c r="AH176" t="s">
        <v>72</v>
      </c>
      <c r="AI176" t="s">
        <v>72</v>
      </c>
      <c r="AJ176" t="s">
        <v>72</v>
      </c>
      <c r="AK176" t="s">
        <v>72</v>
      </c>
      <c r="AL176" t="s">
        <v>72</v>
      </c>
      <c r="AM176" t="s">
        <v>72</v>
      </c>
      <c r="AN176" s="76">
        <v>950</v>
      </c>
      <c r="AO176">
        <v>1133.6099999999999</v>
      </c>
      <c r="AP176">
        <v>1133.6099999999999</v>
      </c>
      <c r="AQ176">
        <v>1133.6099999999999</v>
      </c>
      <c r="AR176">
        <v>1133.6099999999999</v>
      </c>
      <c r="AS176">
        <v>0</v>
      </c>
    </row>
    <row r="177" spans="1:45" x14ac:dyDescent="0.25">
      <c r="A177" t="s">
        <v>1195</v>
      </c>
      <c r="B177" t="s">
        <v>60</v>
      </c>
      <c r="C177" s="14">
        <v>45089</v>
      </c>
      <c r="D177" t="s">
        <v>1196</v>
      </c>
      <c r="E177">
        <v>40531238</v>
      </c>
      <c r="F177" t="s">
        <v>1197</v>
      </c>
      <c r="G177">
        <v>97221522</v>
      </c>
      <c r="H177">
        <v>1024718235</v>
      </c>
      <c r="I177" t="s">
        <v>88</v>
      </c>
      <c r="J177" t="s">
        <v>1198</v>
      </c>
      <c r="K177" t="s">
        <v>1199</v>
      </c>
      <c r="L177" t="s">
        <v>1197</v>
      </c>
      <c r="M177" t="s">
        <v>1200</v>
      </c>
      <c r="N177" t="s">
        <v>1201</v>
      </c>
      <c r="O177" s="10" t="s">
        <v>1202</v>
      </c>
      <c r="P177">
        <v>7400</v>
      </c>
      <c r="Q177" t="s">
        <v>170</v>
      </c>
      <c r="R177">
        <v>56</v>
      </c>
      <c r="S177" t="s">
        <v>839</v>
      </c>
      <c r="T177">
        <v>56</v>
      </c>
      <c r="U177">
        <v>0</v>
      </c>
      <c r="V177">
        <v>56</v>
      </c>
      <c r="W177">
        <v>56</v>
      </c>
      <c r="X177" t="s">
        <v>71</v>
      </c>
      <c r="Y177" t="s">
        <v>72</v>
      </c>
      <c r="Z177" t="s">
        <v>72</v>
      </c>
      <c r="AA177" t="s">
        <v>72</v>
      </c>
      <c r="AB177" t="s">
        <v>72</v>
      </c>
      <c r="AC177" t="s">
        <v>72</v>
      </c>
      <c r="AD177" t="s">
        <v>71</v>
      </c>
      <c r="AE177" t="s">
        <v>71</v>
      </c>
      <c r="AF177" t="s">
        <v>72</v>
      </c>
      <c r="AG177" t="s">
        <v>71</v>
      </c>
      <c r="AH177" t="s">
        <v>72</v>
      </c>
      <c r="AI177" t="s">
        <v>71</v>
      </c>
      <c r="AJ177" t="s">
        <v>71</v>
      </c>
      <c r="AK177" t="s">
        <v>72</v>
      </c>
      <c r="AL177" t="s">
        <v>72</v>
      </c>
      <c r="AM177" t="s">
        <v>72</v>
      </c>
      <c r="AN177" s="76">
        <v>200</v>
      </c>
      <c r="AO177">
        <v>909.75</v>
      </c>
      <c r="AP177">
        <v>909.75</v>
      </c>
      <c r="AQ177">
        <v>909.75</v>
      </c>
      <c r="AR177">
        <v>909.75</v>
      </c>
      <c r="AS177">
        <v>0</v>
      </c>
    </row>
    <row r="178" spans="1:45" x14ac:dyDescent="0.25">
      <c r="A178" t="s">
        <v>1203</v>
      </c>
      <c r="B178" t="s">
        <v>60</v>
      </c>
      <c r="C178" s="14">
        <v>45089</v>
      </c>
      <c r="D178" t="s">
        <v>1204</v>
      </c>
      <c r="E178">
        <v>40542493</v>
      </c>
      <c r="F178" t="s">
        <v>1205</v>
      </c>
      <c r="G178">
        <v>32520030</v>
      </c>
      <c r="H178">
        <v>1024731886</v>
      </c>
      <c r="I178" t="s">
        <v>63</v>
      </c>
      <c r="J178" t="s">
        <v>1206</v>
      </c>
      <c r="K178" t="s">
        <v>1207</v>
      </c>
      <c r="L178" t="s">
        <v>1208</v>
      </c>
      <c r="M178" t="s">
        <v>1207</v>
      </c>
      <c r="N178" t="s">
        <v>1208</v>
      </c>
      <c r="O178" s="10" t="s">
        <v>1209</v>
      </c>
      <c r="P178">
        <v>2300</v>
      </c>
      <c r="Q178" t="s">
        <v>692</v>
      </c>
      <c r="R178">
        <v>60</v>
      </c>
      <c r="S178" t="s">
        <v>1210</v>
      </c>
      <c r="T178">
        <v>73</v>
      </c>
      <c r="U178">
        <v>50</v>
      </c>
      <c r="V178">
        <v>10</v>
      </c>
      <c r="W178">
        <v>10</v>
      </c>
      <c r="X178" t="s">
        <v>72</v>
      </c>
      <c r="Y178" t="s">
        <v>72</v>
      </c>
      <c r="Z178" t="s">
        <v>72</v>
      </c>
      <c r="AA178" t="s">
        <v>72</v>
      </c>
      <c r="AB178" t="s">
        <v>71</v>
      </c>
      <c r="AC178" t="s">
        <v>72</v>
      </c>
      <c r="AD178" t="s">
        <v>71</v>
      </c>
      <c r="AE178" t="s">
        <v>71</v>
      </c>
      <c r="AF178" t="s">
        <v>72</v>
      </c>
      <c r="AG178" t="s">
        <v>72</v>
      </c>
      <c r="AH178" t="s">
        <v>72</v>
      </c>
      <c r="AI178" t="s">
        <v>71</v>
      </c>
      <c r="AJ178" t="s">
        <v>72</v>
      </c>
      <c r="AK178" t="s">
        <v>72</v>
      </c>
      <c r="AL178" t="s">
        <v>71</v>
      </c>
      <c r="AM178" t="s">
        <v>72</v>
      </c>
      <c r="AN178" s="76">
        <v>500</v>
      </c>
      <c r="AO178">
        <v>528.41</v>
      </c>
      <c r="AP178">
        <v>616.64</v>
      </c>
      <c r="AQ178">
        <v>616.64</v>
      </c>
      <c r="AR178">
        <v>528.41</v>
      </c>
      <c r="AS178">
        <v>78.489999999999995</v>
      </c>
    </row>
    <row r="179" spans="1:45" x14ac:dyDescent="0.25">
      <c r="A179" t="s">
        <v>1211</v>
      </c>
      <c r="B179" t="s">
        <v>60</v>
      </c>
      <c r="C179" s="14">
        <v>45089</v>
      </c>
      <c r="D179" t="s">
        <v>1212</v>
      </c>
      <c r="E179">
        <v>41438355</v>
      </c>
      <c r="F179" t="s">
        <v>1213</v>
      </c>
      <c r="G179">
        <v>35254250</v>
      </c>
      <c r="H179">
        <v>1025933792</v>
      </c>
      <c r="I179" t="s">
        <v>63</v>
      </c>
      <c r="J179" t="s">
        <v>1214</v>
      </c>
      <c r="K179" t="s">
        <v>1215</v>
      </c>
      <c r="L179" t="s">
        <v>1216</v>
      </c>
      <c r="M179" t="s">
        <v>1215</v>
      </c>
      <c r="N179" t="s">
        <v>1216</v>
      </c>
      <c r="O179" s="10" t="s">
        <v>1217</v>
      </c>
      <c r="P179">
        <v>1401</v>
      </c>
      <c r="Q179" t="s">
        <v>129</v>
      </c>
      <c r="R179">
        <v>280</v>
      </c>
      <c r="S179" t="s">
        <v>1218</v>
      </c>
      <c r="T179">
        <v>394</v>
      </c>
      <c r="U179">
        <v>260</v>
      </c>
      <c r="V179">
        <v>20</v>
      </c>
      <c r="W179">
        <v>0</v>
      </c>
      <c r="X179" t="s">
        <v>165</v>
      </c>
      <c r="Y179" t="s">
        <v>72</v>
      </c>
      <c r="Z179" t="s">
        <v>71</v>
      </c>
      <c r="AA179" t="s">
        <v>72</v>
      </c>
      <c r="AB179" t="s">
        <v>72</v>
      </c>
      <c r="AC179" t="s">
        <v>72</v>
      </c>
      <c r="AD179" t="s">
        <v>72</v>
      </c>
      <c r="AE179" t="s">
        <v>72</v>
      </c>
      <c r="AF179" t="s">
        <v>72</v>
      </c>
      <c r="AG179" t="s">
        <v>71</v>
      </c>
      <c r="AH179" t="s">
        <v>72</v>
      </c>
      <c r="AI179" t="s">
        <v>72</v>
      </c>
      <c r="AJ179" t="s">
        <v>72</v>
      </c>
      <c r="AK179" t="s">
        <v>72</v>
      </c>
      <c r="AL179" t="s">
        <v>72</v>
      </c>
      <c r="AM179" t="s">
        <v>72</v>
      </c>
      <c r="AN179" s="76">
        <v>200</v>
      </c>
      <c r="AO179">
        <v>1318.86</v>
      </c>
      <c r="AP179">
        <v>1318.86</v>
      </c>
      <c r="AQ179">
        <v>1318.86</v>
      </c>
      <c r="AR179">
        <v>1318.86</v>
      </c>
      <c r="AS179">
        <v>158.78</v>
      </c>
    </row>
    <row r="180" spans="1:45" x14ac:dyDescent="0.25">
      <c r="A180" t="s">
        <v>1219</v>
      </c>
      <c r="B180" t="s">
        <v>60</v>
      </c>
      <c r="C180" s="14">
        <v>45089</v>
      </c>
      <c r="D180" t="s">
        <v>1220</v>
      </c>
      <c r="E180">
        <v>41518375</v>
      </c>
      <c r="F180" t="s">
        <v>1221</v>
      </c>
      <c r="G180">
        <v>98101400</v>
      </c>
      <c r="H180">
        <v>1026087755</v>
      </c>
      <c r="I180" t="s">
        <v>216</v>
      </c>
      <c r="J180" t="s">
        <v>1222</v>
      </c>
      <c r="K180" t="s">
        <v>90</v>
      </c>
      <c r="L180" t="s">
        <v>91</v>
      </c>
      <c r="M180" t="s">
        <v>90</v>
      </c>
      <c r="N180" t="s">
        <v>91</v>
      </c>
      <c r="O180" s="10" t="s">
        <v>1223</v>
      </c>
      <c r="P180">
        <v>9000</v>
      </c>
      <c r="Q180" t="s">
        <v>218</v>
      </c>
      <c r="R180">
        <v>40</v>
      </c>
      <c r="S180" t="s">
        <v>94</v>
      </c>
      <c r="T180">
        <v>154</v>
      </c>
      <c r="U180">
        <v>4</v>
      </c>
      <c r="V180">
        <v>2</v>
      </c>
      <c r="W180">
        <v>0</v>
      </c>
      <c r="X180" t="s">
        <v>72</v>
      </c>
      <c r="Y180" t="s">
        <v>72</v>
      </c>
      <c r="Z180" t="s">
        <v>71</v>
      </c>
      <c r="AA180" t="s">
        <v>72</v>
      </c>
      <c r="AB180" t="s">
        <v>72</v>
      </c>
      <c r="AC180" t="s">
        <v>72</v>
      </c>
      <c r="AD180" t="s">
        <v>72</v>
      </c>
      <c r="AE180" t="s">
        <v>72</v>
      </c>
      <c r="AF180" t="s">
        <v>72</v>
      </c>
      <c r="AG180" t="s">
        <v>72</v>
      </c>
      <c r="AH180" t="s">
        <v>72</v>
      </c>
      <c r="AI180" t="s">
        <v>72</v>
      </c>
      <c r="AJ180" t="s">
        <v>71</v>
      </c>
      <c r="AK180" t="s">
        <v>72</v>
      </c>
      <c r="AL180" t="s">
        <v>72</v>
      </c>
      <c r="AM180" t="s">
        <v>72</v>
      </c>
      <c r="AN180" s="76">
        <v>1100</v>
      </c>
      <c r="AO180">
        <v>771.9</v>
      </c>
      <c r="AP180">
        <v>771.9</v>
      </c>
      <c r="AQ180">
        <v>771.9</v>
      </c>
      <c r="AR180">
        <v>771.9</v>
      </c>
      <c r="AS180">
        <v>0</v>
      </c>
    </row>
    <row r="181" spans="1:45" x14ac:dyDescent="0.25">
      <c r="A181" t="s">
        <v>1224</v>
      </c>
      <c r="B181" t="s">
        <v>60</v>
      </c>
      <c r="C181" s="14">
        <v>45089</v>
      </c>
      <c r="D181" t="s">
        <v>1225</v>
      </c>
      <c r="E181">
        <v>41547944</v>
      </c>
      <c r="F181" t="s">
        <v>1226</v>
      </c>
      <c r="G181">
        <v>97125444</v>
      </c>
      <c r="H181">
        <v>1026072995</v>
      </c>
      <c r="I181" t="s">
        <v>88</v>
      </c>
      <c r="J181" t="s">
        <v>1227</v>
      </c>
      <c r="K181" t="s">
        <v>1228</v>
      </c>
      <c r="L181" t="s">
        <v>1226</v>
      </c>
      <c r="M181" t="s">
        <v>1228</v>
      </c>
      <c r="N181" t="s">
        <v>1226</v>
      </c>
      <c r="O181" s="10" t="s">
        <v>1229</v>
      </c>
      <c r="P181">
        <v>7400</v>
      </c>
      <c r="Q181" t="s">
        <v>170</v>
      </c>
      <c r="R181">
        <v>52</v>
      </c>
      <c r="S181" t="s">
        <v>1230</v>
      </c>
      <c r="T181">
        <v>52</v>
      </c>
      <c r="U181">
        <v>0</v>
      </c>
      <c r="V181">
        <v>10</v>
      </c>
      <c r="W181">
        <v>42</v>
      </c>
      <c r="X181" t="s">
        <v>72</v>
      </c>
      <c r="Y181" t="s">
        <v>72</v>
      </c>
      <c r="Z181" t="s">
        <v>72</v>
      </c>
      <c r="AA181" t="s">
        <v>71</v>
      </c>
      <c r="AB181" t="s">
        <v>72</v>
      </c>
      <c r="AC181" t="s">
        <v>72</v>
      </c>
      <c r="AD181" t="s">
        <v>71</v>
      </c>
      <c r="AE181" t="s">
        <v>71</v>
      </c>
      <c r="AF181" t="s">
        <v>72</v>
      </c>
      <c r="AG181" t="s">
        <v>71</v>
      </c>
      <c r="AH181" t="s">
        <v>72</v>
      </c>
      <c r="AI181" t="s">
        <v>72</v>
      </c>
      <c r="AJ181" t="s">
        <v>72</v>
      </c>
      <c r="AK181" t="s">
        <v>72</v>
      </c>
      <c r="AL181" t="s">
        <v>72</v>
      </c>
      <c r="AM181" t="s">
        <v>72</v>
      </c>
      <c r="AN181" s="76">
        <v>400</v>
      </c>
      <c r="AO181">
        <v>771.9</v>
      </c>
      <c r="AP181">
        <v>771.9</v>
      </c>
      <c r="AQ181">
        <v>771.9</v>
      </c>
      <c r="AR181">
        <v>771.9</v>
      </c>
      <c r="AS181">
        <v>0</v>
      </c>
    </row>
    <row r="182" spans="1:45" x14ac:dyDescent="0.25">
      <c r="A182" t="s">
        <v>1231</v>
      </c>
      <c r="B182" t="s">
        <v>60</v>
      </c>
      <c r="C182" s="14">
        <v>45089</v>
      </c>
      <c r="D182" t="s">
        <v>1232</v>
      </c>
      <c r="E182">
        <v>41958537</v>
      </c>
      <c r="F182" t="s">
        <v>1233</v>
      </c>
      <c r="G182">
        <v>51916800</v>
      </c>
      <c r="I182" t="s">
        <v>143</v>
      </c>
      <c r="J182" t="s">
        <v>1234</v>
      </c>
      <c r="K182" t="s">
        <v>1235</v>
      </c>
      <c r="L182" t="s">
        <v>1236</v>
      </c>
      <c r="M182" t="s">
        <v>1237</v>
      </c>
      <c r="N182" t="s">
        <v>1238</v>
      </c>
      <c r="O182" s="10" t="s">
        <v>1239</v>
      </c>
      <c r="P182">
        <v>6800</v>
      </c>
      <c r="Q182" t="s">
        <v>805</v>
      </c>
      <c r="R182">
        <v>6</v>
      </c>
      <c r="S182" t="s">
        <v>1240</v>
      </c>
      <c r="T182">
        <v>6</v>
      </c>
      <c r="U182">
        <v>4</v>
      </c>
      <c r="V182">
        <v>2</v>
      </c>
      <c r="W182">
        <v>6</v>
      </c>
      <c r="X182" t="s">
        <v>71</v>
      </c>
      <c r="Y182" t="s">
        <v>72</v>
      </c>
      <c r="Z182" t="s">
        <v>72</v>
      </c>
      <c r="AA182" t="s">
        <v>72</v>
      </c>
      <c r="AB182" t="s">
        <v>72</v>
      </c>
      <c r="AC182" t="s">
        <v>72</v>
      </c>
      <c r="AD182" t="s">
        <v>72</v>
      </c>
      <c r="AE182" t="s">
        <v>72</v>
      </c>
      <c r="AF182" t="s">
        <v>72</v>
      </c>
      <c r="AG182" t="s">
        <v>71</v>
      </c>
      <c r="AH182" t="s">
        <v>71</v>
      </c>
      <c r="AI182" t="s">
        <v>71</v>
      </c>
      <c r="AJ182" t="s">
        <v>72</v>
      </c>
      <c r="AK182" t="s">
        <v>72</v>
      </c>
      <c r="AL182" t="s">
        <v>72</v>
      </c>
      <c r="AM182" t="s">
        <v>71</v>
      </c>
      <c r="AN182" s="76">
        <v>450</v>
      </c>
      <c r="AO182">
        <v>986.94</v>
      </c>
      <c r="AP182">
        <v>1042.08</v>
      </c>
      <c r="AQ182">
        <v>1042.08</v>
      </c>
      <c r="AR182">
        <v>986.94</v>
      </c>
      <c r="AS182">
        <v>88.19</v>
      </c>
    </row>
    <row r="183" spans="1:45" x14ac:dyDescent="0.25">
      <c r="A183" t="s">
        <v>1241</v>
      </c>
      <c r="B183" t="s">
        <v>60</v>
      </c>
      <c r="C183" s="14">
        <v>45089</v>
      </c>
      <c r="D183" t="s">
        <v>1517</v>
      </c>
      <c r="E183">
        <v>43020811</v>
      </c>
      <c r="F183" t="s">
        <v>1243</v>
      </c>
      <c r="G183">
        <v>75751766</v>
      </c>
      <c r="H183">
        <v>1001833831</v>
      </c>
      <c r="I183" t="s">
        <v>88</v>
      </c>
      <c r="J183" t="s">
        <v>1244</v>
      </c>
      <c r="K183" t="s">
        <v>246</v>
      </c>
      <c r="L183" t="s">
        <v>247</v>
      </c>
      <c r="M183" t="s">
        <v>246</v>
      </c>
      <c r="N183" t="s">
        <v>247</v>
      </c>
      <c r="O183" s="10" t="s">
        <v>1245</v>
      </c>
      <c r="P183">
        <v>8740</v>
      </c>
      <c r="Q183" t="s">
        <v>1246</v>
      </c>
      <c r="R183">
        <v>100</v>
      </c>
      <c r="S183" t="s">
        <v>84</v>
      </c>
      <c r="T183">
        <v>100</v>
      </c>
      <c r="U183">
        <v>4</v>
      </c>
      <c r="V183">
        <v>10</v>
      </c>
      <c r="W183">
        <v>100</v>
      </c>
      <c r="X183" t="s">
        <v>71</v>
      </c>
      <c r="Y183" t="s">
        <v>72</v>
      </c>
      <c r="Z183" t="s">
        <v>72</v>
      </c>
      <c r="AA183" t="s">
        <v>72</v>
      </c>
      <c r="AB183" t="s">
        <v>72</v>
      </c>
      <c r="AC183" t="s">
        <v>72</v>
      </c>
      <c r="AD183" t="s">
        <v>72</v>
      </c>
      <c r="AE183" t="s">
        <v>72</v>
      </c>
      <c r="AF183" t="s">
        <v>72</v>
      </c>
      <c r="AG183" t="s">
        <v>71</v>
      </c>
      <c r="AH183" t="s">
        <v>72</v>
      </c>
      <c r="AI183" t="s">
        <v>72</v>
      </c>
      <c r="AJ183" t="s">
        <v>72</v>
      </c>
      <c r="AK183" t="s">
        <v>72</v>
      </c>
      <c r="AL183" t="s">
        <v>72</v>
      </c>
      <c r="AM183" t="s">
        <v>72</v>
      </c>
      <c r="AN183" s="76">
        <v>18600</v>
      </c>
      <c r="AO183">
        <v>672.65</v>
      </c>
      <c r="AP183">
        <v>672.65</v>
      </c>
      <c r="AQ183">
        <v>672.65</v>
      </c>
      <c r="AR183">
        <v>672.65</v>
      </c>
      <c r="AS183">
        <v>0</v>
      </c>
    </row>
    <row r="184" spans="1:45" x14ac:dyDescent="0.25">
      <c r="A184" t="s">
        <v>1247</v>
      </c>
      <c r="B184" t="s">
        <v>60</v>
      </c>
      <c r="C184" s="14">
        <v>45089</v>
      </c>
      <c r="D184" t="s">
        <v>1248</v>
      </c>
      <c r="E184">
        <v>43105957</v>
      </c>
      <c r="F184" t="s">
        <v>1249</v>
      </c>
      <c r="G184">
        <v>62211760</v>
      </c>
      <c r="H184">
        <v>1028057772</v>
      </c>
      <c r="I184" t="s">
        <v>143</v>
      </c>
      <c r="J184" t="s">
        <v>1250</v>
      </c>
      <c r="K184" t="s">
        <v>1251</v>
      </c>
      <c r="L184" t="s">
        <v>1252</v>
      </c>
      <c r="M184" t="s">
        <v>1251</v>
      </c>
      <c r="N184" t="s">
        <v>1252</v>
      </c>
      <c r="O184" s="10" t="s">
        <v>1253</v>
      </c>
      <c r="P184">
        <v>5700</v>
      </c>
      <c r="Q184" t="s">
        <v>1254</v>
      </c>
      <c r="R184">
        <v>40</v>
      </c>
      <c r="S184" t="s">
        <v>1134</v>
      </c>
      <c r="T184">
        <v>40</v>
      </c>
      <c r="U184">
        <v>4</v>
      </c>
      <c r="V184">
        <v>4</v>
      </c>
      <c r="W184">
        <v>40</v>
      </c>
      <c r="X184" t="s">
        <v>71</v>
      </c>
      <c r="Y184" t="s">
        <v>71</v>
      </c>
      <c r="Z184" t="s">
        <v>72</v>
      </c>
      <c r="AA184" t="s">
        <v>72</v>
      </c>
      <c r="AB184" t="s">
        <v>71</v>
      </c>
      <c r="AC184" t="s">
        <v>72</v>
      </c>
      <c r="AD184" t="s">
        <v>72</v>
      </c>
      <c r="AE184" t="s">
        <v>72</v>
      </c>
      <c r="AF184" t="s">
        <v>72</v>
      </c>
      <c r="AG184" t="s">
        <v>71</v>
      </c>
      <c r="AH184" t="s">
        <v>72</v>
      </c>
      <c r="AI184" t="s">
        <v>71</v>
      </c>
      <c r="AJ184" t="s">
        <v>72</v>
      </c>
      <c r="AK184" t="s">
        <v>71</v>
      </c>
      <c r="AL184" t="s">
        <v>72</v>
      </c>
      <c r="AM184" t="s">
        <v>72</v>
      </c>
      <c r="AN184" s="76">
        <v>300</v>
      </c>
      <c r="AO184">
        <v>639.57000000000005</v>
      </c>
      <c r="AP184">
        <v>639.57000000000005</v>
      </c>
      <c r="AQ184">
        <v>639.57000000000005</v>
      </c>
      <c r="AR184">
        <v>639.57000000000005</v>
      </c>
      <c r="AS184">
        <v>79.38</v>
      </c>
    </row>
    <row r="185" spans="1:45" x14ac:dyDescent="0.25">
      <c r="A185" t="s">
        <v>1255</v>
      </c>
      <c r="B185" t="s">
        <v>60</v>
      </c>
      <c r="C185" s="14">
        <v>45089</v>
      </c>
      <c r="D185" t="s">
        <v>1256</v>
      </c>
      <c r="E185">
        <v>43351702</v>
      </c>
      <c r="F185" t="s">
        <v>1257</v>
      </c>
      <c r="G185">
        <v>63114311</v>
      </c>
      <c r="H185">
        <v>1028365981</v>
      </c>
      <c r="I185" t="s">
        <v>143</v>
      </c>
      <c r="J185" t="s">
        <v>1258</v>
      </c>
      <c r="K185" t="s">
        <v>1259</v>
      </c>
      <c r="L185" t="s">
        <v>1260</v>
      </c>
      <c r="M185" t="s">
        <v>1259</v>
      </c>
      <c r="N185" t="s">
        <v>1260</v>
      </c>
      <c r="O185" s="10" t="s">
        <v>1261</v>
      </c>
      <c r="P185">
        <v>5230</v>
      </c>
      <c r="Q185" t="s">
        <v>1262</v>
      </c>
      <c r="R185">
        <v>46</v>
      </c>
      <c r="S185" t="s">
        <v>1263</v>
      </c>
      <c r="T185">
        <v>100</v>
      </c>
      <c r="U185">
        <v>2</v>
      </c>
      <c r="V185">
        <v>7</v>
      </c>
      <c r="W185">
        <v>46</v>
      </c>
      <c r="X185" t="s">
        <v>72</v>
      </c>
      <c r="Y185" t="s">
        <v>72</v>
      </c>
      <c r="Z185" t="s">
        <v>72</v>
      </c>
      <c r="AA185" t="s">
        <v>72</v>
      </c>
      <c r="AB185" t="s">
        <v>72</v>
      </c>
      <c r="AC185" t="s">
        <v>72</v>
      </c>
      <c r="AD185" t="s">
        <v>72</v>
      </c>
      <c r="AE185" t="s">
        <v>72</v>
      </c>
      <c r="AF185" t="s">
        <v>72</v>
      </c>
      <c r="AG185" t="s">
        <v>71</v>
      </c>
      <c r="AH185" t="s">
        <v>72</v>
      </c>
      <c r="AI185" t="s">
        <v>71</v>
      </c>
      <c r="AJ185" t="s">
        <v>72</v>
      </c>
      <c r="AK185" t="s">
        <v>72</v>
      </c>
      <c r="AL185" t="s">
        <v>72</v>
      </c>
      <c r="AM185" t="s">
        <v>72</v>
      </c>
      <c r="AN185" s="76">
        <v>2500</v>
      </c>
      <c r="AO185">
        <v>754.26</v>
      </c>
      <c r="AP185">
        <v>789.54</v>
      </c>
      <c r="AQ185">
        <v>789.54</v>
      </c>
      <c r="AR185">
        <v>789.54</v>
      </c>
      <c r="AS185">
        <v>0</v>
      </c>
    </row>
    <row r="186" spans="1:45" x14ac:dyDescent="0.25">
      <c r="A186" t="s">
        <v>1264</v>
      </c>
      <c r="B186" t="s">
        <v>60</v>
      </c>
      <c r="C186" s="14">
        <v>45089</v>
      </c>
      <c r="D186" t="s">
        <v>1265</v>
      </c>
      <c r="E186">
        <v>54399219</v>
      </c>
      <c r="F186" t="s">
        <v>1266</v>
      </c>
      <c r="G186">
        <v>33389600</v>
      </c>
      <c r="H186">
        <v>1012200362</v>
      </c>
      <c r="I186" t="s">
        <v>63</v>
      </c>
      <c r="J186" t="s">
        <v>1267</v>
      </c>
      <c r="K186" t="s">
        <v>1268</v>
      </c>
      <c r="L186" t="s">
        <v>1269</v>
      </c>
      <c r="M186" t="s">
        <v>1268</v>
      </c>
      <c r="N186" t="s">
        <v>1269</v>
      </c>
      <c r="O186" s="10" t="s">
        <v>1270</v>
      </c>
      <c r="P186">
        <v>1560</v>
      </c>
      <c r="Q186" t="s">
        <v>115</v>
      </c>
      <c r="R186">
        <v>40</v>
      </c>
      <c r="S186" t="s">
        <v>94</v>
      </c>
      <c r="T186">
        <v>40</v>
      </c>
      <c r="U186">
        <v>38</v>
      </c>
      <c r="V186">
        <v>2</v>
      </c>
      <c r="W186">
        <v>0</v>
      </c>
      <c r="X186" t="s">
        <v>72</v>
      </c>
      <c r="Y186" t="s">
        <v>72</v>
      </c>
      <c r="Z186" t="s">
        <v>71</v>
      </c>
      <c r="AA186" t="s">
        <v>72</v>
      </c>
      <c r="AB186" t="s">
        <v>71</v>
      </c>
      <c r="AC186" t="s">
        <v>72</v>
      </c>
      <c r="AD186" t="s">
        <v>72</v>
      </c>
      <c r="AE186" t="s">
        <v>72</v>
      </c>
      <c r="AF186" t="s">
        <v>72</v>
      </c>
      <c r="AG186" t="s">
        <v>71</v>
      </c>
      <c r="AH186" t="s">
        <v>72</v>
      </c>
      <c r="AI186" t="s">
        <v>72</v>
      </c>
      <c r="AJ186" t="s">
        <v>72</v>
      </c>
      <c r="AK186" t="s">
        <v>72</v>
      </c>
      <c r="AL186" t="s">
        <v>72</v>
      </c>
      <c r="AM186" t="s">
        <v>72</v>
      </c>
      <c r="AN186" s="76">
        <v>450</v>
      </c>
      <c r="AO186">
        <v>754.26</v>
      </c>
      <c r="AP186">
        <v>961.58</v>
      </c>
      <c r="AQ186">
        <v>961.58</v>
      </c>
      <c r="AR186">
        <v>802.78</v>
      </c>
      <c r="AS186">
        <v>119.07</v>
      </c>
    </row>
    <row r="187" spans="1:45" x14ac:dyDescent="0.25">
      <c r="A187" t="s">
        <v>1271</v>
      </c>
      <c r="B187" t="s">
        <v>60</v>
      </c>
      <c r="C187" s="14">
        <v>45089</v>
      </c>
      <c r="D187" t="s">
        <v>1272</v>
      </c>
      <c r="E187">
        <v>54399219</v>
      </c>
      <c r="F187" t="s">
        <v>1273</v>
      </c>
      <c r="G187">
        <v>33489900</v>
      </c>
      <c r="H187">
        <v>1008600860</v>
      </c>
      <c r="I187" t="s">
        <v>63</v>
      </c>
      <c r="J187" t="s">
        <v>1274</v>
      </c>
      <c r="K187" t="s">
        <v>1268</v>
      </c>
      <c r="L187" t="s">
        <v>1269</v>
      </c>
      <c r="M187" t="s">
        <v>1268</v>
      </c>
      <c r="N187" t="s">
        <v>1269</v>
      </c>
      <c r="O187" s="10" t="s">
        <v>1275</v>
      </c>
      <c r="P187">
        <v>1058</v>
      </c>
      <c r="Q187" t="s">
        <v>129</v>
      </c>
      <c r="R187">
        <v>26</v>
      </c>
      <c r="S187" t="s">
        <v>94</v>
      </c>
      <c r="T187">
        <v>26</v>
      </c>
      <c r="U187">
        <v>5</v>
      </c>
      <c r="V187">
        <v>2</v>
      </c>
      <c r="W187">
        <v>19</v>
      </c>
      <c r="X187" t="s">
        <v>72</v>
      </c>
      <c r="Y187" t="s">
        <v>72</v>
      </c>
      <c r="Z187" t="s">
        <v>71</v>
      </c>
      <c r="AA187" t="s">
        <v>71</v>
      </c>
      <c r="AB187" t="s">
        <v>71</v>
      </c>
      <c r="AC187" t="s">
        <v>72</v>
      </c>
      <c r="AD187" t="s">
        <v>72</v>
      </c>
      <c r="AE187" t="s">
        <v>71</v>
      </c>
      <c r="AF187" t="s">
        <v>72</v>
      </c>
      <c r="AG187" t="s">
        <v>71</v>
      </c>
      <c r="AH187" t="s">
        <v>72</v>
      </c>
      <c r="AI187" t="s">
        <v>71</v>
      </c>
      <c r="AJ187" t="s">
        <v>72</v>
      </c>
      <c r="AK187" t="s">
        <v>72</v>
      </c>
      <c r="AL187" t="s">
        <v>72</v>
      </c>
      <c r="AM187" t="s">
        <v>72</v>
      </c>
      <c r="AN187" s="76">
        <v>600</v>
      </c>
      <c r="AO187">
        <v>824.83</v>
      </c>
      <c r="AP187">
        <v>1163.3699999999999</v>
      </c>
      <c r="AQ187">
        <v>1163.3699999999999</v>
      </c>
      <c r="AR187">
        <v>917.46</v>
      </c>
      <c r="AS187">
        <v>119.07</v>
      </c>
    </row>
    <row r="188" spans="1:45" x14ac:dyDescent="0.25">
      <c r="A188" t="s">
        <v>1276</v>
      </c>
      <c r="B188" t="s">
        <v>60</v>
      </c>
      <c r="C188" s="14">
        <v>45089</v>
      </c>
      <c r="D188" t="s">
        <v>1277</v>
      </c>
      <c r="E188">
        <v>54399219</v>
      </c>
      <c r="F188" t="s">
        <v>1278</v>
      </c>
      <c r="G188">
        <v>39680911</v>
      </c>
      <c r="H188">
        <v>1003104350</v>
      </c>
      <c r="I188" t="s">
        <v>63</v>
      </c>
      <c r="J188" t="s">
        <v>1279</v>
      </c>
      <c r="K188" t="s">
        <v>1268</v>
      </c>
      <c r="L188" t="s">
        <v>1269</v>
      </c>
      <c r="M188" t="s">
        <v>1268</v>
      </c>
      <c r="N188" t="s">
        <v>1269</v>
      </c>
      <c r="O188" s="10" t="s">
        <v>1280</v>
      </c>
      <c r="P188">
        <v>2820</v>
      </c>
      <c r="Q188" t="s">
        <v>1281</v>
      </c>
      <c r="R188">
        <v>31</v>
      </c>
      <c r="S188" t="s">
        <v>94</v>
      </c>
      <c r="T188">
        <v>31</v>
      </c>
      <c r="U188">
        <v>7</v>
      </c>
      <c r="V188">
        <v>2</v>
      </c>
      <c r="W188">
        <v>0</v>
      </c>
      <c r="X188" t="s">
        <v>72</v>
      </c>
      <c r="Y188" t="s">
        <v>72</v>
      </c>
      <c r="Z188" t="s">
        <v>72</v>
      </c>
      <c r="AA188" t="s">
        <v>71</v>
      </c>
      <c r="AB188" t="s">
        <v>71</v>
      </c>
      <c r="AC188" t="s">
        <v>72</v>
      </c>
      <c r="AD188" t="s">
        <v>72</v>
      </c>
      <c r="AE188" t="s">
        <v>71</v>
      </c>
      <c r="AF188" t="s">
        <v>72</v>
      </c>
      <c r="AG188" t="s">
        <v>72</v>
      </c>
      <c r="AH188" t="s">
        <v>72</v>
      </c>
      <c r="AI188" t="s">
        <v>71</v>
      </c>
      <c r="AJ188" t="s">
        <v>72</v>
      </c>
      <c r="AK188" t="s">
        <v>72</v>
      </c>
      <c r="AL188" t="s">
        <v>72</v>
      </c>
      <c r="AM188" t="s">
        <v>72</v>
      </c>
      <c r="AN188" s="76">
        <v>650</v>
      </c>
      <c r="AO188">
        <v>749.84</v>
      </c>
      <c r="AP188">
        <v>876.65</v>
      </c>
      <c r="AQ188">
        <v>873.35</v>
      </c>
      <c r="AR188">
        <v>749.84</v>
      </c>
      <c r="AS188">
        <v>110.25</v>
      </c>
    </row>
    <row r="189" spans="1:45" x14ac:dyDescent="0.25">
      <c r="A189" t="s">
        <v>1282</v>
      </c>
      <c r="B189" t="s">
        <v>60</v>
      </c>
      <c r="C189" s="14">
        <v>45089</v>
      </c>
      <c r="D189" t="s">
        <v>1283</v>
      </c>
      <c r="E189">
        <v>54399219</v>
      </c>
      <c r="F189" t="s">
        <v>1284</v>
      </c>
      <c r="G189">
        <v>44800000</v>
      </c>
      <c r="H189">
        <v>1023814397</v>
      </c>
      <c r="I189" t="s">
        <v>63</v>
      </c>
      <c r="J189" t="s">
        <v>1285</v>
      </c>
      <c r="K189" t="s">
        <v>1268</v>
      </c>
      <c r="L189" t="s">
        <v>1269</v>
      </c>
      <c r="M189" t="s">
        <v>1268</v>
      </c>
      <c r="N189" t="s">
        <v>1269</v>
      </c>
      <c r="O189" s="10" t="s">
        <v>1286</v>
      </c>
      <c r="P189">
        <v>1577</v>
      </c>
      <c r="Q189" t="s">
        <v>115</v>
      </c>
      <c r="R189">
        <v>225</v>
      </c>
      <c r="S189" t="s">
        <v>94</v>
      </c>
      <c r="T189">
        <v>225</v>
      </c>
      <c r="U189">
        <v>50</v>
      </c>
      <c r="V189">
        <v>0</v>
      </c>
      <c r="W189">
        <v>0</v>
      </c>
      <c r="X189" t="s">
        <v>72</v>
      </c>
      <c r="Y189" t="s">
        <v>72</v>
      </c>
      <c r="Z189" t="s">
        <v>71</v>
      </c>
      <c r="AA189" t="s">
        <v>72</v>
      </c>
      <c r="AB189" t="s">
        <v>72</v>
      </c>
      <c r="AC189" t="s">
        <v>72</v>
      </c>
      <c r="AD189" t="s">
        <v>72</v>
      </c>
      <c r="AE189" t="s">
        <v>71</v>
      </c>
      <c r="AF189" t="s">
        <v>71</v>
      </c>
      <c r="AG189" t="s">
        <v>72</v>
      </c>
      <c r="AH189" t="s">
        <v>72</v>
      </c>
      <c r="AI189" t="s">
        <v>71</v>
      </c>
      <c r="AJ189" t="s">
        <v>71</v>
      </c>
      <c r="AK189" t="s">
        <v>72</v>
      </c>
      <c r="AL189" t="s">
        <v>71</v>
      </c>
      <c r="AM189" t="s">
        <v>72</v>
      </c>
      <c r="AN189" s="76">
        <v>500</v>
      </c>
      <c r="AO189">
        <v>458.73</v>
      </c>
      <c r="AP189">
        <v>696.92</v>
      </c>
      <c r="AQ189">
        <v>696.92</v>
      </c>
      <c r="AR189">
        <v>458.73</v>
      </c>
      <c r="AS189">
        <v>83.8</v>
      </c>
    </row>
    <row r="190" spans="1:45" x14ac:dyDescent="0.25">
      <c r="A190" t="s">
        <v>1287</v>
      </c>
      <c r="B190" t="s">
        <v>60</v>
      </c>
      <c r="C190" s="14">
        <v>45089</v>
      </c>
      <c r="D190" t="s">
        <v>1288</v>
      </c>
      <c r="E190">
        <v>54399219</v>
      </c>
      <c r="F190" t="s">
        <v>1289</v>
      </c>
      <c r="G190">
        <v>44800000</v>
      </c>
      <c r="H190">
        <v>1019307340</v>
      </c>
      <c r="I190" t="s">
        <v>63</v>
      </c>
      <c r="J190" t="s">
        <v>1285</v>
      </c>
      <c r="K190" t="s">
        <v>1268</v>
      </c>
      <c r="L190" t="s">
        <v>1269</v>
      </c>
      <c r="M190" t="s">
        <v>1268</v>
      </c>
      <c r="N190" t="s">
        <v>1269</v>
      </c>
      <c r="O190" s="10" t="s">
        <v>1290</v>
      </c>
      <c r="P190">
        <v>1300</v>
      </c>
      <c r="Q190" t="s">
        <v>129</v>
      </c>
      <c r="R190">
        <v>300</v>
      </c>
      <c r="S190" t="s">
        <v>94</v>
      </c>
      <c r="T190">
        <v>300</v>
      </c>
      <c r="U190">
        <v>75</v>
      </c>
      <c r="V190">
        <v>0</v>
      </c>
      <c r="W190">
        <v>0</v>
      </c>
      <c r="X190" t="s">
        <v>72</v>
      </c>
      <c r="Y190" t="s">
        <v>72</v>
      </c>
      <c r="Z190" t="s">
        <v>71</v>
      </c>
      <c r="AA190" t="s">
        <v>72</v>
      </c>
      <c r="AB190" t="s">
        <v>72</v>
      </c>
      <c r="AC190" t="s">
        <v>72</v>
      </c>
      <c r="AD190" t="s">
        <v>72</v>
      </c>
      <c r="AE190" t="s">
        <v>71</v>
      </c>
      <c r="AF190" t="s">
        <v>71</v>
      </c>
      <c r="AG190" t="s">
        <v>72</v>
      </c>
      <c r="AH190" t="s">
        <v>72</v>
      </c>
      <c r="AI190" t="s">
        <v>71</v>
      </c>
      <c r="AJ190" t="s">
        <v>71</v>
      </c>
      <c r="AK190" t="s">
        <v>72</v>
      </c>
      <c r="AL190" t="s">
        <v>71</v>
      </c>
      <c r="AM190" t="s">
        <v>72</v>
      </c>
      <c r="AN190" s="76">
        <v>350</v>
      </c>
      <c r="AO190">
        <v>502.83</v>
      </c>
      <c r="AP190">
        <v>785.12</v>
      </c>
      <c r="AQ190">
        <v>785.12</v>
      </c>
      <c r="AR190">
        <v>591.04999999999995</v>
      </c>
      <c r="AS190">
        <v>83.8</v>
      </c>
    </row>
    <row r="191" spans="1:45" x14ac:dyDescent="0.25">
      <c r="A191" t="s">
        <v>1291</v>
      </c>
      <c r="B191" t="s">
        <v>60</v>
      </c>
      <c r="C191" s="14">
        <v>45089</v>
      </c>
      <c r="D191" t="s">
        <v>1292</v>
      </c>
      <c r="E191">
        <v>54399219</v>
      </c>
      <c r="F191" t="s">
        <v>1293</v>
      </c>
      <c r="G191">
        <v>44800000</v>
      </c>
      <c r="H191">
        <v>1015229310</v>
      </c>
      <c r="I191" t="s">
        <v>63</v>
      </c>
      <c r="J191" t="s">
        <v>1285</v>
      </c>
      <c r="K191" t="s">
        <v>1268</v>
      </c>
      <c r="L191" t="s">
        <v>1269</v>
      </c>
      <c r="M191" t="s">
        <v>1268</v>
      </c>
      <c r="N191" t="s">
        <v>1269</v>
      </c>
      <c r="O191" s="10" t="s">
        <v>1294</v>
      </c>
      <c r="P191">
        <v>1577</v>
      </c>
      <c r="Q191" t="s">
        <v>115</v>
      </c>
      <c r="R191">
        <v>200</v>
      </c>
      <c r="S191" t="s">
        <v>94</v>
      </c>
      <c r="T191">
        <v>200</v>
      </c>
      <c r="U191">
        <v>80</v>
      </c>
      <c r="V191">
        <v>0</v>
      </c>
      <c r="W191">
        <v>0</v>
      </c>
      <c r="X191" t="s">
        <v>72</v>
      </c>
      <c r="Y191" t="s">
        <v>72</v>
      </c>
      <c r="Z191" t="s">
        <v>71</v>
      </c>
      <c r="AA191" t="s">
        <v>72</v>
      </c>
      <c r="AB191" t="s">
        <v>72</v>
      </c>
      <c r="AC191" t="s">
        <v>72</v>
      </c>
      <c r="AD191" t="s">
        <v>72</v>
      </c>
      <c r="AE191" t="s">
        <v>71</v>
      </c>
      <c r="AF191" t="s">
        <v>71</v>
      </c>
      <c r="AG191" t="s">
        <v>72</v>
      </c>
      <c r="AH191" t="s">
        <v>72</v>
      </c>
      <c r="AI191" t="s">
        <v>71</v>
      </c>
      <c r="AJ191" t="s">
        <v>71</v>
      </c>
      <c r="AK191" t="s">
        <v>72</v>
      </c>
      <c r="AL191" t="s">
        <v>71</v>
      </c>
      <c r="AM191" t="s">
        <v>72</v>
      </c>
      <c r="AN191" s="76">
        <v>900</v>
      </c>
      <c r="AO191">
        <v>458.73</v>
      </c>
      <c r="AP191">
        <v>635.15</v>
      </c>
      <c r="AQ191">
        <v>635.15</v>
      </c>
      <c r="AR191">
        <v>458.73</v>
      </c>
      <c r="AS191">
        <v>83.8</v>
      </c>
    </row>
    <row r="192" spans="1:45" x14ac:dyDescent="0.25">
      <c r="A192" t="s">
        <v>1295</v>
      </c>
      <c r="B192" t="s">
        <v>60</v>
      </c>
      <c r="C192" s="14">
        <v>45089</v>
      </c>
      <c r="D192" t="s">
        <v>1296</v>
      </c>
      <c r="E192">
        <v>54399219</v>
      </c>
      <c r="F192" t="s">
        <v>1297</v>
      </c>
      <c r="G192">
        <v>44800000</v>
      </c>
      <c r="H192">
        <v>1021431237</v>
      </c>
      <c r="I192" t="s">
        <v>88</v>
      </c>
      <c r="J192" t="s">
        <v>1285</v>
      </c>
      <c r="K192" t="s">
        <v>1268</v>
      </c>
      <c r="L192" t="s">
        <v>1269</v>
      </c>
      <c r="M192" t="s">
        <v>1268</v>
      </c>
      <c r="N192" t="s">
        <v>1269</v>
      </c>
      <c r="O192" s="10" t="s">
        <v>1298</v>
      </c>
      <c r="P192">
        <v>8000</v>
      </c>
      <c r="Q192" t="s">
        <v>208</v>
      </c>
      <c r="R192">
        <v>150</v>
      </c>
      <c r="S192" t="s">
        <v>94</v>
      </c>
      <c r="T192">
        <v>150</v>
      </c>
      <c r="U192">
        <v>50</v>
      </c>
      <c r="V192">
        <v>0</v>
      </c>
      <c r="W192">
        <v>0</v>
      </c>
      <c r="X192" t="s">
        <v>72</v>
      </c>
      <c r="Y192" t="s">
        <v>72</v>
      </c>
      <c r="Z192" t="s">
        <v>71</v>
      </c>
      <c r="AA192" t="s">
        <v>72</v>
      </c>
      <c r="AB192" t="s">
        <v>72</v>
      </c>
      <c r="AC192" t="s">
        <v>72</v>
      </c>
      <c r="AD192" t="s">
        <v>72</v>
      </c>
      <c r="AE192" t="s">
        <v>71</v>
      </c>
      <c r="AF192" t="s">
        <v>71</v>
      </c>
      <c r="AG192" t="s">
        <v>72</v>
      </c>
      <c r="AH192" t="s">
        <v>72</v>
      </c>
      <c r="AI192" t="s">
        <v>71</v>
      </c>
      <c r="AJ192" t="s">
        <v>71</v>
      </c>
      <c r="AK192" t="s">
        <v>72</v>
      </c>
      <c r="AL192" t="s">
        <v>71</v>
      </c>
      <c r="AM192" t="s">
        <v>72</v>
      </c>
      <c r="AN192" s="76">
        <v>300</v>
      </c>
      <c r="AO192">
        <v>502.83</v>
      </c>
      <c r="AP192">
        <v>591.04999999999995</v>
      </c>
      <c r="AQ192">
        <v>591.04999999999995</v>
      </c>
      <c r="AR192">
        <v>546.95000000000005</v>
      </c>
      <c r="AS192">
        <v>83.8</v>
      </c>
    </row>
    <row r="193" spans="1:45" x14ac:dyDescent="0.25">
      <c r="A193" t="s">
        <v>1299</v>
      </c>
      <c r="B193" t="s">
        <v>60</v>
      </c>
      <c r="C193" s="14">
        <v>45089</v>
      </c>
      <c r="D193" t="s">
        <v>1300</v>
      </c>
      <c r="E193">
        <v>61854517</v>
      </c>
      <c r="F193" t="s">
        <v>1301</v>
      </c>
      <c r="G193">
        <v>98420977</v>
      </c>
      <c r="H193">
        <v>1002142194</v>
      </c>
      <c r="I193" t="s">
        <v>216</v>
      </c>
      <c r="J193" t="s">
        <v>1302</v>
      </c>
      <c r="K193" t="s">
        <v>1303</v>
      </c>
      <c r="L193" t="s">
        <v>1304</v>
      </c>
      <c r="M193" t="s">
        <v>1305</v>
      </c>
      <c r="N193" t="s">
        <v>1306</v>
      </c>
      <c r="O193" s="10" t="s">
        <v>1307</v>
      </c>
      <c r="P193">
        <v>9900</v>
      </c>
      <c r="Q193" t="s">
        <v>558</v>
      </c>
      <c r="R193">
        <v>40</v>
      </c>
      <c r="S193" t="s">
        <v>1308</v>
      </c>
      <c r="T193">
        <v>48</v>
      </c>
      <c r="U193">
        <v>40</v>
      </c>
      <c r="V193">
        <v>0</v>
      </c>
      <c r="W193">
        <v>40</v>
      </c>
      <c r="X193" t="s">
        <v>71</v>
      </c>
      <c r="Y193" t="s">
        <v>72</v>
      </c>
      <c r="Z193" t="s">
        <v>72</v>
      </c>
      <c r="AA193" t="s">
        <v>72</v>
      </c>
      <c r="AB193" t="s">
        <v>71</v>
      </c>
      <c r="AC193" t="s">
        <v>72</v>
      </c>
      <c r="AD193" t="s">
        <v>72</v>
      </c>
      <c r="AE193" t="s">
        <v>71</v>
      </c>
      <c r="AF193" t="s">
        <v>72</v>
      </c>
      <c r="AG193" t="s">
        <v>71</v>
      </c>
      <c r="AH193" t="s">
        <v>72</v>
      </c>
      <c r="AI193" t="s">
        <v>71</v>
      </c>
      <c r="AJ193" t="s">
        <v>72</v>
      </c>
      <c r="AK193" t="s">
        <v>72</v>
      </c>
      <c r="AL193" t="s">
        <v>72</v>
      </c>
      <c r="AM193" t="s">
        <v>72</v>
      </c>
      <c r="AN193" s="76">
        <v>200</v>
      </c>
      <c r="AO193">
        <v>529.29999999999995</v>
      </c>
      <c r="AP193">
        <v>529.29999999999995</v>
      </c>
      <c r="AQ193">
        <v>617.51</v>
      </c>
      <c r="AR193">
        <v>529.29999999999995</v>
      </c>
      <c r="AS193">
        <v>88.19</v>
      </c>
    </row>
    <row r="194" spans="1:45" x14ac:dyDescent="0.25">
      <c r="A194" t="s">
        <v>1309</v>
      </c>
      <c r="B194" t="s">
        <v>60</v>
      </c>
      <c r="C194" s="14">
        <v>45089</v>
      </c>
      <c r="D194" t="s">
        <v>1310</v>
      </c>
      <c r="E194">
        <v>63035017</v>
      </c>
      <c r="F194" t="s">
        <v>1311</v>
      </c>
      <c r="G194">
        <v>70123600</v>
      </c>
      <c r="H194">
        <v>1003151925</v>
      </c>
      <c r="I194" t="s">
        <v>143</v>
      </c>
      <c r="J194" t="s">
        <v>1312</v>
      </c>
      <c r="K194" t="s">
        <v>1313</v>
      </c>
      <c r="L194" t="s">
        <v>1314</v>
      </c>
      <c r="M194" t="s">
        <v>1313</v>
      </c>
      <c r="N194" t="s">
        <v>1314</v>
      </c>
      <c r="O194" s="10" t="s">
        <v>1315</v>
      </c>
      <c r="P194">
        <v>5500</v>
      </c>
      <c r="Q194" t="s">
        <v>522</v>
      </c>
      <c r="R194">
        <v>4</v>
      </c>
      <c r="S194" t="s">
        <v>1316</v>
      </c>
      <c r="T194">
        <v>70</v>
      </c>
      <c r="U194">
        <v>4</v>
      </c>
      <c r="V194">
        <v>0</v>
      </c>
      <c r="W194">
        <v>0</v>
      </c>
      <c r="X194" t="s">
        <v>72</v>
      </c>
      <c r="Y194" t="s">
        <v>71</v>
      </c>
      <c r="Z194" t="s">
        <v>72</v>
      </c>
      <c r="AA194" t="s">
        <v>72</v>
      </c>
      <c r="AB194" t="s">
        <v>72</v>
      </c>
      <c r="AC194" t="s">
        <v>72</v>
      </c>
      <c r="AD194" t="s">
        <v>71</v>
      </c>
      <c r="AE194" t="s">
        <v>71</v>
      </c>
      <c r="AF194" t="s">
        <v>72</v>
      </c>
      <c r="AG194" t="s">
        <v>72</v>
      </c>
      <c r="AH194" t="s">
        <v>72</v>
      </c>
      <c r="AI194" t="s">
        <v>71</v>
      </c>
      <c r="AJ194" t="s">
        <v>71</v>
      </c>
      <c r="AK194" t="s">
        <v>72</v>
      </c>
      <c r="AL194" t="s">
        <v>72</v>
      </c>
      <c r="AM194" t="s">
        <v>71</v>
      </c>
      <c r="AN194" s="76">
        <v>1900</v>
      </c>
      <c r="AO194">
        <v>573.41</v>
      </c>
      <c r="AP194">
        <v>573.41</v>
      </c>
      <c r="AQ194">
        <v>573.41</v>
      </c>
      <c r="AR194">
        <v>573.41</v>
      </c>
      <c r="AS194">
        <v>0</v>
      </c>
    </row>
    <row r="195" spans="1:45" x14ac:dyDescent="0.25">
      <c r="A195" t="s">
        <v>1317</v>
      </c>
      <c r="B195" t="s">
        <v>60</v>
      </c>
      <c r="C195" s="14">
        <v>45089</v>
      </c>
      <c r="D195" t="s">
        <v>1318</v>
      </c>
      <c r="E195">
        <v>65219115</v>
      </c>
      <c r="F195" t="s">
        <v>1319</v>
      </c>
      <c r="G195">
        <v>33316906</v>
      </c>
      <c r="H195">
        <v>1021925531</v>
      </c>
      <c r="I195" t="s">
        <v>63</v>
      </c>
      <c r="J195" t="s">
        <v>1320</v>
      </c>
      <c r="K195" t="s">
        <v>1321</v>
      </c>
      <c r="L195" t="s">
        <v>1322</v>
      </c>
      <c r="M195" t="s">
        <v>1323</v>
      </c>
      <c r="N195" t="s">
        <v>1324</v>
      </c>
      <c r="O195" s="10" t="s">
        <v>1325</v>
      </c>
      <c r="P195">
        <v>1653</v>
      </c>
      <c r="Q195" t="s">
        <v>115</v>
      </c>
      <c r="R195">
        <v>41</v>
      </c>
      <c r="S195" t="s">
        <v>1316</v>
      </c>
      <c r="T195">
        <v>62</v>
      </c>
      <c r="U195">
        <v>0</v>
      </c>
      <c r="V195">
        <v>5</v>
      </c>
      <c r="W195">
        <v>41</v>
      </c>
      <c r="X195" t="s">
        <v>72</v>
      </c>
      <c r="Y195" t="s">
        <v>72</v>
      </c>
      <c r="Z195" t="s">
        <v>71</v>
      </c>
      <c r="AA195" t="s">
        <v>72</v>
      </c>
      <c r="AB195" t="s">
        <v>71</v>
      </c>
      <c r="AC195" t="s">
        <v>72</v>
      </c>
      <c r="AD195" t="s">
        <v>71</v>
      </c>
      <c r="AE195" t="s">
        <v>71</v>
      </c>
      <c r="AF195" t="s">
        <v>72</v>
      </c>
      <c r="AG195" t="s">
        <v>71</v>
      </c>
      <c r="AH195" t="s">
        <v>72</v>
      </c>
      <c r="AI195" t="s">
        <v>71</v>
      </c>
      <c r="AJ195" t="s">
        <v>72</v>
      </c>
      <c r="AK195" t="s">
        <v>72</v>
      </c>
      <c r="AL195" t="s">
        <v>72</v>
      </c>
      <c r="AM195" t="s">
        <v>72</v>
      </c>
      <c r="AN195" s="76">
        <v>350</v>
      </c>
      <c r="AO195">
        <v>802.78</v>
      </c>
      <c r="AP195">
        <v>842.47</v>
      </c>
      <c r="AQ195">
        <v>842.47</v>
      </c>
      <c r="AR195">
        <v>842.47</v>
      </c>
      <c r="AS195">
        <v>0</v>
      </c>
    </row>
    <row r="196" spans="1:45" x14ac:dyDescent="0.25">
      <c r="A196" t="s">
        <v>1326</v>
      </c>
      <c r="B196" t="s">
        <v>60</v>
      </c>
      <c r="C196" s="14">
        <v>45089</v>
      </c>
      <c r="D196" t="s">
        <v>1327</v>
      </c>
      <c r="E196">
        <v>71172112</v>
      </c>
      <c r="F196" t="s">
        <v>1328</v>
      </c>
      <c r="G196">
        <v>65560200</v>
      </c>
      <c r="H196">
        <v>1002336851</v>
      </c>
      <c r="I196" t="s">
        <v>143</v>
      </c>
      <c r="J196" t="s">
        <v>1329</v>
      </c>
      <c r="K196" t="s">
        <v>1330</v>
      </c>
      <c r="L196" t="s">
        <v>1331</v>
      </c>
      <c r="M196" t="s">
        <v>1330</v>
      </c>
      <c r="N196" t="s">
        <v>1331</v>
      </c>
      <c r="O196" s="10" t="s">
        <v>1332</v>
      </c>
      <c r="P196">
        <v>5220</v>
      </c>
      <c r="Q196" t="s">
        <v>1333</v>
      </c>
      <c r="R196">
        <v>109</v>
      </c>
      <c r="S196" t="s">
        <v>1334</v>
      </c>
      <c r="T196">
        <v>109</v>
      </c>
      <c r="U196">
        <v>10</v>
      </c>
      <c r="V196">
        <v>10</v>
      </c>
      <c r="W196">
        <v>109</v>
      </c>
      <c r="X196" t="s">
        <v>72</v>
      </c>
      <c r="Y196" t="s">
        <v>72</v>
      </c>
      <c r="Z196" t="s">
        <v>72</v>
      </c>
      <c r="AA196" t="s">
        <v>72</v>
      </c>
      <c r="AB196" t="s">
        <v>72</v>
      </c>
      <c r="AC196" t="s">
        <v>72</v>
      </c>
      <c r="AD196" t="s">
        <v>72</v>
      </c>
      <c r="AE196" t="s">
        <v>72</v>
      </c>
      <c r="AF196" t="s">
        <v>72</v>
      </c>
      <c r="AG196" t="s">
        <v>71</v>
      </c>
      <c r="AH196" t="s">
        <v>72</v>
      </c>
      <c r="AI196" t="s">
        <v>72</v>
      </c>
      <c r="AJ196" t="s">
        <v>72</v>
      </c>
      <c r="AK196" t="s">
        <v>72</v>
      </c>
      <c r="AL196" t="s">
        <v>72</v>
      </c>
      <c r="AM196" t="s">
        <v>72</v>
      </c>
      <c r="AN196" s="76">
        <v>1500</v>
      </c>
      <c r="AO196">
        <v>736.62</v>
      </c>
      <c r="AP196">
        <v>736.62</v>
      </c>
      <c r="AQ196">
        <v>736.62</v>
      </c>
      <c r="AR196">
        <v>736.62</v>
      </c>
      <c r="AS196">
        <v>77.16</v>
      </c>
    </row>
    <row r="197" spans="1:45" x14ac:dyDescent="0.25">
      <c r="A197" t="s">
        <v>1335</v>
      </c>
      <c r="B197" t="s">
        <v>60</v>
      </c>
      <c r="C197" s="14">
        <v>45089</v>
      </c>
      <c r="D197" t="s">
        <v>1336</v>
      </c>
      <c r="E197">
        <v>71172112</v>
      </c>
      <c r="F197" t="s">
        <v>1337</v>
      </c>
      <c r="G197">
        <v>65420500</v>
      </c>
      <c r="H197">
        <v>1024021633</v>
      </c>
      <c r="I197" t="s">
        <v>143</v>
      </c>
      <c r="J197" t="s">
        <v>1338</v>
      </c>
      <c r="K197" t="s">
        <v>1339</v>
      </c>
      <c r="L197" t="s">
        <v>1337</v>
      </c>
      <c r="M197" t="s">
        <v>1340</v>
      </c>
      <c r="N197" t="s">
        <v>1341</v>
      </c>
      <c r="O197" s="10" t="s">
        <v>1342</v>
      </c>
      <c r="P197">
        <v>5000</v>
      </c>
      <c r="Q197" t="s">
        <v>517</v>
      </c>
      <c r="R197">
        <v>100</v>
      </c>
      <c r="S197" t="s">
        <v>94</v>
      </c>
      <c r="T197">
        <v>100</v>
      </c>
      <c r="U197">
        <v>1</v>
      </c>
      <c r="V197">
        <v>1</v>
      </c>
      <c r="W197">
        <v>100</v>
      </c>
      <c r="X197" t="s">
        <v>72</v>
      </c>
      <c r="Y197" t="s">
        <v>72</v>
      </c>
      <c r="Z197" t="s">
        <v>71</v>
      </c>
      <c r="AA197" t="s">
        <v>72</v>
      </c>
      <c r="AB197" t="s">
        <v>72</v>
      </c>
      <c r="AC197" t="s">
        <v>72</v>
      </c>
      <c r="AD197" t="s">
        <v>72</v>
      </c>
      <c r="AE197" t="s">
        <v>72</v>
      </c>
      <c r="AF197" t="s">
        <v>72</v>
      </c>
      <c r="AG197" t="s">
        <v>72</v>
      </c>
      <c r="AH197" t="s">
        <v>72</v>
      </c>
      <c r="AI197" t="s">
        <v>71</v>
      </c>
      <c r="AJ197" t="s">
        <v>72</v>
      </c>
      <c r="AK197" t="s">
        <v>72</v>
      </c>
      <c r="AL197" t="s">
        <v>72</v>
      </c>
      <c r="AM197" t="s">
        <v>72</v>
      </c>
      <c r="AN197" s="76">
        <v>10</v>
      </c>
      <c r="AO197">
        <v>948.34</v>
      </c>
      <c r="AP197">
        <v>948.34</v>
      </c>
      <c r="AQ197">
        <v>948.34</v>
      </c>
      <c r="AR197">
        <v>948.34</v>
      </c>
      <c r="AS197">
        <v>0</v>
      </c>
    </row>
    <row r="198" spans="1:45" x14ac:dyDescent="0.25">
      <c r="A198" t="s">
        <v>1343</v>
      </c>
      <c r="B198" t="s">
        <v>60</v>
      </c>
      <c r="C198" s="14">
        <v>45089</v>
      </c>
      <c r="D198" t="s">
        <v>1344</v>
      </c>
      <c r="E198">
        <v>28684541</v>
      </c>
      <c r="F198" t="s">
        <v>1345</v>
      </c>
      <c r="G198">
        <v>70274274</v>
      </c>
      <c r="H198">
        <v>1000071586</v>
      </c>
      <c r="I198" t="s">
        <v>63</v>
      </c>
      <c r="J198" t="s">
        <v>1346</v>
      </c>
      <c r="K198" t="s">
        <v>1347</v>
      </c>
      <c r="L198" t="s">
        <v>1348</v>
      </c>
      <c r="M198" t="s">
        <v>1347</v>
      </c>
      <c r="N198" t="s">
        <v>1348</v>
      </c>
      <c r="O198" s="10" t="s">
        <v>1349</v>
      </c>
      <c r="P198">
        <v>3070</v>
      </c>
      <c r="Q198" t="s">
        <v>1350</v>
      </c>
      <c r="R198">
        <v>40</v>
      </c>
      <c r="S198" t="s">
        <v>94</v>
      </c>
      <c r="T198">
        <v>40</v>
      </c>
      <c r="U198">
        <v>0</v>
      </c>
      <c r="V198">
        <v>2</v>
      </c>
      <c r="W198">
        <v>8</v>
      </c>
      <c r="X198" t="s">
        <v>72</v>
      </c>
      <c r="Y198" t="s">
        <v>72</v>
      </c>
      <c r="Z198" t="s">
        <v>72</v>
      </c>
      <c r="AA198" t="s">
        <v>72</v>
      </c>
      <c r="AB198" t="s">
        <v>72</v>
      </c>
      <c r="AC198" t="s">
        <v>72</v>
      </c>
      <c r="AD198" t="s">
        <v>72</v>
      </c>
      <c r="AE198" t="s">
        <v>72</v>
      </c>
      <c r="AF198" t="s">
        <v>72</v>
      </c>
      <c r="AG198" t="s">
        <v>72</v>
      </c>
      <c r="AH198" t="s">
        <v>72</v>
      </c>
      <c r="AI198" t="s">
        <v>72</v>
      </c>
      <c r="AJ198" t="s">
        <v>72</v>
      </c>
      <c r="AK198" t="s">
        <v>72</v>
      </c>
      <c r="AL198" t="s">
        <v>72</v>
      </c>
      <c r="AM198" t="s">
        <v>72</v>
      </c>
      <c r="AN198" s="76">
        <v>200</v>
      </c>
      <c r="AO198">
        <v>863.78</v>
      </c>
      <c r="AP198">
        <v>863.78</v>
      </c>
      <c r="AQ198">
        <v>863.78</v>
      </c>
      <c r="AR198">
        <v>863.78</v>
      </c>
      <c r="AS198">
        <v>0</v>
      </c>
    </row>
    <row r="199" spans="1:45" x14ac:dyDescent="0.25">
      <c r="A199" t="s">
        <v>1351</v>
      </c>
      <c r="B199" t="s">
        <v>60</v>
      </c>
      <c r="C199" s="14">
        <v>45089</v>
      </c>
      <c r="D199" t="s">
        <v>1352</v>
      </c>
      <c r="E199">
        <v>43480170</v>
      </c>
      <c r="F199" t="s">
        <v>1345</v>
      </c>
      <c r="G199">
        <v>70274274</v>
      </c>
      <c r="H199">
        <v>1028533566</v>
      </c>
      <c r="I199" t="s">
        <v>88</v>
      </c>
      <c r="J199" t="s">
        <v>1346</v>
      </c>
      <c r="K199" t="s">
        <v>1347</v>
      </c>
      <c r="L199" t="s">
        <v>1348</v>
      </c>
      <c r="M199" t="s">
        <v>1347</v>
      </c>
      <c r="N199" t="s">
        <v>1348</v>
      </c>
      <c r="O199" s="10" t="s">
        <v>1353</v>
      </c>
      <c r="P199">
        <v>8700</v>
      </c>
      <c r="Q199" t="s">
        <v>164</v>
      </c>
      <c r="R199">
        <v>40</v>
      </c>
      <c r="S199" t="s">
        <v>94</v>
      </c>
      <c r="T199">
        <v>40</v>
      </c>
      <c r="U199">
        <v>4</v>
      </c>
      <c r="V199">
        <v>2</v>
      </c>
      <c r="W199">
        <v>8</v>
      </c>
      <c r="X199" t="s">
        <v>72</v>
      </c>
      <c r="Y199" t="s">
        <v>72</v>
      </c>
      <c r="Z199" t="s">
        <v>72</v>
      </c>
      <c r="AA199" t="s">
        <v>71</v>
      </c>
      <c r="AB199" t="s">
        <v>72</v>
      </c>
      <c r="AC199" t="s">
        <v>72</v>
      </c>
      <c r="AD199" t="s">
        <v>72</v>
      </c>
      <c r="AE199" t="s">
        <v>72</v>
      </c>
      <c r="AF199" t="s">
        <v>72</v>
      </c>
      <c r="AG199" t="s">
        <v>72</v>
      </c>
      <c r="AH199" t="s">
        <v>72</v>
      </c>
      <c r="AI199" t="s">
        <v>72</v>
      </c>
      <c r="AJ199" t="s">
        <v>72</v>
      </c>
      <c r="AK199" t="s">
        <v>72</v>
      </c>
      <c r="AL199" t="s">
        <v>72</v>
      </c>
      <c r="AM199" t="s">
        <v>72</v>
      </c>
      <c r="AN199" s="76">
        <v>1800</v>
      </c>
      <c r="AO199">
        <v>805.42</v>
      </c>
      <c r="AP199">
        <v>805.42</v>
      </c>
      <c r="AQ199">
        <v>805.42</v>
      </c>
      <c r="AR199">
        <v>805.42</v>
      </c>
      <c r="AS199">
        <v>0</v>
      </c>
    </row>
    <row r="200" spans="1:45" x14ac:dyDescent="0.25">
      <c r="A200" t="s">
        <v>1354</v>
      </c>
      <c r="B200" t="s">
        <v>60</v>
      </c>
      <c r="C200" s="14">
        <v>45089</v>
      </c>
      <c r="D200" t="s">
        <v>1355</v>
      </c>
      <c r="E200">
        <v>39697661</v>
      </c>
      <c r="F200" t="s">
        <v>1345</v>
      </c>
      <c r="G200">
        <v>70274274</v>
      </c>
      <c r="H200">
        <v>1023764292</v>
      </c>
      <c r="I200" t="s">
        <v>63</v>
      </c>
      <c r="J200" t="s">
        <v>1346</v>
      </c>
      <c r="K200" t="s">
        <v>1347</v>
      </c>
      <c r="L200" t="s">
        <v>1348</v>
      </c>
      <c r="M200" t="s">
        <v>1347</v>
      </c>
      <c r="N200" t="s">
        <v>1348</v>
      </c>
      <c r="O200" s="10" t="s">
        <v>1356</v>
      </c>
      <c r="P200">
        <v>2150</v>
      </c>
      <c r="Q200" t="s">
        <v>1357</v>
      </c>
      <c r="R200">
        <v>40</v>
      </c>
      <c r="S200" t="s">
        <v>94</v>
      </c>
      <c r="T200">
        <v>40</v>
      </c>
      <c r="U200">
        <v>4</v>
      </c>
      <c r="V200">
        <v>2</v>
      </c>
      <c r="W200">
        <v>8</v>
      </c>
      <c r="X200" t="s">
        <v>72</v>
      </c>
      <c r="Y200" t="s">
        <v>72</v>
      </c>
      <c r="Z200" t="s">
        <v>71</v>
      </c>
      <c r="AA200" t="s">
        <v>71</v>
      </c>
      <c r="AB200" t="s">
        <v>72</v>
      </c>
      <c r="AC200" t="s">
        <v>72</v>
      </c>
      <c r="AD200" t="s">
        <v>72</v>
      </c>
      <c r="AE200" t="s">
        <v>72</v>
      </c>
      <c r="AF200" t="s">
        <v>72</v>
      </c>
      <c r="AG200" t="s">
        <v>72</v>
      </c>
      <c r="AH200" t="s">
        <v>72</v>
      </c>
      <c r="AI200" t="s">
        <v>72</v>
      </c>
      <c r="AJ200" t="s">
        <v>72</v>
      </c>
      <c r="AK200" t="s">
        <v>72</v>
      </c>
      <c r="AL200" t="s">
        <v>72</v>
      </c>
      <c r="AM200" t="s">
        <v>72</v>
      </c>
      <c r="AN200" s="76">
        <v>200</v>
      </c>
      <c r="AO200">
        <v>930.66</v>
      </c>
      <c r="AP200">
        <v>930.66</v>
      </c>
      <c r="AQ200">
        <v>930.66</v>
      </c>
      <c r="AR200">
        <v>930.66</v>
      </c>
      <c r="AS200">
        <v>0</v>
      </c>
    </row>
    <row r="201" spans="1:45" x14ac:dyDescent="0.25">
      <c r="A201" t="s">
        <v>1358</v>
      </c>
      <c r="B201" t="s">
        <v>60</v>
      </c>
      <c r="C201" s="14">
        <v>45089</v>
      </c>
      <c r="D201" t="s">
        <v>1359</v>
      </c>
      <c r="E201">
        <v>29516200</v>
      </c>
      <c r="F201" t="s">
        <v>1345</v>
      </c>
      <c r="G201">
        <v>70274274</v>
      </c>
      <c r="H201">
        <v>1002214943</v>
      </c>
      <c r="I201" t="s">
        <v>143</v>
      </c>
      <c r="J201" t="s">
        <v>1346</v>
      </c>
      <c r="K201" t="s">
        <v>1347</v>
      </c>
      <c r="L201" t="s">
        <v>1348</v>
      </c>
      <c r="M201" t="s">
        <v>1347</v>
      </c>
      <c r="N201" t="s">
        <v>1348</v>
      </c>
      <c r="O201" s="10" t="s">
        <v>1360</v>
      </c>
      <c r="P201">
        <v>5000</v>
      </c>
      <c r="Q201" t="s">
        <v>517</v>
      </c>
      <c r="R201">
        <v>40</v>
      </c>
      <c r="S201" t="s">
        <v>94</v>
      </c>
      <c r="T201">
        <v>40</v>
      </c>
      <c r="U201">
        <v>0</v>
      </c>
      <c r="V201">
        <v>2</v>
      </c>
      <c r="W201">
        <v>8</v>
      </c>
      <c r="X201" t="s">
        <v>72</v>
      </c>
      <c r="Y201" t="s">
        <v>72</v>
      </c>
      <c r="Z201" t="s">
        <v>71</v>
      </c>
      <c r="AA201" t="s">
        <v>72</v>
      </c>
      <c r="AB201" t="s">
        <v>72</v>
      </c>
      <c r="AC201" t="s">
        <v>72</v>
      </c>
      <c r="AD201" t="s">
        <v>72</v>
      </c>
      <c r="AE201" t="s">
        <v>72</v>
      </c>
      <c r="AF201" t="s">
        <v>72</v>
      </c>
      <c r="AG201" t="s">
        <v>72</v>
      </c>
      <c r="AH201" t="s">
        <v>72</v>
      </c>
      <c r="AI201" t="s">
        <v>72</v>
      </c>
      <c r="AJ201" t="s">
        <v>72</v>
      </c>
      <c r="AK201" t="s">
        <v>72</v>
      </c>
      <c r="AL201" t="s">
        <v>72</v>
      </c>
      <c r="AM201" t="s">
        <v>72</v>
      </c>
      <c r="AN201" s="76">
        <v>500</v>
      </c>
      <c r="AO201">
        <v>871.38</v>
      </c>
      <c r="AP201">
        <v>871.38</v>
      </c>
      <c r="AQ201">
        <v>871.38</v>
      </c>
      <c r="AR201">
        <v>871.38</v>
      </c>
      <c r="AS201">
        <v>0</v>
      </c>
    </row>
    <row r="202" spans="1:45" x14ac:dyDescent="0.25">
      <c r="A202" t="s">
        <v>1361</v>
      </c>
      <c r="B202" t="s">
        <v>60</v>
      </c>
      <c r="C202" s="14">
        <v>45089</v>
      </c>
      <c r="D202" t="s">
        <v>1362</v>
      </c>
      <c r="E202">
        <v>56257314</v>
      </c>
      <c r="F202" t="s">
        <v>1345</v>
      </c>
      <c r="G202">
        <v>70274274</v>
      </c>
      <c r="H202">
        <v>1002045536</v>
      </c>
      <c r="I202" t="s">
        <v>63</v>
      </c>
      <c r="J202" t="s">
        <v>1346</v>
      </c>
      <c r="K202" t="s">
        <v>1347</v>
      </c>
      <c r="L202" t="s">
        <v>1348</v>
      </c>
      <c r="M202" t="s">
        <v>1347</v>
      </c>
      <c r="N202" t="s">
        <v>1348</v>
      </c>
      <c r="O202" s="10" t="s">
        <v>1363</v>
      </c>
      <c r="P202">
        <v>2840</v>
      </c>
      <c r="Q202" t="s">
        <v>1364</v>
      </c>
      <c r="R202">
        <v>40</v>
      </c>
      <c r="S202" t="s">
        <v>94</v>
      </c>
      <c r="T202">
        <v>40</v>
      </c>
      <c r="U202">
        <v>2</v>
      </c>
      <c r="V202">
        <v>2</v>
      </c>
      <c r="W202">
        <v>8</v>
      </c>
      <c r="X202" t="s">
        <v>72</v>
      </c>
      <c r="Y202" t="s">
        <v>72</v>
      </c>
      <c r="Z202" t="s">
        <v>72</v>
      </c>
      <c r="AA202" t="s">
        <v>71</v>
      </c>
      <c r="AB202" t="s">
        <v>72</v>
      </c>
      <c r="AC202" t="s">
        <v>72</v>
      </c>
      <c r="AD202" t="s">
        <v>72</v>
      </c>
      <c r="AE202" t="s">
        <v>72</v>
      </c>
      <c r="AF202" t="s">
        <v>72</v>
      </c>
      <c r="AG202" t="s">
        <v>72</v>
      </c>
      <c r="AH202" t="s">
        <v>72</v>
      </c>
      <c r="AI202" t="s">
        <v>72</v>
      </c>
      <c r="AJ202" t="s">
        <v>72</v>
      </c>
      <c r="AK202" t="s">
        <v>72</v>
      </c>
      <c r="AL202" t="s">
        <v>72</v>
      </c>
      <c r="AM202" t="s">
        <v>72</v>
      </c>
      <c r="AN202" s="76">
        <v>2800</v>
      </c>
      <c r="AO202">
        <v>863.78</v>
      </c>
      <c r="AP202">
        <v>863.78</v>
      </c>
      <c r="AQ202">
        <v>863.78</v>
      </c>
      <c r="AR202">
        <v>863.78</v>
      </c>
      <c r="AS202">
        <v>0</v>
      </c>
    </row>
    <row r="203" spans="1:45" x14ac:dyDescent="0.25">
      <c r="A203" t="s">
        <v>1365</v>
      </c>
      <c r="B203" t="s">
        <v>60</v>
      </c>
      <c r="C203" s="14">
        <v>45089</v>
      </c>
      <c r="D203" t="s">
        <v>1366</v>
      </c>
      <c r="E203">
        <v>25248597</v>
      </c>
      <c r="F203" t="s">
        <v>1345</v>
      </c>
      <c r="G203">
        <v>70274274</v>
      </c>
      <c r="H203">
        <v>1018935720</v>
      </c>
      <c r="I203" t="s">
        <v>216</v>
      </c>
      <c r="J203" t="s">
        <v>1346</v>
      </c>
      <c r="K203" t="s">
        <v>1347</v>
      </c>
      <c r="L203" t="s">
        <v>1348</v>
      </c>
      <c r="M203" t="s">
        <v>1347</v>
      </c>
      <c r="N203" t="s">
        <v>1348</v>
      </c>
      <c r="O203" s="10" t="s">
        <v>1367</v>
      </c>
      <c r="P203">
        <v>9000</v>
      </c>
      <c r="Q203" t="s">
        <v>218</v>
      </c>
      <c r="R203">
        <v>40</v>
      </c>
      <c r="S203" t="s">
        <v>94</v>
      </c>
      <c r="T203">
        <v>40</v>
      </c>
      <c r="U203">
        <v>0</v>
      </c>
      <c r="V203">
        <v>2</v>
      </c>
      <c r="W203">
        <v>8</v>
      </c>
      <c r="X203" t="s">
        <v>72</v>
      </c>
      <c r="Y203" t="s">
        <v>72</v>
      </c>
      <c r="Z203" t="s">
        <v>71</v>
      </c>
      <c r="AA203" t="s">
        <v>72</v>
      </c>
      <c r="AB203" t="s">
        <v>72</v>
      </c>
      <c r="AC203" t="s">
        <v>72</v>
      </c>
      <c r="AD203" t="s">
        <v>72</v>
      </c>
      <c r="AE203" t="s">
        <v>72</v>
      </c>
      <c r="AF203" t="s">
        <v>72</v>
      </c>
      <c r="AG203" t="s">
        <v>72</v>
      </c>
      <c r="AH203" t="s">
        <v>72</v>
      </c>
      <c r="AI203" t="s">
        <v>72</v>
      </c>
      <c r="AJ203" t="s">
        <v>72</v>
      </c>
      <c r="AK203" t="s">
        <v>72</v>
      </c>
      <c r="AL203" t="s">
        <v>72</v>
      </c>
      <c r="AM203" t="s">
        <v>72</v>
      </c>
      <c r="AN203" s="76">
        <v>500</v>
      </c>
      <c r="AO203">
        <v>851.28</v>
      </c>
      <c r="AP203">
        <v>851.28</v>
      </c>
      <c r="AQ203">
        <v>851.28</v>
      </c>
      <c r="AR203">
        <v>851.28</v>
      </c>
      <c r="AS203">
        <v>0</v>
      </c>
    </row>
    <row r="204" spans="1:45" x14ac:dyDescent="0.25">
      <c r="A204" t="s">
        <v>1368</v>
      </c>
      <c r="B204" t="s">
        <v>60</v>
      </c>
      <c r="C204" s="14">
        <v>45089</v>
      </c>
      <c r="D204" t="s">
        <v>1369</v>
      </c>
      <c r="E204">
        <v>14406689</v>
      </c>
      <c r="F204" t="s">
        <v>1345</v>
      </c>
      <c r="G204">
        <v>70274274</v>
      </c>
      <c r="H204">
        <v>1000737423</v>
      </c>
      <c r="I204" t="s">
        <v>174</v>
      </c>
      <c r="J204" t="s">
        <v>1346</v>
      </c>
      <c r="K204" t="s">
        <v>1347</v>
      </c>
      <c r="L204" t="s">
        <v>1348</v>
      </c>
      <c r="M204" t="s">
        <v>1347</v>
      </c>
      <c r="N204" t="s">
        <v>1348</v>
      </c>
      <c r="O204" s="10" t="s">
        <v>1370</v>
      </c>
      <c r="P204">
        <v>4220</v>
      </c>
      <c r="Q204" t="s">
        <v>1371</v>
      </c>
      <c r="R204">
        <v>40</v>
      </c>
      <c r="S204" t="s">
        <v>94</v>
      </c>
      <c r="T204">
        <v>40</v>
      </c>
      <c r="U204">
        <v>0</v>
      </c>
      <c r="V204">
        <v>2</v>
      </c>
      <c r="W204">
        <v>8</v>
      </c>
      <c r="X204" t="s">
        <v>72</v>
      </c>
      <c r="Y204" t="s">
        <v>72</v>
      </c>
      <c r="Z204" t="s">
        <v>72</v>
      </c>
      <c r="AA204" t="s">
        <v>71</v>
      </c>
      <c r="AB204" t="s">
        <v>72</v>
      </c>
      <c r="AC204" t="s">
        <v>72</v>
      </c>
      <c r="AD204" t="s">
        <v>72</v>
      </c>
      <c r="AE204" t="s">
        <v>72</v>
      </c>
      <c r="AF204" t="s">
        <v>72</v>
      </c>
      <c r="AG204" t="s">
        <v>72</v>
      </c>
      <c r="AH204" t="s">
        <v>72</v>
      </c>
      <c r="AI204" t="s">
        <v>72</v>
      </c>
      <c r="AJ204" t="s">
        <v>72</v>
      </c>
      <c r="AK204" t="s">
        <v>72</v>
      </c>
      <c r="AL204" t="s">
        <v>72</v>
      </c>
      <c r="AM204" t="s">
        <v>72</v>
      </c>
      <c r="AN204" s="76">
        <v>8000</v>
      </c>
      <c r="AO204">
        <v>787.83</v>
      </c>
      <c r="AP204">
        <v>787.83</v>
      </c>
      <c r="AQ204">
        <v>787.83</v>
      </c>
      <c r="AR204">
        <v>787.83</v>
      </c>
      <c r="AS204">
        <v>0</v>
      </c>
    </row>
    <row r="205" spans="1:45" x14ac:dyDescent="0.25">
      <c r="A205" s="10" t="s">
        <v>1372</v>
      </c>
      <c r="B205" s="10" t="s">
        <v>60</v>
      </c>
      <c r="C205" s="51">
        <v>45089</v>
      </c>
      <c r="D205" s="10" t="s">
        <v>1373</v>
      </c>
      <c r="E205" s="10">
        <v>10153301</v>
      </c>
      <c r="F205" s="10" t="s">
        <v>1345</v>
      </c>
      <c r="G205" s="10">
        <v>70274274</v>
      </c>
      <c r="H205" s="10">
        <v>1000026834</v>
      </c>
      <c r="I205" s="10" t="s">
        <v>143</v>
      </c>
      <c r="J205" s="10" t="s">
        <v>1346</v>
      </c>
      <c r="K205" t="s">
        <v>1347</v>
      </c>
      <c r="L205" t="s">
        <v>1348</v>
      </c>
      <c r="M205" t="s">
        <v>1347</v>
      </c>
      <c r="N205" t="s">
        <v>1348</v>
      </c>
      <c r="O205" s="10" t="s">
        <v>1374</v>
      </c>
      <c r="P205" s="10">
        <v>6000</v>
      </c>
      <c r="Q205" s="10" t="s">
        <v>145</v>
      </c>
      <c r="R205" s="10">
        <v>40</v>
      </c>
      <c r="S205" s="57" t="s">
        <v>94</v>
      </c>
      <c r="T205" s="10">
        <v>40</v>
      </c>
      <c r="U205" s="10">
        <v>2</v>
      </c>
      <c r="V205" s="10">
        <v>2</v>
      </c>
      <c r="W205" s="10">
        <v>8</v>
      </c>
      <c r="X205" s="10" t="s">
        <v>72</v>
      </c>
      <c r="Y205" s="10" t="s">
        <v>72</v>
      </c>
      <c r="Z205" s="10" t="s">
        <v>72</v>
      </c>
      <c r="AA205" s="10" t="s">
        <v>71</v>
      </c>
      <c r="AB205" s="10" t="s">
        <v>71</v>
      </c>
      <c r="AC205" s="10" t="s">
        <v>72</v>
      </c>
      <c r="AD205" s="10" t="s">
        <v>72</v>
      </c>
      <c r="AE205" s="10" t="s">
        <v>72</v>
      </c>
      <c r="AF205" s="10" t="s">
        <v>72</v>
      </c>
      <c r="AG205" s="10" t="s">
        <v>72</v>
      </c>
      <c r="AH205" s="10" t="s">
        <v>72</v>
      </c>
      <c r="AI205" s="10" t="s">
        <v>72</v>
      </c>
      <c r="AJ205" s="10" t="s">
        <v>72</v>
      </c>
      <c r="AK205" s="10" t="s">
        <v>72</v>
      </c>
      <c r="AL205" s="10" t="s">
        <v>72</v>
      </c>
      <c r="AM205" s="10" t="s">
        <v>72</v>
      </c>
      <c r="AN205" s="77">
        <v>1400</v>
      </c>
      <c r="AO205" s="10">
        <v>805.42</v>
      </c>
      <c r="AP205" s="10">
        <v>805.42</v>
      </c>
      <c r="AQ205" s="10">
        <v>805.42</v>
      </c>
      <c r="AR205" s="10">
        <v>805.42</v>
      </c>
      <c r="AS205" s="10">
        <v>0</v>
      </c>
    </row>
    <row r="206" spans="1:45" x14ac:dyDescent="0.25">
      <c r="A206" t="s">
        <v>1375</v>
      </c>
      <c r="B206" t="s">
        <v>60</v>
      </c>
      <c r="C206" s="14">
        <v>45089</v>
      </c>
      <c r="D206" t="s">
        <v>1376</v>
      </c>
      <c r="E206">
        <v>31889960</v>
      </c>
      <c r="F206" t="s">
        <v>1345</v>
      </c>
      <c r="G206">
        <v>70274274</v>
      </c>
      <c r="H206">
        <v>1014957347</v>
      </c>
      <c r="I206" t="s">
        <v>174</v>
      </c>
      <c r="J206" t="s">
        <v>1346</v>
      </c>
      <c r="K206" t="s">
        <v>1347</v>
      </c>
      <c r="L206" t="s">
        <v>1348</v>
      </c>
      <c r="M206" t="s">
        <v>1347</v>
      </c>
      <c r="N206" t="s">
        <v>1348</v>
      </c>
      <c r="O206" t="s">
        <v>1377</v>
      </c>
      <c r="P206">
        <v>4600</v>
      </c>
      <c r="Q206" t="s">
        <v>901</v>
      </c>
      <c r="R206">
        <v>40</v>
      </c>
      <c r="S206" t="s">
        <v>94</v>
      </c>
      <c r="T206">
        <v>40</v>
      </c>
      <c r="U206">
        <v>0</v>
      </c>
      <c r="V206">
        <v>2</v>
      </c>
      <c r="W206">
        <v>8</v>
      </c>
      <c r="X206" t="s">
        <v>72</v>
      </c>
      <c r="Y206" t="s">
        <v>72</v>
      </c>
      <c r="Z206" t="s">
        <v>72</v>
      </c>
      <c r="AA206" t="s">
        <v>72</v>
      </c>
      <c r="AB206" t="s">
        <v>72</v>
      </c>
      <c r="AC206" t="s">
        <v>72</v>
      </c>
      <c r="AD206" t="s">
        <v>72</v>
      </c>
      <c r="AE206" t="s">
        <v>72</v>
      </c>
      <c r="AF206" t="s">
        <v>72</v>
      </c>
      <c r="AG206" t="s">
        <v>72</v>
      </c>
      <c r="AH206" t="s">
        <v>72</v>
      </c>
      <c r="AI206" t="s">
        <v>72</v>
      </c>
      <c r="AJ206" t="s">
        <v>72</v>
      </c>
      <c r="AK206" t="s">
        <v>72</v>
      </c>
      <c r="AL206" t="s">
        <v>72</v>
      </c>
      <c r="AM206" t="s">
        <v>72</v>
      </c>
      <c r="AN206" s="76">
        <v>1300</v>
      </c>
      <c r="AO206">
        <v>853.95</v>
      </c>
      <c r="AP206">
        <v>853.95</v>
      </c>
      <c r="AQ206">
        <v>853.95</v>
      </c>
      <c r="AR206">
        <v>853.95</v>
      </c>
      <c r="AS206">
        <v>0</v>
      </c>
    </row>
    <row r="207" spans="1:45" x14ac:dyDescent="0.25">
      <c r="A207" t="s">
        <v>1378</v>
      </c>
      <c r="B207" t="s">
        <v>60</v>
      </c>
      <c r="C207" s="14">
        <v>45089</v>
      </c>
      <c r="D207" t="s">
        <v>1379</v>
      </c>
      <c r="E207">
        <v>15707593</v>
      </c>
      <c r="F207" t="s">
        <v>1345</v>
      </c>
      <c r="G207">
        <v>70274274</v>
      </c>
      <c r="H207">
        <v>1002987623</v>
      </c>
      <c r="I207" t="s">
        <v>143</v>
      </c>
      <c r="J207" t="s">
        <v>1346</v>
      </c>
      <c r="K207" t="s">
        <v>1347</v>
      </c>
      <c r="L207" t="s">
        <v>1348</v>
      </c>
      <c r="M207" t="s">
        <v>1347</v>
      </c>
      <c r="N207" t="s">
        <v>1348</v>
      </c>
      <c r="O207" s="10" t="s">
        <v>1380</v>
      </c>
      <c r="P207">
        <v>5500</v>
      </c>
      <c r="Q207" t="s">
        <v>522</v>
      </c>
      <c r="R207">
        <v>40</v>
      </c>
      <c r="S207" t="s">
        <v>94</v>
      </c>
      <c r="T207">
        <v>40</v>
      </c>
      <c r="U207">
        <v>0</v>
      </c>
      <c r="V207">
        <v>2</v>
      </c>
      <c r="W207">
        <v>8</v>
      </c>
      <c r="X207" t="s">
        <v>72</v>
      </c>
      <c r="Y207" t="s">
        <v>72</v>
      </c>
      <c r="Z207" t="s">
        <v>72</v>
      </c>
      <c r="AA207" t="s">
        <v>71</v>
      </c>
      <c r="AB207" t="s">
        <v>72</v>
      </c>
      <c r="AC207" t="s">
        <v>72</v>
      </c>
      <c r="AD207" t="s">
        <v>72</v>
      </c>
      <c r="AE207" t="s">
        <v>72</v>
      </c>
      <c r="AF207" t="s">
        <v>72</v>
      </c>
      <c r="AG207" t="s">
        <v>72</v>
      </c>
      <c r="AH207" t="s">
        <v>72</v>
      </c>
      <c r="AI207" t="s">
        <v>72</v>
      </c>
      <c r="AJ207" t="s">
        <v>72</v>
      </c>
      <c r="AK207" t="s">
        <v>72</v>
      </c>
      <c r="AL207" t="s">
        <v>72</v>
      </c>
      <c r="AM207" t="s">
        <v>72</v>
      </c>
      <c r="AN207" s="76">
        <v>2600</v>
      </c>
      <c r="AO207">
        <v>805.42</v>
      </c>
      <c r="AP207">
        <v>805.42</v>
      </c>
      <c r="AQ207">
        <v>805.42</v>
      </c>
      <c r="AR207">
        <v>805.42</v>
      </c>
      <c r="AS207">
        <v>0</v>
      </c>
    </row>
    <row r="208" spans="1:45" x14ac:dyDescent="0.25">
      <c r="A208" t="s">
        <v>1381</v>
      </c>
      <c r="B208" t="s">
        <v>60</v>
      </c>
      <c r="C208" s="14">
        <v>45089</v>
      </c>
      <c r="D208" t="s">
        <v>1382</v>
      </c>
      <c r="E208">
        <v>12782799</v>
      </c>
      <c r="F208" t="s">
        <v>1345</v>
      </c>
      <c r="G208">
        <v>70274274</v>
      </c>
      <c r="H208">
        <v>1000444968</v>
      </c>
      <c r="I208" t="s">
        <v>216</v>
      </c>
      <c r="J208" t="s">
        <v>1346</v>
      </c>
      <c r="K208" t="s">
        <v>1347</v>
      </c>
      <c r="L208" t="s">
        <v>1348</v>
      </c>
      <c r="M208" t="s">
        <v>1347</v>
      </c>
      <c r="N208" t="s">
        <v>1348</v>
      </c>
      <c r="O208" s="10" t="s">
        <v>1383</v>
      </c>
      <c r="P208">
        <v>9520</v>
      </c>
      <c r="Q208" t="s">
        <v>601</v>
      </c>
      <c r="R208">
        <v>40</v>
      </c>
      <c r="S208" t="s">
        <v>94</v>
      </c>
      <c r="T208">
        <v>40</v>
      </c>
      <c r="U208">
        <v>0</v>
      </c>
      <c r="V208">
        <v>2</v>
      </c>
      <c r="W208">
        <v>8</v>
      </c>
      <c r="X208" t="s">
        <v>72</v>
      </c>
      <c r="Y208" t="s">
        <v>72</v>
      </c>
      <c r="Z208" t="s">
        <v>72</v>
      </c>
      <c r="AA208" t="s">
        <v>71</v>
      </c>
      <c r="AB208" t="s">
        <v>72</v>
      </c>
      <c r="AC208" t="s">
        <v>72</v>
      </c>
      <c r="AD208" t="s">
        <v>72</v>
      </c>
      <c r="AE208" t="s">
        <v>72</v>
      </c>
      <c r="AF208" t="s">
        <v>72</v>
      </c>
      <c r="AG208" t="s">
        <v>72</v>
      </c>
      <c r="AH208" t="s">
        <v>72</v>
      </c>
      <c r="AI208" t="s">
        <v>72</v>
      </c>
      <c r="AJ208" t="s">
        <v>72</v>
      </c>
      <c r="AK208" t="s">
        <v>72</v>
      </c>
      <c r="AL208" t="s">
        <v>72</v>
      </c>
      <c r="AM208" t="s">
        <v>72</v>
      </c>
      <c r="AN208" s="76">
        <v>3000</v>
      </c>
      <c r="AO208">
        <v>781.1</v>
      </c>
      <c r="AP208">
        <v>781.1</v>
      </c>
      <c r="AQ208">
        <v>781.1</v>
      </c>
      <c r="AR208">
        <v>781.1</v>
      </c>
      <c r="AS208">
        <v>0</v>
      </c>
    </row>
    <row r="209" spans="1:45" x14ac:dyDescent="0.25">
      <c r="A209" t="s">
        <v>1384</v>
      </c>
      <c r="B209" t="s">
        <v>60</v>
      </c>
      <c r="C209" s="14">
        <v>45089</v>
      </c>
      <c r="D209" t="s">
        <v>1385</v>
      </c>
      <c r="E209">
        <v>26251435</v>
      </c>
      <c r="F209" t="s">
        <v>1345</v>
      </c>
      <c r="G209">
        <v>70274274</v>
      </c>
      <c r="H209">
        <v>1008690495</v>
      </c>
      <c r="I209" t="s">
        <v>174</v>
      </c>
      <c r="J209" t="s">
        <v>1346</v>
      </c>
      <c r="K209" t="s">
        <v>1347</v>
      </c>
      <c r="L209" t="s">
        <v>1348</v>
      </c>
      <c r="M209" t="s">
        <v>1347</v>
      </c>
      <c r="N209" t="s">
        <v>1348</v>
      </c>
      <c r="O209" s="10" t="s">
        <v>1386</v>
      </c>
      <c r="P209">
        <v>4000</v>
      </c>
      <c r="Q209" t="s">
        <v>181</v>
      </c>
      <c r="R209">
        <v>40</v>
      </c>
      <c r="S209" t="s">
        <v>94</v>
      </c>
      <c r="T209">
        <v>40</v>
      </c>
      <c r="U209">
        <v>0</v>
      </c>
      <c r="V209">
        <v>2</v>
      </c>
      <c r="W209">
        <v>8</v>
      </c>
      <c r="X209" t="s">
        <v>72</v>
      </c>
      <c r="Y209" t="s">
        <v>72</v>
      </c>
      <c r="Z209" t="s">
        <v>72</v>
      </c>
      <c r="AA209" t="s">
        <v>71</v>
      </c>
      <c r="AB209" t="s">
        <v>72</v>
      </c>
      <c r="AC209" t="s">
        <v>72</v>
      </c>
      <c r="AD209" t="s">
        <v>72</v>
      </c>
      <c r="AE209" t="s">
        <v>72</v>
      </c>
      <c r="AF209" t="s">
        <v>72</v>
      </c>
      <c r="AG209" t="s">
        <v>72</v>
      </c>
      <c r="AH209" t="s">
        <v>72</v>
      </c>
      <c r="AI209" t="s">
        <v>72</v>
      </c>
      <c r="AJ209" t="s">
        <v>72</v>
      </c>
      <c r="AK209" t="s">
        <v>72</v>
      </c>
      <c r="AL209" t="s">
        <v>72</v>
      </c>
      <c r="AM209" t="s">
        <v>72</v>
      </c>
      <c r="AN209" s="76">
        <v>4300</v>
      </c>
      <c r="AO209">
        <v>871.47</v>
      </c>
      <c r="AP209">
        <v>871.47</v>
      </c>
      <c r="AQ209">
        <v>871.47</v>
      </c>
      <c r="AR209">
        <v>871.47</v>
      </c>
      <c r="AS209">
        <v>0</v>
      </c>
    </row>
    <row r="210" spans="1:45" s="35" customFormat="1" x14ac:dyDescent="0.25">
      <c r="A210" t="s">
        <v>1387</v>
      </c>
      <c r="B210" t="s">
        <v>1388</v>
      </c>
      <c r="C210" s="14">
        <v>45231</v>
      </c>
      <c r="D210" s="56" t="s">
        <v>1389</v>
      </c>
      <c r="E210">
        <v>43395955</v>
      </c>
      <c r="F210" t="s">
        <v>1390</v>
      </c>
      <c r="G210">
        <v>81113587</v>
      </c>
      <c r="H210">
        <v>1004993436</v>
      </c>
      <c r="I210" t="s">
        <v>174</v>
      </c>
      <c r="J210" s="56" t="s">
        <v>1391</v>
      </c>
      <c r="K210" s="56" t="s">
        <v>888</v>
      </c>
      <c r="L210" t="s">
        <v>889</v>
      </c>
      <c r="M210" s="56" t="s">
        <v>888</v>
      </c>
      <c r="N210" t="s">
        <v>889</v>
      </c>
      <c r="O210" s="10" t="s">
        <v>1392</v>
      </c>
      <c r="P210">
        <v>4180</v>
      </c>
      <c r="Q210" t="s">
        <v>1393</v>
      </c>
      <c r="R210">
        <v>11</v>
      </c>
      <c r="S210" t="s">
        <v>94</v>
      </c>
      <c r="T210">
        <v>11</v>
      </c>
      <c r="U210">
        <v>0</v>
      </c>
      <c r="V210">
        <v>2</v>
      </c>
      <c r="W210">
        <v>8</v>
      </c>
      <c r="X210" t="s">
        <v>72</v>
      </c>
      <c r="Y210" t="s">
        <v>72</v>
      </c>
      <c r="Z210" t="s">
        <v>72</v>
      </c>
      <c r="AA210" t="s">
        <v>71</v>
      </c>
      <c r="AB210" t="s">
        <v>72</v>
      </c>
      <c r="AC210" t="s">
        <v>72</v>
      </c>
      <c r="AD210" t="s">
        <v>72</v>
      </c>
      <c r="AE210" t="s">
        <v>72</v>
      </c>
      <c r="AF210" t="s">
        <v>72</v>
      </c>
      <c r="AG210" t="s">
        <v>72</v>
      </c>
      <c r="AH210" t="s">
        <v>72</v>
      </c>
      <c r="AI210" t="s">
        <v>72</v>
      </c>
      <c r="AJ210" t="s">
        <v>72</v>
      </c>
      <c r="AK210" t="s">
        <v>72</v>
      </c>
      <c r="AL210" t="s">
        <v>72</v>
      </c>
      <c r="AM210" t="s">
        <v>72</v>
      </c>
      <c r="AN210" s="76">
        <v>4900</v>
      </c>
      <c r="AO210">
        <v>862.77</v>
      </c>
      <c r="AP210">
        <v>862.77</v>
      </c>
      <c r="AQ210">
        <v>862.77</v>
      </c>
      <c r="AR210">
        <v>862.77</v>
      </c>
      <c r="AS210">
        <v>0</v>
      </c>
    </row>
    <row r="211" spans="1:45" x14ac:dyDescent="0.25">
      <c r="A211" t="s">
        <v>1394</v>
      </c>
      <c r="B211" t="s">
        <v>60</v>
      </c>
      <c r="C211" s="14">
        <v>45089</v>
      </c>
      <c r="D211" t="s">
        <v>1395</v>
      </c>
      <c r="E211">
        <v>35397493</v>
      </c>
      <c r="F211" t="s">
        <v>1345</v>
      </c>
      <c r="G211">
        <v>70274274</v>
      </c>
      <c r="H211">
        <v>1018623281</v>
      </c>
      <c r="I211" t="s">
        <v>88</v>
      </c>
      <c r="J211" t="s">
        <v>1346</v>
      </c>
      <c r="K211" t="s">
        <v>1347</v>
      </c>
      <c r="L211" t="s">
        <v>1348</v>
      </c>
      <c r="M211" t="s">
        <v>1347</v>
      </c>
      <c r="N211" t="s">
        <v>1348</v>
      </c>
      <c r="O211" s="10" t="s">
        <v>1396</v>
      </c>
      <c r="P211">
        <v>8000</v>
      </c>
      <c r="Q211" t="s">
        <v>208</v>
      </c>
      <c r="R211">
        <v>40</v>
      </c>
      <c r="S211" t="s">
        <v>94</v>
      </c>
      <c r="T211">
        <v>40</v>
      </c>
      <c r="U211">
        <v>4</v>
      </c>
      <c r="V211">
        <v>2</v>
      </c>
      <c r="W211">
        <v>8</v>
      </c>
      <c r="X211" t="s">
        <v>72</v>
      </c>
      <c r="Y211" t="s">
        <v>72</v>
      </c>
      <c r="Z211" t="s">
        <v>71</v>
      </c>
      <c r="AA211" t="s">
        <v>72</v>
      </c>
      <c r="AB211" t="s">
        <v>72</v>
      </c>
      <c r="AC211" t="s">
        <v>72</v>
      </c>
      <c r="AD211" t="s">
        <v>72</v>
      </c>
      <c r="AE211" t="s">
        <v>72</v>
      </c>
      <c r="AF211" t="s">
        <v>72</v>
      </c>
      <c r="AG211" t="s">
        <v>72</v>
      </c>
      <c r="AH211" t="s">
        <v>72</v>
      </c>
      <c r="AI211" t="s">
        <v>72</v>
      </c>
      <c r="AJ211" t="s">
        <v>72</v>
      </c>
      <c r="AK211" t="s">
        <v>72</v>
      </c>
      <c r="AL211" t="s">
        <v>72</v>
      </c>
      <c r="AM211" t="s">
        <v>72</v>
      </c>
      <c r="AN211" s="76">
        <v>300</v>
      </c>
      <c r="AO211">
        <v>930.66</v>
      </c>
      <c r="AP211">
        <v>930.66</v>
      </c>
      <c r="AQ211">
        <v>930.66</v>
      </c>
      <c r="AR211">
        <v>930.66</v>
      </c>
      <c r="AS211">
        <v>0</v>
      </c>
    </row>
    <row r="212" spans="1:45" x14ac:dyDescent="0.25">
      <c r="A212" t="s">
        <v>1397</v>
      </c>
      <c r="B212" t="s">
        <v>60</v>
      </c>
      <c r="C212" s="14">
        <v>45089</v>
      </c>
      <c r="D212" t="s">
        <v>1398</v>
      </c>
      <c r="E212">
        <v>76718016</v>
      </c>
      <c r="F212" t="s">
        <v>1399</v>
      </c>
      <c r="G212">
        <v>75910000</v>
      </c>
      <c r="H212">
        <v>1002500143</v>
      </c>
      <c r="I212" t="s">
        <v>143</v>
      </c>
      <c r="J212" t="s">
        <v>1400</v>
      </c>
      <c r="K212" t="s">
        <v>1401</v>
      </c>
      <c r="L212" t="s">
        <v>1402</v>
      </c>
      <c r="M212" t="s">
        <v>1401</v>
      </c>
      <c r="N212" t="s">
        <v>1402</v>
      </c>
      <c r="O212" t="s">
        <v>1403</v>
      </c>
      <c r="P212">
        <v>7000</v>
      </c>
      <c r="Q212" t="s">
        <v>240</v>
      </c>
      <c r="R212">
        <v>70</v>
      </c>
      <c r="S212" t="s">
        <v>1404</v>
      </c>
      <c r="T212">
        <v>70</v>
      </c>
      <c r="U212">
        <v>10</v>
      </c>
      <c r="V212">
        <v>10</v>
      </c>
      <c r="W212">
        <v>50</v>
      </c>
      <c r="X212" t="s">
        <v>72</v>
      </c>
      <c r="Y212" t="s">
        <v>72</v>
      </c>
      <c r="Z212" t="s">
        <v>72</v>
      </c>
      <c r="AA212" t="s">
        <v>72</v>
      </c>
      <c r="AB212" t="s">
        <v>72</v>
      </c>
      <c r="AC212" t="s">
        <v>72</v>
      </c>
      <c r="AD212" t="s">
        <v>72</v>
      </c>
      <c r="AE212" t="s">
        <v>72</v>
      </c>
      <c r="AF212" t="s">
        <v>72</v>
      </c>
      <c r="AG212" t="s">
        <v>71</v>
      </c>
      <c r="AH212" t="s">
        <v>72</v>
      </c>
      <c r="AI212" t="s">
        <v>72</v>
      </c>
      <c r="AJ212" t="s">
        <v>72</v>
      </c>
      <c r="AK212" t="s">
        <v>72</v>
      </c>
      <c r="AL212" t="s">
        <v>72</v>
      </c>
      <c r="AM212" t="s">
        <v>72</v>
      </c>
      <c r="AN212" s="76">
        <v>2000</v>
      </c>
      <c r="AO212">
        <v>595.47</v>
      </c>
      <c r="AP212">
        <v>595.47</v>
      </c>
      <c r="AQ212">
        <v>639.57000000000005</v>
      </c>
      <c r="AR212">
        <v>639.57000000000005</v>
      </c>
      <c r="AS212">
        <v>105.84</v>
      </c>
    </row>
    <row r="213" spans="1:45" x14ac:dyDescent="0.25">
      <c r="A213" t="s">
        <v>1405</v>
      </c>
      <c r="B213" t="s">
        <v>60</v>
      </c>
      <c r="C213" s="14">
        <v>45089</v>
      </c>
      <c r="D213" t="s">
        <v>1406</v>
      </c>
      <c r="E213">
        <v>79178012</v>
      </c>
      <c r="F213" t="s">
        <v>1407</v>
      </c>
      <c r="G213">
        <v>98341888</v>
      </c>
      <c r="H213">
        <v>1002573879</v>
      </c>
      <c r="I213" t="s">
        <v>143</v>
      </c>
      <c r="J213" t="s">
        <v>1408</v>
      </c>
      <c r="K213" t="s">
        <v>1409</v>
      </c>
      <c r="L213" t="s">
        <v>1410</v>
      </c>
      <c r="M213" t="s">
        <v>1411</v>
      </c>
      <c r="N213" t="s">
        <v>1412</v>
      </c>
      <c r="O213" s="10" t="s">
        <v>1413</v>
      </c>
      <c r="P213">
        <v>5600</v>
      </c>
      <c r="Q213" t="s">
        <v>1414</v>
      </c>
      <c r="R213">
        <v>62</v>
      </c>
      <c r="S213" t="s">
        <v>1415</v>
      </c>
      <c r="T213">
        <v>62</v>
      </c>
      <c r="U213">
        <v>10</v>
      </c>
      <c r="V213">
        <v>2</v>
      </c>
      <c r="W213">
        <v>62</v>
      </c>
      <c r="X213" t="s">
        <v>71</v>
      </c>
      <c r="Y213" t="s">
        <v>72</v>
      </c>
      <c r="Z213" t="s">
        <v>72</v>
      </c>
      <c r="AA213" t="s">
        <v>72</v>
      </c>
      <c r="AB213" t="s">
        <v>72</v>
      </c>
      <c r="AC213" t="s">
        <v>72</v>
      </c>
      <c r="AD213" t="s">
        <v>72</v>
      </c>
      <c r="AE213" t="s">
        <v>72</v>
      </c>
      <c r="AF213" t="s">
        <v>72</v>
      </c>
      <c r="AG213" t="s">
        <v>72</v>
      </c>
      <c r="AH213" t="s">
        <v>72</v>
      </c>
      <c r="AI213" t="s">
        <v>72</v>
      </c>
      <c r="AJ213" t="s">
        <v>72</v>
      </c>
      <c r="AK213" t="s">
        <v>72</v>
      </c>
      <c r="AL213" t="s">
        <v>72</v>
      </c>
      <c r="AM213" t="s">
        <v>72</v>
      </c>
      <c r="AN213" s="76">
        <v>33000</v>
      </c>
      <c r="AO213">
        <v>716.77</v>
      </c>
      <c r="AP213">
        <v>727.8</v>
      </c>
      <c r="AQ213">
        <v>738.82</v>
      </c>
      <c r="AR213">
        <v>749.84</v>
      </c>
      <c r="AS213">
        <v>110.25</v>
      </c>
    </row>
    <row r="214" spans="1:45" x14ac:dyDescent="0.25">
      <c r="A214" t="s">
        <v>1416</v>
      </c>
      <c r="B214" t="s">
        <v>60</v>
      </c>
      <c r="C214" s="14">
        <v>45089</v>
      </c>
      <c r="D214" t="s">
        <v>1417</v>
      </c>
      <c r="E214">
        <v>79178012</v>
      </c>
      <c r="F214" t="s">
        <v>1407</v>
      </c>
      <c r="G214">
        <v>98341888</v>
      </c>
      <c r="H214">
        <v>1028763413</v>
      </c>
      <c r="I214" t="s">
        <v>216</v>
      </c>
      <c r="J214" t="s">
        <v>1418</v>
      </c>
      <c r="K214" t="s">
        <v>1409</v>
      </c>
      <c r="L214" t="s">
        <v>1410</v>
      </c>
      <c r="M214" t="s">
        <v>1411</v>
      </c>
      <c r="N214" t="s">
        <v>1412</v>
      </c>
      <c r="O214" s="10" t="s">
        <v>1419</v>
      </c>
      <c r="P214">
        <v>9460</v>
      </c>
      <c r="Q214" t="s">
        <v>1420</v>
      </c>
      <c r="R214">
        <v>30</v>
      </c>
      <c r="S214" t="s">
        <v>1415</v>
      </c>
      <c r="T214">
        <v>30</v>
      </c>
      <c r="U214">
        <v>7</v>
      </c>
      <c r="V214">
        <v>2</v>
      </c>
      <c r="W214">
        <v>30</v>
      </c>
      <c r="X214" t="s">
        <v>71</v>
      </c>
      <c r="Y214" t="s">
        <v>72</v>
      </c>
      <c r="Z214" t="s">
        <v>72</v>
      </c>
      <c r="AA214" t="s">
        <v>72</v>
      </c>
      <c r="AB214" t="s">
        <v>72</v>
      </c>
      <c r="AC214" t="s">
        <v>72</v>
      </c>
      <c r="AD214" t="s">
        <v>72</v>
      </c>
      <c r="AE214" t="s">
        <v>72</v>
      </c>
      <c r="AF214" t="s">
        <v>72</v>
      </c>
      <c r="AG214" t="s">
        <v>72</v>
      </c>
      <c r="AH214" t="s">
        <v>72</v>
      </c>
      <c r="AI214" t="s">
        <v>71</v>
      </c>
      <c r="AJ214" t="s">
        <v>72</v>
      </c>
      <c r="AK214" t="s">
        <v>72</v>
      </c>
      <c r="AL214" t="s">
        <v>72</v>
      </c>
      <c r="AM214" t="s">
        <v>72</v>
      </c>
      <c r="AN214" s="76">
        <v>33000</v>
      </c>
      <c r="AO214">
        <v>716.77</v>
      </c>
      <c r="AP214">
        <v>727.8</v>
      </c>
      <c r="AQ214">
        <v>738.82</v>
      </c>
      <c r="AR214">
        <v>749.84</v>
      </c>
      <c r="AS214">
        <v>110.25</v>
      </c>
    </row>
    <row r="215" spans="1:45" x14ac:dyDescent="0.25">
      <c r="A215" t="s">
        <v>1421</v>
      </c>
      <c r="B215" t="s">
        <v>60</v>
      </c>
      <c r="C215" s="14">
        <v>45089</v>
      </c>
      <c r="D215" t="s">
        <v>1422</v>
      </c>
      <c r="E215">
        <v>79178012</v>
      </c>
      <c r="F215" t="s">
        <v>1407</v>
      </c>
      <c r="G215">
        <v>98341888</v>
      </c>
      <c r="H215">
        <v>1020454926</v>
      </c>
      <c r="I215" t="s">
        <v>63</v>
      </c>
      <c r="J215" t="s">
        <v>1423</v>
      </c>
      <c r="K215" t="s">
        <v>1409</v>
      </c>
      <c r="L215" t="s">
        <v>1410</v>
      </c>
      <c r="M215" t="s">
        <v>1411</v>
      </c>
      <c r="N215" t="s">
        <v>1412</v>
      </c>
      <c r="O215" s="10" t="s">
        <v>1424</v>
      </c>
      <c r="P215">
        <v>3100</v>
      </c>
      <c r="Q215" t="s">
        <v>1425</v>
      </c>
      <c r="R215">
        <v>33</v>
      </c>
      <c r="S215" t="s">
        <v>1415</v>
      </c>
      <c r="T215">
        <v>33</v>
      </c>
      <c r="U215">
        <v>30</v>
      </c>
      <c r="V215">
        <v>2</v>
      </c>
      <c r="W215">
        <v>33</v>
      </c>
      <c r="X215" t="s">
        <v>71</v>
      </c>
      <c r="Y215" t="s">
        <v>72</v>
      </c>
      <c r="Z215" t="s">
        <v>72</v>
      </c>
      <c r="AA215" t="s">
        <v>72</v>
      </c>
      <c r="AB215" t="s">
        <v>72</v>
      </c>
      <c r="AC215" t="s">
        <v>72</v>
      </c>
      <c r="AD215" t="s">
        <v>72</v>
      </c>
      <c r="AE215" t="s">
        <v>72</v>
      </c>
      <c r="AF215" t="s">
        <v>72</v>
      </c>
      <c r="AG215" t="s">
        <v>72</v>
      </c>
      <c r="AH215" t="s">
        <v>72</v>
      </c>
      <c r="AI215" t="s">
        <v>72</v>
      </c>
      <c r="AJ215" t="s">
        <v>72</v>
      </c>
      <c r="AK215" t="s">
        <v>72</v>
      </c>
      <c r="AL215" t="s">
        <v>72</v>
      </c>
      <c r="AM215" t="s">
        <v>72</v>
      </c>
      <c r="AN215" s="76">
        <v>500</v>
      </c>
      <c r="AO215">
        <v>716.77</v>
      </c>
      <c r="AP215">
        <v>727.8</v>
      </c>
      <c r="AQ215">
        <v>738.82</v>
      </c>
      <c r="AR215">
        <v>749.84</v>
      </c>
      <c r="AS215">
        <v>110.25</v>
      </c>
    </row>
    <row r="216" spans="1:45" x14ac:dyDescent="0.25">
      <c r="A216" t="s">
        <v>1426</v>
      </c>
      <c r="B216" t="s">
        <v>60</v>
      </c>
      <c r="C216" s="14">
        <v>45089</v>
      </c>
      <c r="D216" t="s">
        <v>1427</v>
      </c>
      <c r="E216">
        <v>79178012</v>
      </c>
      <c r="F216" t="s">
        <v>1407</v>
      </c>
      <c r="G216">
        <v>98341888</v>
      </c>
      <c r="H216">
        <v>1013740654</v>
      </c>
      <c r="I216" t="s">
        <v>88</v>
      </c>
      <c r="J216" t="s">
        <v>1428</v>
      </c>
      <c r="K216" t="s">
        <v>1409</v>
      </c>
      <c r="L216" t="s">
        <v>1410</v>
      </c>
      <c r="M216" t="s">
        <v>1411</v>
      </c>
      <c r="N216" t="s">
        <v>1412</v>
      </c>
      <c r="O216" s="10" t="s">
        <v>1429</v>
      </c>
      <c r="P216">
        <v>8660</v>
      </c>
      <c r="Q216" t="s">
        <v>1430</v>
      </c>
      <c r="R216">
        <v>40</v>
      </c>
      <c r="S216" t="s">
        <v>1415</v>
      </c>
      <c r="T216">
        <v>40</v>
      </c>
      <c r="U216">
        <v>10</v>
      </c>
      <c r="V216">
        <v>2</v>
      </c>
      <c r="W216">
        <v>40</v>
      </c>
      <c r="X216" t="s">
        <v>71</v>
      </c>
      <c r="Y216" t="s">
        <v>72</v>
      </c>
      <c r="Z216" t="s">
        <v>72</v>
      </c>
      <c r="AA216" t="s">
        <v>72</v>
      </c>
      <c r="AB216" t="s">
        <v>72</v>
      </c>
      <c r="AC216" t="s">
        <v>72</v>
      </c>
      <c r="AD216" t="s">
        <v>72</v>
      </c>
      <c r="AE216" t="s">
        <v>72</v>
      </c>
      <c r="AF216" t="s">
        <v>72</v>
      </c>
      <c r="AG216" t="s">
        <v>72</v>
      </c>
      <c r="AH216" t="s">
        <v>72</v>
      </c>
      <c r="AI216" t="s">
        <v>72</v>
      </c>
      <c r="AJ216" t="s">
        <v>72</v>
      </c>
      <c r="AK216" t="s">
        <v>72</v>
      </c>
      <c r="AL216" t="s">
        <v>72</v>
      </c>
      <c r="AM216" t="s">
        <v>72</v>
      </c>
      <c r="AN216" s="76">
        <v>10000</v>
      </c>
      <c r="AO216">
        <v>716.77</v>
      </c>
      <c r="AP216">
        <v>727.8</v>
      </c>
      <c r="AQ216">
        <v>738.82</v>
      </c>
      <c r="AR216">
        <v>749.84</v>
      </c>
      <c r="AS216">
        <v>110.25</v>
      </c>
    </row>
    <row r="217" spans="1:45" x14ac:dyDescent="0.25">
      <c r="A217" t="s">
        <v>1431</v>
      </c>
      <c r="B217" t="s">
        <v>60</v>
      </c>
      <c r="C217" s="14">
        <v>45089</v>
      </c>
      <c r="D217" t="s">
        <v>1432</v>
      </c>
      <c r="E217">
        <v>79178012</v>
      </c>
      <c r="F217" t="s">
        <v>1407</v>
      </c>
      <c r="G217">
        <v>98341888</v>
      </c>
      <c r="H217">
        <v>1018247522</v>
      </c>
      <c r="I217" t="s">
        <v>216</v>
      </c>
      <c r="J217" t="s">
        <v>1433</v>
      </c>
      <c r="K217" t="s">
        <v>1409</v>
      </c>
      <c r="L217" t="s">
        <v>1410</v>
      </c>
      <c r="M217" t="s">
        <v>1411</v>
      </c>
      <c r="N217" t="s">
        <v>1412</v>
      </c>
      <c r="O217" s="10" t="s">
        <v>1434</v>
      </c>
      <c r="P217">
        <v>9240</v>
      </c>
      <c r="Q217" t="s">
        <v>1435</v>
      </c>
      <c r="R217">
        <v>49</v>
      </c>
      <c r="S217" t="s">
        <v>1415</v>
      </c>
      <c r="T217">
        <v>49</v>
      </c>
      <c r="U217">
        <v>10</v>
      </c>
      <c r="V217">
        <v>2</v>
      </c>
      <c r="W217">
        <v>49</v>
      </c>
      <c r="X217" t="s">
        <v>71</v>
      </c>
      <c r="Y217" t="s">
        <v>72</v>
      </c>
      <c r="Z217" t="s">
        <v>72</v>
      </c>
      <c r="AA217" t="s">
        <v>72</v>
      </c>
      <c r="AB217" t="s">
        <v>72</v>
      </c>
      <c r="AC217" t="s">
        <v>72</v>
      </c>
      <c r="AD217" t="s">
        <v>72</v>
      </c>
      <c r="AE217" t="s">
        <v>72</v>
      </c>
      <c r="AF217" t="s">
        <v>72</v>
      </c>
      <c r="AG217" t="s">
        <v>72</v>
      </c>
      <c r="AH217" t="s">
        <v>72</v>
      </c>
      <c r="AI217" t="s">
        <v>72</v>
      </c>
      <c r="AJ217" t="s">
        <v>72</v>
      </c>
      <c r="AK217" t="s">
        <v>72</v>
      </c>
      <c r="AL217" t="s">
        <v>72</v>
      </c>
      <c r="AM217" t="s">
        <v>72</v>
      </c>
      <c r="AN217" s="76">
        <v>9000</v>
      </c>
      <c r="AO217">
        <v>716.77</v>
      </c>
      <c r="AP217">
        <v>727.8</v>
      </c>
      <c r="AQ217">
        <v>738.82</v>
      </c>
      <c r="AR217">
        <v>749.84</v>
      </c>
      <c r="AS217">
        <v>110.25</v>
      </c>
    </row>
    <row r="218" spans="1:45" x14ac:dyDescent="0.25">
      <c r="A218" t="s">
        <v>1436</v>
      </c>
      <c r="B218" t="s">
        <v>60</v>
      </c>
      <c r="C218" s="14">
        <v>45089</v>
      </c>
      <c r="D218" t="s">
        <v>1437</v>
      </c>
      <c r="E218">
        <v>79178012</v>
      </c>
      <c r="F218" t="s">
        <v>1407</v>
      </c>
      <c r="G218">
        <v>98341888</v>
      </c>
      <c r="H218">
        <v>1026806050</v>
      </c>
      <c r="I218" t="s">
        <v>216</v>
      </c>
      <c r="J218" t="s">
        <v>1438</v>
      </c>
      <c r="K218" t="s">
        <v>1409</v>
      </c>
      <c r="L218" t="s">
        <v>1410</v>
      </c>
      <c r="M218" t="s">
        <v>1411</v>
      </c>
      <c r="N218" t="s">
        <v>1412</v>
      </c>
      <c r="O218" s="10" t="s">
        <v>1439</v>
      </c>
      <c r="P218">
        <v>9382</v>
      </c>
      <c r="Q218" t="s">
        <v>1440</v>
      </c>
      <c r="R218">
        <v>41</v>
      </c>
      <c r="S218" t="s">
        <v>1415</v>
      </c>
      <c r="T218">
        <v>41</v>
      </c>
      <c r="U218">
        <v>10</v>
      </c>
      <c r="V218">
        <v>2</v>
      </c>
      <c r="W218">
        <v>41</v>
      </c>
      <c r="X218" t="s">
        <v>71</v>
      </c>
      <c r="Y218" t="s">
        <v>72</v>
      </c>
      <c r="Z218" t="s">
        <v>72</v>
      </c>
      <c r="AA218" t="s">
        <v>72</v>
      </c>
      <c r="AB218" t="s">
        <v>72</v>
      </c>
      <c r="AC218" t="s">
        <v>72</v>
      </c>
      <c r="AD218" t="s">
        <v>72</v>
      </c>
      <c r="AE218" t="s">
        <v>72</v>
      </c>
      <c r="AF218" t="s">
        <v>72</v>
      </c>
      <c r="AG218" t="s">
        <v>72</v>
      </c>
      <c r="AH218" t="s">
        <v>72</v>
      </c>
      <c r="AI218" t="s">
        <v>72</v>
      </c>
      <c r="AJ218" t="s">
        <v>72</v>
      </c>
      <c r="AK218" t="s">
        <v>72</v>
      </c>
      <c r="AL218" t="s">
        <v>72</v>
      </c>
      <c r="AM218" t="s">
        <v>72</v>
      </c>
      <c r="AN218" s="76">
        <v>10000</v>
      </c>
      <c r="AO218">
        <v>716.77</v>
      </c>
      <c r="AP218">
        <v>727.8</v>
      </c>
      <c r="AQ218">
        <v>738.82</v>
      </c>
      <c r="AR218">
        <v>749.84</v>
      </c>
      <c r="AS218">
        <v>110.25</v>
      </c>
    </row>
    <row r="219" spans="1:45" x14ac:dyDescent="0.25">
      <c r="A219" t="s">
        <v>1441</v>
      </c>
      <c r="B219" t="s">
        <v>60</v>
      </c>
      <c r="C219" s="14">
        <v>45089</v>
      </c>
      <c r="D219" t="s">
        <v>1442</v>
      </c>
      <c r="E219">
        <v>43904523</v>
      </c>
      <c r="F219" t="s">
        <v>1443</v>
      </c>
      <c r="G219">
        <v>48798400</v>
      </c>
      <c r="H219">
        <v>1029107617</v>
      </c>
      <c r="I219" t="s">
        <v>63</v>
      </c>
      <c r="J219" t="s">
        <v>1444</v>
      </c>
      <c r="K219" t="s">
        <v>246</v>
      </c>
      <c r="L219" t="s">
        <v>247</v>
      </c>
      <c r="M219" t="s">
        <v>246</v>
      </c>
      <c r="N219" t="s">
        <v>247</v>
      </c>
      <c r="O219" s="10" t="s">
        <v>1445</v>
      </c>
      <c r="P219">
        <v>3200</v>
      </c>
      <c r="Q219" t="s">
        <v>1446</v>
      </c>
      <c r="R219">
        <v>112</v>
      </c>
      <c r="S219" t="s">
        <v>84</v>
      </c>
      <c r="T219">
        <v>112</v>
      </c>
      <c r="U219">
        <v>2</v>
      </c>
      <c r="V219">
        <v>100</v>
      </c>
      <c r="W219">
        <v>112</v>
      </c>
      <c r="X219" t="s">
        <v>72</v>
      </c>
      <c r="Y219" t="s">
        <v>71</v>
      </c>
      <c r="Z219" t="s">
        <v>72</v>
      </c>
      <c r="AA219" t="s">
        <v>72</v>
      </c>
      <c r="AB219" t="s">
        <v>72</v>
      </c>
      <c r="AC219" t="s">
        <v>72</v>
      </c>
      <c r="AD219" t="s">
        <v>72</v>
      </c>
      <c r="AE219" t="s">
        <v>72</v>
      </c>
      <c r="AF219" t="s">
        <v>72</v>
      </c>
      <c r="AG219" t="s">
        <v>71</v>
      </c>
      <c r="AH219" t="s">
        <v>72</v>
      </c>
      <c r="AI219" t="s">
        <v>71</v>
      </c>
      <c r="AJ219" t="s">
        <v>72</v>
      </c>
      <c r="AK219" t="s">
        <v>72</v>
      </c>
      <c r="AL219" t="s">
        <v>71</v>
      </c>
      <c r="AM219" t="s">
        <v>165</v>
      </c>
      <c r="AN219" s="76">
        <v>900</v>
      </c>
      <c r="AO219">
        <v>643.98</v>
      </c>
      <c r="AP219">
        <v>643.98</v>
      </c>
      <c r="AQ219">
        <v>657.21</v>
      </c>
      <c r="AR219">
        <v>657.21</v>
      </c>
      <c r="AS219">
        <v>0</v>
      </c>
    </row>
    <row r="220" spans="1:45" x14ac:dyDescent="0.25">
      <c r="A220" t="s">
        <v>1447</v>
      </c>
      <c r="B220" t="s">
        <v>60</v>
      </c>
      <c r="C220" s="14">
        <v>45089</v>
      </c>
      <c r="D220" t="s">
        <v>1448</v>
      </c>
      <c r="E220">
        <v>82550712</v>
      </c>
      <c r="F220" t="s">
        <v>1449</v>
      </c>
      <c r="G220">
        <v>62211700</v>
      </c>
      <c r="H220">
        <v>1016138343</v>
      </c>
      <c r="I220" t="s">
        <v>143</v>
      </c>
      <c r="J220" t="s">
        <v>1450</v>
      </c>
      <c r="K220" t="s">
        <v>1451</v>
      </c>
      <c r="L220" t="s">
        <v>1452</v>
      </c>
      <c r="M220" t="s">
        <v>1251</v>
      </c>
      <c r="N220" t="s">
        <v>1252</v>
      </c>
      <c r="O220" s="10" t="s">
        <v>1453</v>
      </c>
      <c r="P220">
        <v>5700</v>
      </c>
      <c r="Q220" t="s">
        <v>1254</v>
      </c>
      <c r="R220">
        <v>90</v>
      </c>
      <c r="S220" t="s">
        <v>1454</v>
      </c>
      <c r="T220">
        <v>90</v>
      </c>
      <c r="U220">
        <v>4</v>
      </c>
      <c r="V220">
        <v>4</v>
      </c>
      <c r="W220">
        <v>90</v>
      </c>
      <c r="X220" t="s">
        <v>72</v>
      </c>
      <c r="Y220" t="s">
        <v>71</v>
      </c>
      <c r="Z220" t="s">
        <v>72</v>
      </c>
      <c r="AA220" t="s">
        <v>72</v>
      </c>
      <c r="AB220" t="s">
        <v>72</v>
      </c>
      <c r="AC220" t="s">
        <v>72</v>
      </c>
      <c r="AD220" t="s">
        <v>72</v>
      </c>
      <c r="AE220" t="s">
        <v>72</v>
      </c>
      <c r="AF220" t="s">
        <v>72</v>
      </c>
      <c r="AG220" t="s">
        <v>71</v>
      </c>
      <c r="AH220" t="s">
        <v>72</v>
      </c>
      <c r="AI220" t="s">
        <v>72</v>
      </c>
      <c r="AJ220" t="s">
        <v>72</v>
      </c>
      <c r="AK220" t="s">
        <v>72</v>
      </c>
      <c r="AL220" t="s">
        <v>72</v>
      </c>
      <c r="AM220" t="s">
        <v>72</v>
      </c>
      <c r="AN220" s="76">
        <v>450</v>
      </c>
      <c r="AO220">
        <v>701.32</v>
      </c>
      <c r="AP220">
        <v>701.32</v>
      </c>
      <c r="AQ220">
        <v>701.32</v>
      </c>
      <c r="AR220">
        <v>701.32</v>
      </c>
      <c r="AS220">
        <v>88.19</v>
      </c>
    </row>
    <row r="221" spans="1:45" x14ac:dyDescent="0.25">
      <c r="A221" t="s">
        <v>1455</v>
      </c>
      <c r="B221" t="s">
        <v>60</v>
      </c>
      <c r="C221" s="14">
        <v>45089</v>
      </c>
      <c r="D221" t="s">
        <v>1456</v>
      </c>
      <c r="E221">
        <v>85450514</v>
      </c>
      <c r="F221" t="s">
        <v>1457</v>
      </c>
      <c r="G221">
        <v>98164333</v>
      </c>
      <c r="H221">
        <v>1002720408</v>
      </c>
      <c r="I221" t="s">
        <v>216</v>
      </c>
      <c r="J221" t="s">
        <v>1458</v>
      </c>
      <c r="K221" t="s">
        <v>421</v>
      </c>
      <c r="L221" t="s">
        <v>422</v>
      </c>
      <c r="M221" t="s">
        <v>421</v>
      </c>
      <c r="N221" t="s">
        <v>422</v>
      </c>
      <c r="O221" s="10" t="s">
        <v>1459</v>
      </c>
      <c r="P221">
        <v>9000</v>
      </c>
      <c r="Q221" t="s">
        <v>218</v>
      </c>
      <c r="R221">
        <v>40</v>
      </c>
      <c r="S221" t="s">
        <v>94</v>
      </c>
      <c r="T221">
        <v>170</v>
      </c>
      <c r="U221">
        <v>5</v>
      </c>
      <c r="V221">
        <v>30</v>
      </c>
      <c r="W221">
        <v>40</v>
      </c>
      <c r="X221" t="s">
        <v>72</v>
      </c>
      <c r="Y221" t="s">
        <v>72</v>
      </c>
      <c r="Z221" t="s">
        <v>71</v>
      </c>
      <c r="AA221" t="s">
        <v>72</v>
      </c>
      <c r="AB221" t="s">
        <v>72</v>
      </c>
      <c r="AC221" t="s">
        <v>72</v>
      </c>
      <c r="AD221" t="s">
        <v>72</v>
      </c>
      <c r="AE221" t="s">
        <v>72</v>
      </c>
      <c r="AF221" t="s">
        <v>72</v>
      </c>
      <c r="AG221" t="s">
        <v>72</v>
      </c>
      <c r="AH221" t="s">
        <v>72</v>
      </c>
      <c r="AI221" t="s">
        <v>72</v>
      </c>
      <c r="AJ221" t="s">
        <v>72</v>
      </c>
      <c r="AK221" t="s">
        <v>72</v>
      </c>
      <c r="AL221" t="s">
        <v>72</v>
      </c>
      <c r="AM221" t="s">
        <v>72</v>
      </c>
      <c r="AN221" s="76">
        <v>1000</v>
      </c>
      <c r="AO221">
        <v>842.47</v>
      </c>
      <c r="AP221">
        <v>964.22</v>
      </c>
      <c r="AQ221">
        <v>964.22</v>
      </c>
      <c r="AR221">
        <v>921.87</v>
      </c>
      <c r="AS221">
        <v>0</v>
      </c>
    </row>
    <row r="222" spans="1:45" x14ac:dyDescent="0.25">
      <c r="A222" t="s">
        <v>1460</v>
      </c>
      <c r="B222" t="s">
        <v>60</v>
      </c>
      <c r="C222" s="14">
        <v>45212</v>
      </c>
      <c r="D222" t="s">
        <v>1461</v>
      </c>
      <c r="E222">
        <v>32781829</v>
      </c>
      <c r="F222" s="56" t="s">
        <v>1462</v>
      </c>
      <c r="G222">
        <v>33314344</v>
      </c>
      <c r="H222">
        <v>1023605240</v>
      </c>
      <c r="I222" t="s">
        <v>63</v>
      </c>
      <c r="J222" s="56" t="s">
        <v>1463</v>
      </c>
      <c r="K222" s="56" t="s">
        <v>962</v>
      </c>
      <c r="L222" s="56" t="s">
        <v>963</v>
      </c>
      <c r="M222" s="56" t="s">
        <v>962</v>
      </c>
      <c r="N222" s="56" t="s">
        <v>963</v>
      </c>
      <c r="O222" s="10" t="s">
        <v>1464</v>
      </c>
      <c r="P222">
        <v>1653</v>
      </c>
      <c r="Q222" t="s">
        <v>115</v>
      </c>
      <c r="R222">
        <v>12</v>
      </c>
      <c r="S222" t="s">
        <v>1465</v>
      </c>
      <c r="T222">
        <v>32</v>
      </c>
      <c r="U222">
        <v>10</v>
      </c>
      <c r="V222">
        <v>2</v>
      </c>
      <c r="W222">
        <v>12</v>
      </c>
      <c r="X222" t="s">
        <v>72</v>
      </c>
      <c r="Y222" t="s">
        <v>165</v>
      </c>
      <c r="Z222" t="s">
        <v>1466</v>
      </c>
      <c r="AA222" t="s">
        <v>1466</v>
      </c>
      <c r="AB222" t="s">
        <v>1466</v>
      </c>
      <c r="AC222" t="s">
        <v>165</v>
      </c>
      <c r="AD222" t="s">
        <v>1466</v>
      </c>
      <c r="AE222" t="s">
        <v>1466</v>
      </c>
      <c r="AF222" t="s">
        <v>165</v>
      </c>
      <c r="AG222" t="s">
        <v>165</v>
      </c>
      <c r="AH222" t="s">
        <v>165</v>
      </c>
      <c r="AI222" t="s">
        <v>165</v>
      </c>
      <c r="AJ222" t="s">
        <v>165</v>
      </c>
      <c r="AK222" t="s">
        <v>165</v>
      </c>
      <c r="AL222" t="s">
        <v>165</v>
      </c>
      <c r="AM222" t="s">
        <v>165</v>
      </c>
      <c r="AN222" s="76">
        <v>550</v>
      </c>
      <c r="AO222">
        <v>860.12</v>
      </c>
      <c r="AP222">
        <v>1102.73</v>
      </c>
      <c r="AQ222">
        <v>1124.78</v>
      </c>
      <c r="AR222">
        <v>871.14</v>
      </c>
      <c r="AS222">
        <v>0</v>
      </c>
    </row>
    <row r="223" spans="1:45" x14ac:dyDescent="0.25">
      <c r="A223" t="s">
        <v>1467</v>
      </c>
      <c r="B223" t="s">
        <v>60</v>
      </c>
      <c r="C223" s="14">
        <v>45327</v>
      </c>
      <c r="D223" t="s">
        <v>1468</v>
      </c>
      <c r="E223">
        <v>29842361</v>
      </c>
      <c r="F223" t="s">
        <v>1469</v>
      </c>
      <c r="G223">
        <v>33313266</v>
      </c>
      <c r="H223">
        <v>1012547311</v>
      </c>
      <c r="I223" t="s">
        <v>76</v>
      </c>
      <c r="J223" t="s">
        <v>640</v>
      </c>
      <c r="K223" t="s">
        <v>641</v>
      </c>
      <c r="L223" t="s">
        <v>1469</v>
      </c>
      <c r="M223" t="s">
        <v>641</v>
      </c>
      <c r="N223" t="s">
        <v>642</v>
      </c>
      <c r="O223" s="33" t="s">
        <v>1470</v>
      </c>
      <c r="P223">
        <v>1652</v>
      </c>
      <c r="Q223" t="s">
        <v>115</v>
      </c>
      <c r="R223">
        <v>40</v>
      </c>
      <c r="S223" t="s">
        <v>94</v>
      </c>
      <c r="T223">
        <v>212</v>
      </c>
      <c r="U223">
        <v>4</v>
      </c>
      <c r="V223">
        <v>2</v>
      </c>
      <c r="W223">
        <v>8</v>
      </c>
      <c r="X223" t="s">
        <v>165</v>
      </c>
      <c r="Y223" t="s">
        <v>165</v>
      </c>
      <c r="Z223" t="s">
        <v>1466</v>
      </c>
      <c r="AA223" t="s">
        <v>165</v>
      </c>
      <c r="AB223" t="s">
        <v>1466</v>
      </c>
      <c r="AC223" t="s">
        <v>165</v>
      </c>
      <c r="AD223" t="s">
        <v>165</v>
      </c>
      <c r="AE223" t="s">
        <v>165</v>
      </c>
      <c r="AF223" t="s">
        <v>165</v>
      </c>
      <c r="AG223" t="s">
        <v>165</v>
      </c>
      <c r="AH223" t="s">
        <v>165</v>
      </c>
      <c r="AI223" t="s">
        <v>165</v>
      </c>
      <c r="AJ223" t="s">
        <v>165</v>
      </c>
      <c r="AK223" t="s">
        <v>165</v>
      </c>
      <c r="AL223" t="s">
        <v>165</v>
      </c>
      <c r="AM223" t="s">
        <v>165</v>
      </c>
      <c r="AN223" s="76">
        <v>270</v>
      </c>
      <c r="AO223">
        <v>789.54</v>
      </c>
      <c r="AP223">
        <v>1054.2</v>
      </c>
      <c r="AQ223">
        <v>1054.2</v>
      </c>
      <c r="AR223">
        <v>877.77</v>
      </c>
      <c r="AS223">
        <v>163.18</v>
      </c>
    </row>
    <row r="224" spans="1:45" x14ac:dyDescent="0.25">
      <c r="A224" s="10" t="s">
        <v>1471</v>
      </c>
      <c r="B224" s="10" t="s">
        <v>60</v>
      </c>
      <c r="C224" s="51">
        <v>45293</v>
      </c>
      <c r="D224" s="10" t="s">
        <v>1472</v>
      </c>
      <c r="E224" s="10">
        <v>10060613</v>
      </c>
      <c r="F224" s="54" t="s">
        <v>1473</v>
      </c>
      <c r="G224" s="56">
        <v>32511400</v>
      </c>
      <c r="H224" s="55"/>
      <c r="I224" s="10" t="s">
        <v>63</v>
      </c>
      <c r="J224" s="54" t="s">
        <v>1474</v>
      </c>
      <c r="K224" s="56" t="s">
        <v>1475</v>
      </c>
      <c r="L224" t="s">
        <v>1476</v>
      </c>
      <c r="M224" s="56" t="s">
        <v>1475</v>
      </c>
      <c r="N224" t="s">
        <v>1476</v>
      </c>
      <c r="O224" s="55" t="s">
        <v>1477</v>
      </c>
      <c r="P224" s="10">
        <v>2770</v>
      </c>
      <c r="Q224" s="10" t="s">
        <v>69</v>
      </c>
      <c r="R224" s="54">
        <v>40</v>
      </c>
      <c r="S224" s="56" t="s">
        <v>1478</v>
      </c>
      <c r="T224" s="55">
        <v>240</v>
      </c>
      <c r="U224" s="10">
        <v>0</v>
      </c>
      <c r="V224" s="10">
        <v>40</v>
      </c>
      <c r="W224" s="10">
        <v>40</v>
      </c>
      <c r="X224" s="10" t="s">
        <v>1466</v>
      </c>
      <c r="Y224" s="10" t="s">
        <v>165</v>
      </c>
      <c r="Z224" s="10" t="s">
        <v>1466</v>
      </c>
      <c r="AA224" s="10" t="s">
        <v>165</v>
      </c>
      <c r="AB224" s="10" t="s">
        <v>165</v>
      </c>
      <c r="AC224" s="10" t="s">
        <v>165</v>
      </c>
      <c r="AD224" s="10" t="s">
        <v>1466</v>
      </c>
      <c r="AE224" s="10" t="s">
        <v>1466</v>
      </c>
      <c r="AF224" s="10" t="s">
        <v>165</v>
      </c>
      <c r="AG224" s="10" t="s">
        <v>1466</v>
      </c>
      <c r="AH224" s="10" t="s">
        <v>165</v>
      </c>
      <c r="AI224" s="10" t="s">
        <v>165</v>
      </c>
      <c r="AJ224" s="10" t="s">
        <v>165</v>
      </c>
      <c r="AK224" s="10" t="s">
        <v>165</v>
      </c>
      <c r="AL224" s="10" t="s">
        <v>165</v>
      </c>
      <c r="AM224" s="10" t="s">
        <v>165</v>
      </c>
      <c r="AN224" s="77">
        <v>450</v>
      </c>
      <c r="AO224" s="10">
        <v>986.94</v>
      </c>
      <c r="AP224" s="10">
        <v>986.94</v>
      </c>
      <c r="AQ224" s="10">
        <v>1097.21</v>
      </c>
      <c r="AR224" s="10">
        <v>986.94</v>
      </c>
      <c r="AS224" s="10">
        <v>0</v>
      </c>
    </row>
    <row r="225" spans="1:45" x14ac:dyDescent="0.25">
      <c r="A225" t="s">
        <v>1479</v>
      </c>
      <c r="B225" t="s">
        <v>60</v>
      </c>
      <c r="C225" s="14">
        <v>45742</v>
      </c>
      <c r="D225" t="s">
        <v>1480</v>
      </c>
      <c r="E225">
        <v>35474676</v>
      </c>
      <c r="F225" t="s">
        <v>1481</v>
      </c>
      <c r="G225">
        <v>33114806</v>
      </c>
      <c r="H225">
        <v>1000895930</v>
      </c>
      <c r="I225" t="s">
        <v>63</v>
      </c>
      <c r="J225" t="s">
        <v>1482</v>
      </c>
      <c r="K225" t="s">
        <v>1483</v>
      </c>
      <c r="L225" t="s">
        <v>1484</v>
      </c>
      <c r="M225" t="s">
        <v>1483</v>
      </c>
      <c r="N225" t="s">
        <v>1484</v>
      </c>
      <c r="O225" t="s">
        <v>1485</v>
      </c>
      <c r="P225">
        <v>1552</v>
      </c>
      <c r="Q225" t="s">
        <v>115</v>
      </c>
      <c r="R225">
        <v>63</v>
      </c>
      <c r="S225" t="s">
        <v>94</v>
      </c>
      <c r="T225">
        <v>63</v>
      </c>
      <c r="U225">
        <v>8</v>
      </c>
      <c r="V225">
        <v>8</v>
      </c>
      <c r="W225">
        <v>0</v>
      </c>
      <c r="X225" t="s">
        <v>165</v>
      </c>
      <c r="Y225" t="s">
        <v>165</v>
      </c>
      <c r="Z225" t="s">
        <v>1466</v>
      </c>
      <c r="AA225" t="s">
        <v>165</v>
      </c>
      <c r="AB225" t="s">
        <v>165</v>
      </c>
      <c r="AC225" t="s">
        <v>165</v>
      </c>
      <c r="AD225" t="s">
        <v>1466</v>
      </c>
      <c r="AE225" t="s">
        <v>1466</v>
      </c>
      <c r="AF225" t="s">
        <v>165</v>
      </c>
      <c r="AG225" t="s">
        <v>165</v>
      </c>
      <c r="AH225" t="s">
        <v>165</v>
      </c>
      <c r="AI225" t="s">
        <v>165</v>
      </c>
      <c r="AJ225" t="s">
        <v>165</v>
      </c>
      <c r="AK225" t="s">
        <v>165</v>
      </c>
      <c r="AL225" t="s">
        <v>165</v>
      </c>
      <c r="AM225" t="s">
        <v>165</v>
      </c>
      <c r="AN225" s="76">
        <v>350</v>
      </c>
      <c r="AO225">
        <v>988.03</v>
      </c>
      <c r="AP225">
        <v>988.03</v>
      </c>
      <c r="AQ225">
        <v>988.03</v>
      </c>
      <c r="AR225">
        <v>988.03</v>
      </c>
      <c r="AS225">
        <v>66.150000000000006</v>
      </c>
    </row>
    <row r="226" spans="1:45" x14ac:dyDescent="0.25">
      <c r="A226" s="10" t="s">
        <v>1486</v>
      </c>
      <c r="B226" s="10" t="s">
        <v>60</v>
      </c>
      <c r="C226" s="51">
        <v>45327</v>
      </c>
      <c r="D226" s="10" t="s">
        <v>1487</v>
      </c>
      <c r="E226" s="10">
        <v>36540877</v>
      </c>
      <c r="F226" s="10" t="s">
        <v>1488</v>
      </c>
      <c r="G226" s="10">
        <v>98461700</v>
      </c>
      <c r="H226" s="10">
        <v>1020151079</v>
      </c>
      <c r="I226" s="10" t="s">
        <v>216</v>
      </c>
      <c r="J226" s="10" t="s">
        <v>1489</v>
      </c>
      <c r="K226" s="10" t="s">
        <v>1490</v>
      </c>
      <c r="L226" t="s">
        <v>1491</v>
      </c>
      <c r="M226" t="s">
        <v>1492</v>
      </c>
      <c r="N226" t="s">
        <v>1493</v>
      </c>
      <c r="O226" s="10" t="s">
        <v>1494</v>
      </c>
      <c r="P226" s="10">
        <v>9300</v>
      </c>
      <c r="Q226" s="10" t="s">
        <v>1495</v>
      </c>
      <c r="R226" s="10">
        <v>40</v>
      </c>
      <c r="S226" s="33" t="s">
        <v>1496</v>
      </c>
      <c r="T226" s="10">
        <v>40</v>
      </c>
      <c r="U226" s="10">
        <v>0</v>
      </c>
      <c r="V226" s="10">
        <v>10</v>
      </c>
      <c r="W226" s="10">
        <v>0</v>
      </c>
      <c r="X226" s="10" t="s">
        <v>165</v>
      </c>
      <c r="Y226" s="10" t="s">
        <v>1466</v>
      </c>
      <c r="Z226" s="10" t="s">
        <v>165</v>
      </c>
      <c r="AA226" s="10" t="s">
        <v>1466</v>
      </c>
      <c r="AB226" s="10" t="s">
        <v>165</v>
      </c>
      <c r="AC226" s="10" t="s">
        <v>165</v>
      </c>
      <c r="AD226" s="10" t="s">
        <v>165</v>
      </c>
      <c r="AE226" s="10" t="s">
        <v>165</v>
      </c>
      <c r="AF226" s="10" t="s">
        <v>165</v>
      </c>
      <c r="AG226" s="10" t="s">
        <v>1466</v>
      </c>
      <c r="AH226" s="10" t="s">
        <v>165</v>
      </c>
      <c r="AI226" s="10" t="s">
        <v>165</v>
      </c>
      <c r="AJ226" s="10" t="s">
        <v>165</v>
      </c>
      <c r="AK226" s="10" t="s">
        <v>165</v>
      </c>
      <c r="AL226" s="10" t="s">
        <v>165</v>
      </c>
      <c r="AM226" s="10" t="s">
        <v>1466</v>
      </c>
      <c r="AN226" s="77">
        <v>11000</v>
      </c>
      <c r="AO226" s="10">
        <v>877.77</v>
      </c>
      <c r="AP226" s="10">
        <v>877.77</v>
      </c>
      <c r="AQ226" s="10">
        <v>877.77</v>
      </c>
      <c r="AR226" s="10">
        <v>877.77</v>
      </c>
      <c r="AS226" s="10">
        <v>0</v>
      </c>
    </row>
    <row r="227" spans="1:45" x14ac:dyDescent="0.25">
      <c r="A227" s="10" t="s">
        <v>1497</v>
      </c>
      <c r="B227" s="10" t="s">
        <v>60</v>
      </c>
      <c r="C227" s="51">
        <v>45239</v>
      </c>
      <c r="D227" s="10" t="s">
        <v>1498</v>
      </c>
      <c r="E227" s="10">
        <v>32302610</v>
      </c>
      <c r="F227" s="54" t="s">
        <v>1499</v>
      </c>
      <c r="G227">
        <v>60388206</v>
      </c>
      <c r="H227" s="55">
        <v>1016943394</v>
      </c>
      <c r="I227" s="10" t="s">
        <v>63</v>
      </c>
      <c r="J227" s="54" t="s">
        <v>1500</v>
      </c>
      <c r="K227" t="s">
        <v>1501</v>
      </c>
      <c r="L227" t="s">
        <v>690</v>
      </c>
      <c r="M227" t="s">
        <v>689</v>
      </c>
      <c r="N227" t="s">
        <v>690</v>
      </c>
      <c r="O227" s="55" t="s">
        <v>1502</v>
      </c>
      <c r="P227" s="10">
        <v>1606</v>
      </c>
      <c r="Q227" s="10" t="s">
        <v>115</v>
      </c>
      <c r="R227" s="54">
        <v>15</v>
      </c>
      <c r="S227" t="s">
        <v>84</v>
      </c>
      <c r="T227" s="55">
        <v>127</v>
      </c>
      <c r="U227" s="10">
        <v>0</v>
      </c>
      <c r="V227" s="10">
        <v>15</v>
      </c>
      <c r="W227" s="10">
        <v>10</v>
      </c>
      <c r="X227" s="10" t="s">
        <v>1466</v>
      </c>
      <c r="Y227" s="10" t="s">
        <v>1466</v>
      </c>
      <c r="Z227" s="10" t="s">
        <v>1466</v>
      </c>
      <c r="AA227" s="10" t="s">
        <v>165</v>
      </c>
      <c r="AB227" s="10" t="s">
        <v>1466</v>
      </c>
      <c r="AC227" s="10" t="s">
        <v>165</v>
      </c>
      <c r="AD227" s="10" t="s">
        <v>1466</v>
      </c>
      <c r="AE227" s="10" t="s">
        <v>1466</v>
      </c>
      <c r="AF227" s="10" t="s">
        <v>165</v>
      </c>
      <c r="AG227" s="10" t="s">
        <v>1466</v>
      </c>
      <c r="AH227" s="10" t="s">
        <v>165</v>
      </c>
      <c r="AI227" s="10" t="s">
        <v>1466</v>
      </c>
      <c r="AJ227" s="10" t="s">
        <v>165</v>
      </c>
      <c r="AK227" s="10" t="s">
        <v>1466</v>
      </c>
      <c r="AL227" s="10" t="s">
        <v>165</v>
      </c>
      <c r="AM227" s="10" t="s">
        <v>165</v>
      </c>
      <c r="AN227" s="77">
        <v>150</v>
      </c>
      <c r="AO227" s="10">
        <v>771.9</v>
      </c>
      <c r="AP227" s="10">
        <v>909.75</v>
      </c>
      <c r="AQ227" s="10">
        <v>909.75</v>
      </c>
      <c r="AR227" s="10">
        <v>827.03</v>
      </c>
      <c r="AS227" s="10">
        <v>0</v>
      </c>
    </row>
    <row r="228" spans="1:45" x14ac:dyDescent="0.25">
      <c r="A228" t="s">
        <v>1503</v>
      </c>
      <c r="B228" t="s">
        <v>60</v>
      </c>
      <c r="C228" s="14">
        <v>45394</v>
      </c>
      <c r="D228" t="s">
        <v>1504</v>
      </c>
      <c r="E228">
        <v>25886623</v>
      </c>
      <c r="F228" t="s">
        <v>1505</v>
      </c>
      <c r="G228">
        <v>62212525</v>
      </c>
      <c r="H228">
        <v>1008267681</v>
      </c>
      <c r="I228" s="42" t="s">
        <v>143</v>
      </c>
      <c r="J228" t="s">
        <v>1506</v>
      </c>
      <c r="K228" t="s">
        <v>1507</v>
      </c>
      <c r="L228" t="s">
        <v>1508</v>
      </c>
      <c r="M228" t="s">
        <v>1507</v>
      </c>
      <c r="N228" t="s">
        <v>1508</v>
      </c>
      <c r="O228" s="33" t="s">
        <v>1509</v>
      </c>
      <c r="P228" s="43">
        <v>5700</v>
      </c>
      <c r="Q228" t="s">
        <v>1254</v>
      </c>
      <c r="R228">
        <v>32</v>
      </c>
      <c r="S228" t="s">
        <v>94</v>
      </c>
      <c r="T228">
        <v>34</v>
      </c>
      <c r="U228">
        <v>32</v>
      </c>
      <c r="V228">
        <v>2</v>
      </c>
      <c r="W228">
        <v>0</v>
      </c>
      <c r="X228" t="s">
        <v>165</v>
      </c>
      <c r="Y228" t="s">
        <v>72</v>
      </c>
      <c r="Z228" t="s">
        <v>72</v>
      </c>
      <c r="AA228" t="s">
        <v>1466</v>
      </c>
      <c r="AB228" t="s">
        <v>165</v>
      </c>
      <c r="AC228" t="s">
        <v>1466</v>
      </c>
      <c r="AD228" t="s">
        <v>72</v>
      </c>
      <c r="AE228" t="s">
        <v>72</v>
      </c>
      <c r="AF228" t="s">
        <v>165</v>
      </c>
      <c r="AG228" t="s">
        <v>165</v>
      </c>
      <c r="AH228" t="s">
        <v>165</v>
      </c>
      <c r="AI228" t="s">
        <v>72</v>
      </c>
      <c r="AJ228" t="s">
        <v>72</v>
      </c>
      <c r="AK228" t="s">
        <v>72</v>
      </c>
      <c r="AL228" t="s">
        <v>72</v>
      </c>
      <c r="AM228" t="s">
        <v>1466</v>
      </c>
      <c r="AN228" s="76">
        <v>1800</v>
      </c>
      <c r="AO228">
        <v>1538.3</v>
      </c>
      <c r="AP228">
        <v>2089.6799999999998</v>
      </c>
      <c r="AQ228">
        <v>2199.94</v>
      </c>
      <c r="AR228">
        <v>1538.3</v>
      </c>
      <c r="AS228">
        <v>0</v>
      </c>
    </row>
    <row r="229" spans="1:45" x14ac:dyDescent="0.25">
      <c r="A229" t="s">
        <v>1510</v>
      </c>
      <c r="B229" t="s">
        <v>60</v>
      </c>
      <c r="C229" s="14">
        <v>45401</v>
      </c>
      <c r="D229" t="s">
        <v>1511</v>
      </c>
      <c r="E229">
        <v>29405298</v>
      </c>
      <c r="F229" t="s">
        <v>1512</v>
      </c>
      <c r="G229">
        <v>69170769</v>
      </c>
      <c r="H229">
        <v>1012091717</v>
      </c>
      <c r="I229" s="42" t="s">
        <v>143</v>
      </c>
      <c r="J229" t="s">
        <v>1513</v>
      </c>
      <c r="K229" t="s">
        <v>1514</v>
      </c>
      <c r="L229" t="s">
        <v>1515</v>
      </c>
      <c r="M229" t="s">
        <v>1514</v>
      </c>
      <c r="N229" t="s">
        <v>1515</v>
      </c>
      <c r="O229" s="33" t="s">
        <v>1516</v>
      </c>
      <c r="P229" s="43">
        <v>7190</v>
      </c>
      <c r="Q229" t="s">
        <v>1101</v>
      </c>
      <c r="R229">
        <v>26</v>
      </c>
      <c r="S229" t="s">
        <v>84</v>
      </c>
      <c r="T229">
        <v>163</v>
      </c>
      <c r="U229">
        <v>22</v>
      </c>
      <c r="V229">
        <v>4</v>
      </c>
      <c r="W229">
        <v>26</v>
      </c>
      <c r="X229" t="s">
        <v>165</v>
      </c>
      <c r="Y229" t="s">
        <v>165</v>
      </c>
      <c r="Z229" t="s">
        <v>1466</v>
      </c>
      <c r="AA229" t="s">
        <v>165</v>
      </c>
      <c r="AB229" t="s">
        <v>165</v>
      </c>
      <c r="AC229" t="s">
        <v>165</v>
      </c>
      <c r="AD229" t="s">
        <v>1466</v>
      </c>
      <c r="AE229" t="s">
        <v>1466</v>
      </c>
      <c r="AF229" t="s">
        <v>1466</v>
      </c>
      <c r="AG229" t="s">
        <v>165</v>
      </c>
      <c r="AH229" t="s">
        <v>165</v>
      </c>
      <c r="AI229" t="s">
        <v>165</v>
      </c>
      <c r="AJ229" t="s">
        <v>165</v>
      </c>
      <c r="AK229" t="s">
        <v>165</v>
      </c>
      <c r="AL229" t="s">
        <v>165</v>
      </c>
      <c r="AM229" t="s">
        <v>165</v>
      </c>
      <c r="AN229" s="76">
        <v>29000</v>
      </c>
      <c r="AO229">
        <v>881.29</v>
      </c>
      <c r="AP229">
        <v>881.29</v>
      </c>
      <c r="AQ229">
        <v>881.29</v>
      </c>
      <c r="AR229">
        <v>881.29</v>
      </c>
      <c r="AS229">
        <v>113.78</v>
      </c>
    </row>
  </sheetData>
  <mergeCells count="2">
    <mergeCell ref="A5:D6"/>
    <mergeCell ref="F1:F3"/>
  </mergeCells>
  <phoneticPr fontId="2" type="noConversion"/>
  <conditionalFormatting sqref="D212">
    <cfRule type="containsBlanks" dxfId="84" priority="24">
      <formula>LEN(TRIM(D212))=0</formula>
    </cfRule>
  </conditionalFormatting>
  <conditionalFormatting sqref="F225">
    <cfRule type="containsBlanks" dxfId="83" priority="18">
      <formula>LEN(TRIM(F225))=0</formula>
    </cfRule>
  </conditionalFormatting>
  <conditionalFormatting sqref="G224">
    <cfRule type="containsBlanks" dxfId="82" priority="5">
      <formula>LEN(TRIM(G224))=0</formula>
    </cfRule>
  </conditionalFormatting>
  <conditionalFormatting sqref="G227">
    <cfRule type="containsBlanks" dxfId="81" priority="12">
      <formula>LEN(TRIM(G227))=0</formula>
    </cfRule>
  </conditionalFormatting>
  <conditionalFormatting sqref="J212">
    <cfRule type="containsBlanks" dxfId="80" priority="23">
      <formula>LEN(TRIM(J212))=0</formula>
    </cfRule>
  </conditionalFormatting>
  <conditionalFormatting sqref="J225">
    <cfRule type="containsBlanks" dxfId="79" priority="17">
      <formula>LEN(TRIM(J225))=0</formula>
    </cfRule>
  </conditionalFormatting>
  <conditionalFormatting sqref="K103">
    <cfRule type="containsBlanks" dxfId="78" priority="9">
      <formula>LEN(TRIM(K103))=0</formula>
    </cfRule>
  </conditionalFormatting>
  <conditionalFormatting sqref="K212">
    <cfRule type="containsBlanks" dxfId="77" priority="22">
      <formula>LEN(TRIM(K212))=0</formula>
    </cfRule>
  </conditionalFormatting>
  <conditionalFormatting sqref="K225">
    <cfRule type="containsBlanks" dxfId="76" priority="14">
      <formula>LEN(TRIM(K225))=0</formula>
    </cfRule>
  </conditionalFormatting>
  <conditionalFormatting sqref="K224:N224">
    <cfRule type="containsBlanks" dxfId="75" priority="4">
      <formula>LEN(TRIM(K224))=0</formula>
    </cfRule>
  </conditionalFormatting>
  <conditionalFormatting sqref="K227:N227">
    <cfRule type="containsBlanks" dxfId="74" priority="11">
      <formula>LEN(TRIM(K227))=0</formula>
    </cfRule>
  </conditionalFormatting>
  <conditionalFormatting sqref="L103">
    <cfRule type="containsBlanks" dxfId="73" priority="8">
      <formula>LEN(TRIM(L103))=0</formula>
    </cfRule>
  </conditionalFormatting>
  <conditionalFormatting sqref="L212">
    <cfRule type="containsBlanks" dxfId="72" priority="21">
      <formula>LEN(TRIM(L212))=0</formula>
    </cfRule>
  </conditionalFormatting>
  <conditionalFormatting sqref="L225">
    <cfRule type="containsBlanks" dxfId="71" priority="15">
      <formula>LEN(TRIM(L225))=0</formula>
    </cfRule>
  </conditionalFormatting>
  <conditionalFormatting sqref="M103">
    <cfRule type="containsBlanks" dxfId="70" priority="7">
      <formula>LEN(TRIM(M103))=0</formula>
    </cfRule>
  </conditionalFormatting>
  <conditionalFormatting sqref="M212">
    <cfRule type="containsBlanks" dxfId="69" priority="2">
      <formula>LEN(TRIM(M212))=0</formula>
    </cfRule>
  </conditionalFormatting>
  <conditionalFormatting sqref="M225">
    <cfRule type="containsBlanks" dxfId="68" priority="13">
      <formula>LEN(TRIM(M225))=0</formula>
    </cfRule>
  </conditionalFormatting>
  <conditionalFormatting sqref="N103">
    <cfRule type="containsBlanks" dxfId="67" priority="6">
      <formula>LEN(TRIM(N103))=0</formula>
    </cfRule>
  </conditionalFormatting>
  <conditionalFormatting sqref="N212">
    <cfRule type="containsBlanks" dxfId="66" priority="1">
      <formula>LEN(TRIM(N212))=0</formula>
    </cfRule>
  </conditionalFormatting>
  <conditionalFormatting sqref="N225">
    <cfRule type="containsBlanks" dxfId="65" priority="16">
      <formula>LEN(TRIM(N225))=0</formula>
    </cfRule>
  </conditionalFormatting>
  <conditionalFormatting sqref="S224">
    <cfRule type="containsBlanks" dxfId="64" priority="3">
      <formula>LEN(TRIM(S224))=0</formula>
    </cfRule>
  </conditionalFormatting>
  <conditionalFormatting sqref="S227">
    <cfRule type="containsBlanks" dxfId="63" priority="10">
      <formula>LEN(TRIM(S227))=0</formula>
    </cfRule>
  </conditionalFormatting>
  <dataValidations disablePrompts="1" count="1">
    <dataValidation allowBlank="1" showInputMessage="1" showErrorMessage="1" promptTitle="Angiv type værelse på aftalen" prompt="Betegnelsen skal være det, som hotellet normalt benytter._x000a__x000a_Eks. Hotellet råder over 3 typer: standard, balkon, suite._x000a_Hotellet har budt ind med 40 standardværelser._x000a_Hotellet råder totalt set over 60 standardværelser._x000a_- i feltet skrives &quot;standard&quot;" sqref="S227 S224" xr:uid="{7C8DE49A-7DC9-420F-A5F2-B7BFFAE95558}"/>
  </dataValidations>
  <hyperlinks>
    <hyperlink ref="F73" r:id="rId1" xr:uid="{64F9869E-6B9F-4EDF-9858-97386C17BEE3}"/>
    <hyperlink ref="J73" r:id="rId2" xr:uid="{1F9DD62D-139A-486C-B3F2-79FF451C7CD4}"/>
    <hyperlink ref="L122" r:id="rId3" xr:uid="{CBA0F1D9-0805-4994-AF03-218697845513}"/>
    <hyperlink ref="N122" r:id="rId4" xr:uid="{DCFA28D2-06F1-4915-8152-8A4E65054CB1}"/>
    <hyperlink ref="L169" r:id="rId5" xr:uid="{F54AE552-94CF-4C3E-949F-8D48C802A446}"/>
  </hyperlinks>
  <pageMargins left="0.7" right="0.7" top="0.75" bottom="0.75" header="0.3" footer="0.3"/>
  <pageSetup paperSize="9" orientation="portrait" r:id="rId6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4AA90-0088-4D8E-8EED-BE24AA0F5E2B}">
  <dimension ref="A1:AX230"/>
  <sheetViews>
    <sheetView zoomScale="75" zoomScaleNormal="75" workbookViewId="0">
      <pane xSplit="4" ySplit="8" topLeftCell="J9" activePane="bottomRight" state="frozen"/>
      <selection pane="topRight" activeCell="E1" sqref="E1"/>
      <selection pane="bottomLeft" activeCell="A9" sqref="A9"/>
      <selection pane="bottomRight" activeCell="A9" sqref="A9"/>
    </sheetView>
  </sheetViews>
  <sheetFormatPr defaultRowHeight="15" outlineLevelCol="1" x14ac:dyDescent="0.25"/>
  <cols>
    <col min="1" max="1" width="18.28515625" customWidth="1"/>
    <col min="2" max="2" width="12.42578125" bestFit="1" customWidth="1" outlineLevel="1"/>
    <col min="3" max="3" width="13.42578125" bestFit="1" customWidth="1" outlineLevel="1"/>
    <col min="4" max="4" width="53" bestFit="1" customWidth="1"/>
    <col min="5" max="5" width="12.7109375" customWidth="1"/>
    <col min="6" max="6" width="44.28515625" customWidth="1"/>
    <col min="7" max="7" width="10.42578125" customWidth="1"/>
    <col min="8" max="8" width="15.42578125" customWidth="1" outlineLevel="1"/>
    <col min="9" max="9" width="12.5703125" customWidth="1" outlineLevel="1"/>
    <col min="10" max="10" width="92.7109375" customWidth="1" outlineLevel="1"/>
    <col min="11" max="11" width="43.42578125" customWidth="1" outlineLevel="1"/>
    <col min="12" max="12" width="33.7109375" customWidth="1" outlineLevel="1"/>
    <col min="13" max="13" width="27.42578125" customWidth="1" outlineLevel="1"/>
    <col min="14" max="14" width="35.5703125" customWidth="1" outlineLevel="1"/>
    <col min="15" max="15" width="27" customWidth="1" outlineLevel="1"/>
    <col min="16" max="16" width="9.5703125" customWidth="1"/>
    <col min="17" max="17" width="15.42578125" customWidth="1"/>
    <col min="18" max="18" width="17.42578125" customWidth="1"/>
    <col min="19" max="19" width="71.42578125" customWidth="1" outlineLevel="1"/>
    <col min="20" max="20" width="28" customWidth="1" outlineLevel="1"/>
    <col min="21" max="21" width="20.7109375" customWidth="1" outlineLevel="1"/>
    <col min="22" max="22" width="18.5703125" customWidth="1" outlineLevel="1"/>
    <col min="23" max="23" width="21.42578125" customWidth="1" outlineLevel="1"/>
    <col min="24" max="24" width="16.5703125" customWidth="1" outlineLevel="1"/>
    <col min="25" max="25" width="15" customWidth="1" outlineLevel="1"/>
    <col min="26" max="26" width="11.5703125" customWidth="1" outlineLevel="1"/>
    <col min="27" max="27" width="18.7109375" customWidth="1" outlineLevel="1"/>
    <col min="28" max="28" width="17.42578125" customWidth="1" outlineLevel="1"/>
    <col min="29" max="29" width="14" customWidth="1" outlineLevel="1"/>
    <col min="30" max="30" width="12.7109375" customWidth="1" outlineLevel="1"/>
    <col min="31" max="31" width="17.7109375" customWidth="1" outlineLevel="1"/>
    <col min="32" max="32" width="15.28515625" customWidth="1" outlineLevel="1"/>
    <col min="33" max="33" width="13.28515625" customWidth="1" outlineLevel="1"/>
    <col min="34" max="34" width="16.42578125" customWidth="1" outlineLevel="1"/>
    <col min="35" max="35" width="14.42578125" customWidth="1" outlineLevel="1"/>
    <col min="36" max="36" width="9.7109375" customWidth="1" outlineLevel="1"/>
    <col min="37" max="37" width="14.5703125" customWidth="1" outlineLevel="1"/>
    <col min="38" max="38" width="15.5703125" customWidth="1" outlineLevel="1"/>
    <col min="39" max="39" width="13" customWidth="1" outlineLevel="1"/>
    <col min="40" max="44" width="17.5703125" customWidth="1" outlineLevel="1"/>
    <col min="45" max="45" width="17.5703125" bestFit="1" customWidth="1" outlineLevel="1"/>
  </cols>
  <sheetData>
    <row r="1" spans="1:49" s="35" customFormat="1" x14ac:dyDescent="0.25">
      <c r="A1" s="34" t="s">
        <v>0</v>
      </c>
    </row>
    <row r="2" spans="1:49" s="35" customFormat="1" x14ac:dyDescent="0.25">
      <c r="A2" s="35" t="s">
        <v>1527</v>
      </c>
      <c r="R2" s="36"/>
    </row>
    <row r="3" spans="1:49" s="35" customFormat="1" x14ac:dyDescent="0.25">
      <c r="A3" s="37" t="s">
        <v>2</v>
      </c>
      <c r="O3" s="34"/>
      <c r="R3" s="36"/>
    </row>
    <row r="4" spans="1:49" s="35" customFormat="1" ht="15" customHeight="1" x14ac:dyDescent="0.25">
      <c r="A4" s="38"/>
      <c r="B4" s="38"/>
      <c r="C4" s="38"/>
      <c r="D4" s="38"/>
    </row>
    <row r="5" spans="1:49" s="35" customFormat="1" x14ac:dyDescent="0.25">
      <c r="A5" s="183" t="s">
        <v>3</v>
      </c>
      <c r="B5" s="183"/>
      <c r="C5" s="183"/>
      <c r="D5" s="183"/>
      <c r="Z5" s="36"/>
      <c r="AB5" s="36"/>
      <c r="AD5" s="39"/>
      <c r="AE5" s="39"/>
      <c r="AF5" s="39"/>
    </row>
    <row r="6" spans="1:49" s="35" customFormat="1" x14ac:dyDescent="0.25">
      <c r="A6" s="183"/>
      <c r="B6" s="183"/>
      <c r="C6" s="183"/>
      <c r="D6" s="183"/>
      <c r="U6" s="40" t="s">
        <v>4</v>
      </c>
      <c r="Z6" s="36"/>
      <c r="AB6" s="36"/>
      <c r="AD6" s="39"/>
      <c r="AE6" s="39"/>
      <c r="AF6" s="39"/>
    </row>
    <row r="7" spans="1:49" ht="30" x14ac:dyDescent="0.25">
      <c r="A7" s="7"/>
      <c r="B7" s="7" t="s">
        <v>5</v>
      </c>
      <c r="C7" s="7"/>
      <c r="D7" s="7"/>
      <c r="E7" s="7" t="s">
        <v>6</v>
      </c>
      <c r="F7" s="7"/>
      <c r="G7" s="7"/>
      <c r="H7" s="7"/>
      <c r="I7" s="7"/>
      <c r="J7" s="7"/>
      <c r="K7" s="18" t="s">
        <v>7</v>
      </c>
      <c r="L7" s="7"/>
      <c r="M7" s="7"/>
      <c r="N7" s="7"/>
      <c r="O7" s="7"/>
      <c r="P7" s="7"/>
      <c r="Q7" s="7"/>
      <c r="R7" s="7" t="s">
        <v>8</v>
      </c>
      <c r="S7" s="7"/>
      <c r="T7" s="7"/>
      <c r="U7" s="7" t="s">
        <v>8</v>
      </c>
      <c r="V7" s="7" t="s">
        <v>8</v>
      </c>
      <c r="W7" s="7" t="s">
        <v>8</v>
      </c>
      <c r="X7" s="7" t="s">
        <v>9</v>
      </c>
      <c r="Y7" s="7" t="s">
        <v>9</v>
      </c>
      <c r="Z7" s="7" t="s">
        <v>9</v>
      </c>
      <c r="AA7" s="7" t="s">
        <v>9</v>
      </c>
      <c r="AB7" s="7" t="s">
        <v>9</v>
      </c>
      <c r="AC7" s="7" t="s">
        <v>9</v>
      </c>
      <c r="AD7" s="7" t="s">
        <v>9</v>
      </c>
      <c r="AE7" s="7" t="s">
        <v>9</v>
      </c>
      <c r="AF7" s="7" t="s">
        <v>9</v>
      </c>
      <c r="AG7" s="7" t="s">
        <v>9</v>
      </c>
      <c r="AH7" s="7" t="s">
        <v>9</v>
      </c>
      <c r="AI7" s="7" t="s">
        <v>9</v>
      </c>
      <c r="AJ7" s="7" t="s">
        <v>9</v>
      </c>
      <c r="AK7" s="7" t="s">
        <v>9</v>
      </c>
      <c r="AL7" s="7" t="s">
        <v>9</v>
      </c>
      <c r="AM7" s="7" t="s">
        <v>9</v>
      </c>
      <c r="AN7" s="7"/>
      <c r="AO7" s="19" t="s">
        <v>10</v>
      </c>
      <c r="AP7" s="7"/>
      <c r="AQ7" s="7"/>
      <c r="AR7" s="7"/>
      <c r="AS7" s="61" t="s">
        <v>11</v>
      </c>
      <c r="AT7" s="7"/>
      <c r="AU7" s="7"/>
      <c r="AV7" s="7"/>
      <c r="AW7" s="7"/>
    </row>
    <row r="8" spans="1:49" s="4" customFormat="1" ht="61.5" customHeight="1" x14ac:dyDescent="0.25">
      <c r="A8" s="4" t="s">
        <v>12</v>
      </c>
      <c r="B8" s="4" t="s">
        <v>13</v>
      </c>
      <c r="C8" s="4" t="s">
        <v>14</v>
      </c>
      <c r="D8" s="4" t="s">
        <v>15</v>
      </c>
      <c r="E8" s="4" t="s">
        <v>16</v>
      </c>
      <c r="F8" s="11" t="s">
        <v>17</v>
      </c>
      <c r="G8" s="11" t="s">
        <v>18</v>
      </c>
      <c r="H8" s="4" t="s">
        <v>19</v>
      </c>
      <c r="I8" s="4" t="s">
        <v>20</v>
      </c>
      <c r="J8" s="11" t="s">
        <v>21</v>
      </c>
      <c r="K8" s="12" t="s">
        <v>22</v>
      </c>
      <c r="L8" s="12" t="s">
        <v>23</v>
      </c>
      <c r="M8" s="12" t="s">
        <v>24</v>
      </c>
      <c r="N8" s="12" t="s">
        <v>25</v>
      </c>
      <c r="O8" s="4" t="s">
        <v>26</v>
      </c>
      <c r="P8" s="4" t="s">
        <v>27</v>
      </c>
      <c r="Q8" s="4" t="s">
        <v>28</v>
      </c>
      <c r="R8" s="6" t="s">
        <v>29</v>
      </c>
      <c r="S8" s="4" t="s">
        <v>30</v>
      </c>
      <c r="T8" s="4" t="s">
        <v>31</v>
      </c>
      <c r="U8" s="6" t="s">
        <v>32</v>
      </c>
      <c r="V8" s="6" t="s">
        <v>33</v>
      </c>
      <c r="W8" s="6" t="s">
        <v>34</v>
      </c>
      <c r="X8" s="5" t="s">
        <v>35</v>
      </c>
      <c r="Y8" s="5" t="s">
        <v>36</v>
      </c>
      <c r="Z8" s="5" t="s">
        <v>37</v>
      </c>
      <c r="AA8" s="5" t="s">
        <v>38</v>
      </c>
      <c r="AB8" s="5" t="s">
        <v>39</v>
      </c>
      <c r="AC8" s="5" t="s">
        <v>40</v>
      </c>
      <c r="AD8" s="5" t="s">
        <v>41</v>
      </c>
      <c r="AE8" s="5" t="s">
        <v>42</v>
      </c>
      <c r="AF8" s="5" t="s">
        <v>43</v>
      </c>
      <c r="AG8" s="5" t="s">
        <v>44</v>
      </c>
      <c r="AH8" s="5" t="s">
        <v>45</v>
      </c>
      <c r="AI8" s="5" t="s">
        <v>46</v>
      </c>
      <c r="AJ8" s="5" t="s">
        <v>47</v>
      </c>
      <c r="AK8" s="5" t="s">
        <v>48</v>
      </c>
      <c r="AL8" s="5" t="s">
        <v>49</v>
      </c>
      <c r="AM8" s="6" t="s">
        <v>50</v>
      </c>
      <c r="AN8" s="6" t="s">
        <v>51</v>
      </c>
      <c r="AO8" s="12" t="s">
        <v>1528</v>
      </c>
      <c r="AP8" s="12" t="s">
        <v>1529</v>
      </c>
      <c r="AQ8" s="12" t="s">
        <v>1530</v>
      </c>
      <c r="AR8" s="12" t="s">
        <v>1531</v>
      </c>
      <c r="AS8" s="12" t="s">
        <v>1532</v>
      </c>
    </row>
    <row r="9" spans="1:49" x14ac:dyDescent="0.25">
      <c r="A9" t="s">
        <v>59</v>
      </c>
      <c r="B9" t="s">
        <v>60</v>
      </c>
      <c r="C9" s="14">
        <v>45089</v>
      </c>
      <c r="D9" t="s">
        <v>61</v>
      </c>
      <c r="E9">
        <v>39908484</v>
      </c>
      <c r="F9" t="s">
        <v>62</v>
      </c>
      <c r="G9">
        <v>32501502</v>
      </c>
      <c r="H9">
        <v>1024006359</v>
      </c>
      <c r="I9" t="s">
        <v>63</v>
      </c>
      <c r="J9" t="s">
        <v>64</v>
      </c>
      <c r="K9" t="s">
        <v>65</v>
      </c>
      <c r="L9" t="s">
        <v>66</v>
      </c>
      <c r="M9" t="s">
        <v>67</v>
      </c>
      <c r="N9" t="s">
        <v>66</v>
      </c>
      <c r="O9" s="10" t="s">
        <v>68</v>
      </c>
      <c r="P9">
        <v>2770</v>
      </c>
      <c r="Q9" t="s">
        <v>69</v>
      </c>
      <c r="R9">
        <v>200</v>
      </c>
      <c r="S9" t="s">
        <v>70</v>
      </c>
      <c r="T9">
        <v>200</v>
      </c>
      <c r="U9">
        <v>10</v>
      </c>
      <c r="V9">
        <v>10</v>
      </c>
      <c r="W9">
        <v>50</v>
      </c>
      <c r="X9" t="s">
        <v>71</v>
      </c>
      <c r="Y9" t="s">
        <v>72</v>
      </c>
      <c r="Z9" t="s">
        <v>71</v>
      </c>
      <c r="AA9" t="s">
        <v>72</v>
      </c>
      <c r="AB9" t="s">
        <v>71</v>
      </c>
      <c r="AC9" t="s">
        <v>72</v>
      </c>
      <c r="AD9" t="s">
        <v>72</v>
      </c>
      <c r="AE9" t="s">
        <v>72</v>
      </c>
      <c r="AF9" t="s">
        <v>72</v>
      </c>
      <c r="AG9" t="s">
        <v>71</v>
      </c>
      <c r="AH9" t="s">
        <v>72</v>
      </c>
      <c r="AI9" t="s">
        <v>72</v>
      </c>
      <c r="AJ9" t="s">
        <v>72</v>
      </c>
      <c r="AK9" t="s">
        <v>72</v>
      </c>
      <c r="AL9" t="s">
        <v>71</v>
      </c>
      <c r="AM9" t="s">
        <v>72</v>
      </c>
      <c r="AN9">
        <v>100</v>
      </c>
      <c r="AO9">
        <v>740.34</v>
      </c>
      <c r="AP9">
        <v>792.61</v>
      </c>
      <c r="AQ9">
        <v>792.61</v>
      </c>
      <c r="AR9">
        <v>757.76</v>
      </c>
      <c r="AS9">
        <v>63.46</v>
      </c>
      <c r="AT9" s="23"/>
      <c r="AU9" s="23"/>
      <c r="AV9" s="23"/>
      <c r="AW9" s="23"/>
    </row>
    <row r="10" spans="1:49" x14ac:dyDescent="0.25">
      <c r="A10" t="s">
        <v>73</v>
      </c>
      <c r="B10" t="s">
        <v>60</v>
      </c>
      <c r="C10" s="14">
        <v>45089</v>
      </c>
      <c r="D10" t="s">
        <v>74</v>
      </c>
      <c r="E10">
        <v>10282977</v>
      </c>
      <c r="F10" t="s">
        <v>75</v>
      </c>
      <c r="G10">
        <v>48240800</v>
      </c>
      <c r="H10">
        <v>1000049455</v>
      </c>
      <c r="I10" t="s">
        <v>76</v>
      </c>
      <c r="J10" t="s">
        <v>77</v>
      </c>
      <c r="K10" t="s">
        <v>78</v>
      </c>
      <c r="L10" t="s">
        <v>79</v>
      </c>
      <c r="M10" t="s">
        <v>80</v>
      </c>
      <c r="N10" t="s">
        <v>81</v>
      </c>
      <c r="O10" s="10" t="s">
        <v>82</v>
      </c>
      <c r="P10">
        <v>3400</v>
      </c>
      <c r="Q10" t="s">
        <v>83</v>
      </c>
      <c r="R10">
        <v>60</v>
      </c>
      <c r="S10" t="s">
        <v>84</v>
      </c>
      <c r="T10">
        <v>60</v>
      </c>
      <c r="U10">
        <v>0</v>
      </c>
      <c r="V10">
        <v>20</v>
      </c>
      <c r="W10">
        <v>60</v>
      </c>
      <c r="X10" t="s">
        <v>72</v>
      </c>
      <c r="Y10" t="s">
        <v>71</v>
      </c>
      <c r="Z10" t="s">
        <v>72</v>
      </c>
      <c r="AA10" t="s">
        <v>71</v>
      </c>
      <c r="AB10" t="s">
        <v>72</v>
      </c>
      <c r="AC10" t="s">
        <v>72</v>
      </c>
      <c r="AD10" t="s">
        <v>72</v>
      </c>
      <c r="AE10" t="s">
        <v>72</v>
      </c>
      <c r="AF10" t="s">
        <v>72</v>
      </c>
      <c r="AG10" t="s">
        <v>71</v>
      </c>
      <c r="AH10" t="s">
        <v>72</v>
      </c>
      <c r="AI10" t="s">
        <v>71</v>
      </c>
      <c r="AJ10" t="s">
        <v>72</v>
      </c>
      <c r="AK10" t="s">
        <v>72</v>
      </c>
      <c r="AL10" t="s">
        <v>72</v>
      </c>
      <c r="AM10" t="s">
        <v>72</v>
      </c>
      <c r="AN10">
        <v>800</v>
      </c>
      <c r="AO10">
        <v>869.92</v>
      </c>
      <c r="AP10">
        <v>869.92</v>
      </c>
      <c r="AQ10">
        <v>869.92</v>
      </c>
      <c r="AR10">
        <v>869.92</v>
      </c>
      <c r="AS10">
        <v>70.75</v>
      </c>
      <c r="AT10" s="23"/>
      <c r="AU10" s="23"/>
      <c r="AV10" s="23"/>
      <c r="AW10" s="23"/>
    </row>
    <row r="11" spans="1:49" x14ac:dyDescent="0.25">
      <c r="A11" t="s">
        <v>85</v>
      </c>
      <c r="B11" t="s">
        <v>60</v>
      </c>
      <c r="C11" s="14">
        <v>45089</v>
      </c>
      <c r="D11" t="s">
        <v>86</v>
      </c>
      <c r="E11">
        <v>10288347</v>
      </c>
      <c r="F11" t="s">
        <v>87</v>
      </c>
      <c r="G11">
        <v>88773400</v>
      </c>
      <c r="H11">
        <v>1012097421</v>
      </c>
      <c r="I11" t="s">
        <v>88</v>
      </c>
      <c r="J11" t="s">
        <v>89</v>
      </c>
      <c r="K11" t="s">
        <v>90</v>
      </c>
      <c r="L11" t="s">
        <v>91</v>
      </c>
      <c r="M11" t="s">
        <v>90</v>
      </c>
      <c r="N11" t="s">
        <v>91</v>
      </c>
      <c r="O11" s="10" t="s">
        <v>92</v>
      </c>
      <c r="P11">
        <v>8800</v>
      </c>
      <c r="Q11" t="s">
        <v>93</v>
      </c>
      <c r="R11">
        <v>40</v>
      </c>
      <c r="S11" t="s">
        <v>94</v>
      </c>
      <c r="T11">
        <v>155</v>
      </c>
      <c r="U11">
        <v>4</v>
      </c>
      <c r="V11">
        <v>2</v>
      </c>
      <c r="W11">
        <v>0</v>
      </c>
      <c r="X11" t="s">
        <v>72</v>
      </c>
      <c r="Y11" t="s">
        <v>72</v>
      </c>
      <c r="Z11" t="s">
        <v>72</v>
      </c>
      <c r="AA11" t="s">
        <v>71</v>
      </c>
      <c r="AB11" t="s">
        <v>72</v>
      </c>
      <c r="AC11" t="s">
        <v>72</v>
      </c>
      <c r="AD11" t="s">
        <v>72</v>
      </c>
      <c r="AE11" t="s">
        <v>72</v>
      </c>
      <c r="AF11" t="s">
        <v>72</v>
      </c>
      <c r="AG11" t="s">
        <v>72</v>
      </c>
      <c r="AH11" t="s">
        <v>72</v>
      </c>
      <c r="AI11" t="s">
        <v>71</v>
      </c>
      <c r="AJ11" t="s">
        <v>72</v>
      </c>
      <c r="AK11" t="s">
        <v>72</v>
      </c>
      <c r="AL11" t="s">
        <v>72</v>
      </c>
      <c r="AM11" t="s">
        <v>72</v>
      </c>
      <c r="AN11">
        <v>1000</v>
      </c>
      <c r="AO11">
        <v>779.54</v>
      </c>
      <c r="AP11">
        <v>779.54</v>
      </c>
      <c r="AQ11">
        <v>779.54</v>
      </c>
      <c r="AR11">
        <v>779.54</v>
      </c>
      <c r="AS11">
        <v>0</v>
      </c>
      <c r="AT11" s="23"/>
      <c r="AU11" s="23"/>
      <c r="AV11" s="23"/>
      <c r="AW11" s="23"/>
    </row>
    <row r="12" spans="1:49" x14ac:dyDescent="0.25">
      <c r="A12" t="s">
        <v>95</v>
      </c>
      <c r="B12" t="s">
        <v>60</v>
      </c>
      <c r="C12" s="14">
        <v>45089</v>
      </c>
      <c r="D12" t="s">
        <v>96</v>
      </c>
      <c r="E12">
        <v>10691133</v>
      </c>
      <c r="F12" t="s">
        <v>97</v>
      </c>
      <c r="G12">
        <v>87225500</v>
      </c>
      <c r="H12">
        <v>1020177957</v>
      </c>
      <c r="I12" t="s">
        <v>88</v>
      </c>
      <c r="J12" t="s">
        <v>98</v>
      </c>
      <c r="K12" t="s">
        <v>99</v>
      </c>
      <c r="L12" t="s">
        <v>100</v>
      </c>
      <c r="M12" t="s">
        <v>99</v>
      </c>
      <c r="N12" t="s">
        <v>100</v>
      </c>
      <c r="O12" s="10" t="s">
        <v>101</v>
      </c>
      <c r="P12">
        <v>8600</v>
      </c>
      <c r="Q12" t="s">
        <v>102</v>
      </c>
      <c r="R12">
        <v>56</v>
      </c>
      <c r="S12" t="s">
        <v>94</v>
      </c>
      <c r="T12">
        <v>56</v>
      </c>
      <c r="U12">
        <v>2</v>
      </c>
      <c r="V12">
        <v>2</v>
      </c>
      <c r="W12">
        <v>52</v>
      </c>
      <c r="X12" t="s">
        <v>72</v>
      </c>
      <c r="Y12" t="s">
        <v>71</v>
      </c>
      <c r="Z12" t="s">
        <v>72</v>
      </c>
      <c r="AA12" t="s">
        <v>71</v>
      </c>
      <c r="AB12" t="s">
        <v>72</v>
      </c>
      <c r="AC12" t="s">
        <v>72</v>
      </c>
      <c r="AD12" t="s">
        <v>72</v>
      </c>
      <c r="AE12" t="s">
        <v>72</v>
      </c>
      <c r="AF12" t="s">
        <v>72</v>
      </c>
      <c r="AG12" t="s">
        <v>71</v>
      </c>
      <c r="AH12" t="s">
        <v>72</v>
      </c>
      <c r="AI12" t="s">
        <v>72</v>
      </c>
      <c r="AJ12" t="s">
        <v>72</v>
      </c>
      <c r="AK12" t="s">
        <v>72</v>
      </c>
      <c r="AL12" t="s">
        <v>72</v>
      </c>
      <c r="AM12" t="s">
        <v>72</v>
      </c>
      <c r="AN12">
        <v>1400</v>
      </c>
      <c r="AO12">
        <v>622.76</v>
      </c>
      <c r="AP12">
        <v>622.76</v>
      </c>
      <c r="AQ12">
        <v>622.76</v>
      </c>
      <c r="AR12">
        <v>622.76</v>
      </c>
      <c r="AS12">
        <v>0</v>
      </c>
      <c r="AT12" s="23"/>
      <c r="AU12" s="23"/>
      <c r="AV12" s="23"/>
      <c r="AW12" s="23"/>
    </row>
    <row r="13" spans="1:49" x14ac:dyDescent="0.25">
      <c r="A13" t="s">
        <v>103</v>
      </c>
      <c r="B13" t="s">
        <v>60</v>
      </c>
      <c r="C13" s="14">
        <v>45089</v>
      </c>
      <c r="D13" t="s">
        <v>104</v>
      </c>
      <c r="E13">
        <v>10691133</v>
      </c>
      <c r="F13" t="s">
        <v>105</v>
      </c>
      <c r="G13">
        <v>89212121</v>
      </c>
      <c r="H13">
        <v>1003351359</v>
      </c>
      <c r="I13" t="s">
        <v>88</v>
      </c>
      <c r="J13" t="s">
        <v>106</v>
      </c>
      <c r="K13" t="s">
        <v>99</v>
      </c>
      <c r="L13" t="s">
        <v>100</v>
      </c>
      <c r="M13" t="s">
        <v>99</v>
      </c>
      <c r="N13" t="s">
        <v>100</v>
      </c>
      <c r="O13" s="10" t="s">
        <v>107</v>
      </c>
      <c r="P13">
        <v>8600</v>
      </c>
      <c r="Q13" t="s">
        <v>102</v>
      </c>
      <c r="R13">
        <v>49</v>
      </c>
      <c r="S13" t="s">
        <v>94</v>
      </c>
      <c r="T13">
        <v>49</v>
      </c>
      <c r="U13">
        <v>1</v>
      </c>
      <c r="V13">
        <v>2</v>
      </c>
      <c r="W13">
        <v>33</v>
      </c>
      <c r="X13" t="s">
        <v>72</v>
      </c>
      <c r="Y13" t="s">
        <v>71</v>
      </c>
      <c r="Z13" t="s">
        <v>72</v>
      </c>
      <c r="AA13" t="s">
        <v>71</v>
      </c>
      <c r="AB13" t="s">
        <v>72</v>
      </c>
      <c r="AC13" t="s">
        <v>72</v>
      </c>
      <c r="AD13" t="s">
        <v>72</v>
      </c>
      <c r="AE13" t="s">
        <v>72</v>
      </c>
      <c r="AF13" t="s">
        <v>72</v>
      </c>
      <c r="AG13" t="s">
        <v>72</v>
      </c>
      <c r="AH13" t="s">
        <v>72</v>
      </c>
      <c r="AI13" t="s">
        <v>71</v>
      </c>
      <c r="AJ13" t="s">
        <v>72</v>
      </c>
      <c r="AK13" t="s">
        <v>72</v>
      </c>
      <c r="AL13" t="s">
        <v>72</v>
      </c>
      <c r="AM13" t="s">
        <v>72</v>
      </c>
      <c r="AN13">
        <v>2100</v>
      </c>
      <c r="AO13">
        <v>535.66</v>
      </c>
      <c r="AP13">
        <v>535.66</v>
      </c>
      <c r="AQ13">
        <v>535.66</v>
      </c>
      <c r="AR13">
        <v>535.66</v>
      </c>
      <c r="AS13">
        <v>0</v>
      </c>
      <c r="AT13" s="23"/>
      <c r="AU13" s="23"/>
      <c r="AV13" s="23"/>
      <c r="AW13" s="23"/>
    </row>
    <row r="14" spans="1:49" x14ac:dyDescent="0.25">
      <c r="A14" t="s">
        <v>108</v>
      </c>
      <c r="B14" t="s">
        <v>60</v>
      </c>
      <c r="C14" s="14">
        <v>45089</v>
      </c>
      <c r="D14" t="s">
        <v>109</v>
      </c>
      <c r="E14">
        <v>12596774</v>
      </c>
      <c r="F14" t="s">
        <v>110</v>
      </c>
      <c r="G14">
        <v>33480450</v>
      </c>
      <c r="H14">
        <v>1002401919</v>
      </c>
      <c r="I14" t="s">
        <v>63</v>
      </c>
      <c r="J14" t="s">
        <v>111</v>
      </c>
      <c r="K14" t="s">
        <v>112</v>
      </c>
      <c r="L14" t="s">
        <v>113</v>
      </c>
      <c r="M14" t="s">
        <v>112</v>
      </c>
      <c r="N14" t="s">
        <v>113</v>
      </c>
      <c r="O14" s="10" t="s">
        <v>114</v>
      </c>
      <c r="P14">
        <v>1601</v>
      </c>
      <c r="Q14" t="s">
        <v>115</v>
      </c>
      <c r="R14">
        <v>40</v>
      </c>
      <c r="S14" t="s">
        <v>94</v>
      </c>
      <c r="T14">
        <v>187</v>
      </c>
      <c r="U14">
        <v>4</v>
      </c>
      <c r="V14">
        <v>2</v>
      </c>
      <c r="W14">
        <v>34</v>
      </c>
      <c r="X14" t="s">
        <v>72</v>
      </c>
      <c r="Y14" t="s">
        <v>72</v>
      </c>
      <c r="Z14" t="s">
        <v>72</v>
      </c>
      <c r="AA14" t="s">
        <v>72</v>
      </c>
      <c r="AB14" t="s">
        <v>72</v>
      </c>
      <c r="AC14" t="s">
        <v>72</v>
      </c>
      <c r="AD14" t="s">
        <v>72</v>
      </c>
      <c r="AE14" t="s">
        <v>72</v>
      </c>
      <c r="AF14" t="s">
        <v>72</v>
      </c>
      <c r="AG14" t="s">
        <v>72</v>
      </c>
      <c r="AH14" t="s">
        <v>72</v>
      </c>
      <c r="AI14" t="s">
        <v>72</v>
      </c>
      <c r="AJ14" t="s">
        <v>72</v>
      </c>
      <c r="AK14" t="s">
        <v>72</v>
      </c>
      <c r="AL14" t="s">
        <v>72</v>
      </c>
      <c r="AM14" t="s">
        <v>72</v>
      </c>
      <c r="AN14">
        <v>200</v>
      </c>
      <c r="AO14">
        <v>936.33</v>
      </c>
      <c r="AP14">
        <v>1110.53</v>
      </c>
      <c r="AQ14">
        <v>1110.53</v>
      </c>
      <c r="AR14">
        <v>936.33</v>
      </c>
      <c r="AS14">
        <v>0</v>
      </c>
      <c r="AT14" s="23"/>
      <c r="AU14" s="23"/>
      <c r="AV14" s="23"/>
      <c r="AW14" s="23"/>
    </row>
    <row r="15" spans="1:49" x14ac:dyDescent="0.25">
      <c r="A15" t="s">
        <v>116</v>
      </c>
      <c r="B15" t="s">
        <v>60</v>
      </c>
      <c r="C15" s="14">
        <v>45089</v>
      </c>
      <c r="D15" t="s">
        <v>117</v>
      </c>
      <c r="E15">
        <v>12596774</v>
      </c>
      <c r="F15" t="s">
        <v>118</v>
      </c>
      <c r="G15">
        <v>33480450</v>
      </c>
      <c r="H15">
        <v>1026250141</v>
      </c>
      <c r="I15" t="s">
        <v>63</v>
      </c>
      <c r="J15" t="s">
        <v>111</v>
      </c>
      <c r="K15" t="s">
        <v>112</v>
      </c>
      <c r="L15" t="s">
        <v>113</v>
      </c>
      <c r="M15" t="s">
        <v>112</v>
      </c>
      <c r="N15" t="s">
        <v>113</v>
      </c>
      <c r="O15" s="10" t="s">
        <v>119</v>
      </c>
      <c r="P15">
        <v>2770</v>
      </c>
      <c r="Q15" t="s">
        <v>69</v>
      </c>
      <c r="R15">
        <v>40</v>
      </c>
      <c r="S15" t="s">
        <v>94</v>
      </c>
      <c r="T15">
        <v>205</v>
      </c>
      <c r="U15">
        <v>4</v>
      </c>
      <c r="V15">
        <v>2</v>
      </c>
      <c r="W15">
        <v>34</v>
      </c>
      <c r="X15" t="s">
        <v>72</v>
      </c>
      <c r="Y15" t="s">
        <v>72</v>
      </c>
      <c r="Z15" t="s">
        <v>71</v>
      </c>
      <c r="AA15" t="s">
        <v>72</v>
      </c>
      <c r="AB15" t="s">
        <v>72</v>
      </c>
      <c r="AC15" t="s">
        <v>72</v>
      </c>
      <c r="AD15" t="s">
        <v>72</v>
      </c>
      <c r="AE15" t="s">
        <v>72</v>
      </c>
      <c r="AF15" t="s">
        <v>72</v>
      </c>
      <c r="AG15" t="s">
        <v>72</v>
      </c>
      <c r="AH15" t="s">
        <v>72</v>
      </c>
      <c r="AI15" t="s">
        <v>72</v>
      </c>
      <c r="AJ15" t="s">
        <v>72</v>
      </c>
      <c r="AK15" t="s">
        <v>72</v>
      </c>
      <c r="AL15" t="s">
        <v>72</v>
      </c>
      <c r="AM15" t="s">
        <v>72</v>
      </c>
      <c r="AN15">
        <v>400</v>
      </c>
      <c r="AO15">
        <v>910.19</v>
      </c>
      <c r="AP15" s="8">
        <v>997.3</v>
      </c>
      <c r="AQ15" s="8">
        <v>997.3</v>
      </c>
      <c r="AR15">
        <v>910.19</v>
      </c>
      <c r="AS15">
        <v>0</v>
      </c>
      <c r="AT15" s="23"/>
      <c r="AU15" s="23"/>
      <c r="AV15" s="23"/>
      <c r="AW15" s="23"/>
    </row>
    <row r="16" spans="1:49" x14ac:dyDescent="0.25">
      <c r="A16" t="s">
        <v>120</v>
      </c>
      <c r="B16" t="s">
        <v>60</v>
      </c>
      <c r="C16" s="14">
        <v>45089</v>
      </c>
      <c r="D16" t="s">
        <v>121</v>
      </c>
      <c r="E16">
        <v>12596774</v>
      </c>
      <c r="F16" t="s">
        <v>122</v>
      </c>
      <c r="G16">
        <v>33480450</v>
      </c>
      <c r="H16">
        <v>1022910376</v>
      </c>
      <c r="I16" t="s">
        <v>63</v>
      </c>
      <c r="J16" t="s">
        <v>111</v>
      </c>
      <c r="K16" t="s">
        <v>112</v>
      </c>
      <c r="L16" t="s">
        <v>113</v>
      </c>
      <c r="M16" t="s">
        <v>112</v>
      </c>
      <c r="N16" t="s">
        <v>113</v>
      </c>
      <c r="O16" s="10" t="s">
        <v>123</v>
      </c>
      <c r="P16">
        <v>2000</v>
      </c>
      <c r="Q16" t="s">
        <v>124</v>
      </c>
      <c r="R16">
        <v>40</v>
      </c>
      <c r="S16" t="s">
        <v>94</v>
      </c>
      <c r="T16">
        <v>178</v>
      </c>
      <c r="U16">
        <v>4</v>
      </c>
      <c r="V16">
        <v>2</v>
      </c>
      <c r="W16">
        <v>8</v>
      </c>
      <c r="X16" t="s">
        <v>72</v>
      </c>
      <c r="Y16" t="s">
        <v>72</v>
      </c>
      <c r="Z16" t="s">
        <v>71</v>
      </c>
      <c r="AA16" t="s">
        <v>72</v>
      </c>
      <c r="AB16" t="s">
        <v>72</v>
      </c>
      <c r="AC16" t="s">
        <v>72</v>
      </c>
      <c r="AD16" t="s">
        <v>72</v>
      </c>
      <c r="AE16" t="s">
        <v>72</v>
      </c>
      <c r="AF16" t="s">
        <v>72</v>
      </c>
      <c r="AG16" t="s">
        <v>72</v>
      </c>
      <c r="AH16" t="s">
        <v>72</v>
      </c>
      <c r="AI16" t="s">
        <v>72</v>
      </c>
      <c r="AJ16" t="s">
        <v>72</v>
      </c>
      <c r="AK16" t="s">
        <v>72</v>
      </c>
      <c r="AL16" t="s">
        <v>72</v>
      </c>
      <c r="AM16" t="s">
        <v>72</v>
      </c>
      <c r="AN16">
        <v>400</v>
      </c>
      <c r="AO16">
        <v>918.91</v>
      </c>
      <c r="AP16" s="8">
        <v>1093.0999999999999</v>
      </c>
      <c r="AQ16" s="8">
        <v>1093.0999999999999</v>
      </c>
      <c r="AR16">
        <v>918.91</v>
      </c>
      <c r="AS16">
        <v>0</v>
      </c>
      <c r="AT16" s="23"/>
      <c r="AU16" s="23"/>
      <c r="AV16" s="23"/>
      <c r="AW16" s="23"/>
    </row>
    <row r="17" spans="1:49" x14ac:dyDescent="0.25">
      <c r="A17" t="s">
        <v>125</v>
      </c>
      <c r="B17" t="s">
        <v>60</v>
      </c>
      <c r="C17" s="14">
        <v>45089</v>
      </c>
      <c r="D17" t="s">
        <v>126</v>
      </c>
      <c r="E17">
        <v>12596774</v>
      </c>
      <c r="F17" t="s">
        <v>127</v>
      </c>
      <c r="G17">
        <v>33480450</v>
      </c>
      <c r="H17">
        <v>1015210962</v>
      </c>
      <c r="I17" t="s">
        <v>63</v>
      </c>
      <c r="J17" t="s">
        <v>111</v>
      </c>
      <c r="K17" t="s">
        <v>112</v>
      </c>
      <c r="L17" t="s">
        <v>113</v>
      </c>
      <c r="M17" t="s">
        <v>112</v>
      </c>
      <c r="N17" t="s">
        <v>113</v>
      </c>
      <c r="O17" s="10" t="s">
        <v>128</v>
      </c>
      <c r="P17">
        <v>1250</v>
      </c>
      <c r="Q17" t="s">
        <v>129</v>
      </c>
      <c r="R17">
        <v>40</v>
      </c>
      <c r="S17" t="s">
        <v>94</v>
      </c>
      <c r="T17">
        <v>96</v>
      </c>
      <c r="U17">
        <v>4</v>
      </c>
      <c r="V17">
        <v>2</v>
      </c>
      <c r="W17">
        <v>8</v>
      </c>
      <c r="X17" t="s">
        <v>72</v>
      </c>
      <c r="Y17" t="s">
        <v>72</v>
      </c>
      <c r="Z17" t="s">
        <v>71</v>
      </c>
      <c r="AA17" t="s">
        <v>72</v>
      </c>
      <c r="AB17" t="s">
        <v>72</v>
      </c>
      <c r="AC17" t="s">
        <v>72</v>
      </c>
      <c r="AD17" t="s">
        <v>72</v>
      </c>
      <c r="AE17" t="s">
        <v>72</v>
      </c>
      <c r="AF17" t="s">
        <v>72</v>
      </c>
      <c r="AG17" t="s">
        <v>72</v>
      </c>
      <c r="AH17" t="s">
        <v>72</v>
      </c>
      <c r="AI17" t="s">
        <v>72</v>
      </c>
      <c r="AJ17" t="s">
        <v>72</v>
      </c>
      <c r="AK17" t="s">
        <v>72</v>
      </c>
      <c r="AL17" t="s">
        <v>72</v>
      </c>
      <c r="AM17" t="s">
        <v>72</v>
      </c>
      <c r="AN17">
        <v>500</v>
      </c>
      <c r="AO17">
        <v>1084.4000000000001</v>
      </c>
      <c r="AP17">
        <v>1258.6099999999999</v>
      </c>
      <c r="AQ17">
        <v>1258.6099999999999</v>
      </c>
      <c r="AR17">
        <v>1084.4000000000001</v>
      </c>
      <c r="AS17">
        <v>0</v>
      </c>
      <c r="AT17" s="23"/>
      <c r="AU17" s="23"/>
      <c r="AV17" s="23"/>
      <c r="AW17" s="23"/>
    </row>
    <row r="18" spans="1:49" x14ac:dyDescent="0.25">
      <c r="A18" t="s">
        <v>130</v>
      </c>
      <c r="B18" t="s">
        <v>60</v>
      </c>
      <c r="C18" s="14">
        <v>45089</v>
      </c>
      <c r="D18" t="s">
        <v>131</v>
      </c>
      <c r="E18">
        <v>12596774</v>
      </c>
      <c r="F18" t="s">
        <v>132</v>
      </c>
      <c r="G18">
        <v>33480450</v>
      </c>
      <c r="H18">
        <v>1002926357</v>
      </c>
      <c r="I18" t="s">
        <v>63</v>
      </c>
      <c r="J18" t="s">
        <v>111</v>
      </c>
      <c r="K18" t="s">
        <v>112</v>
      </c>
      <c r="L18" t="s">
        <v>113</v>
      </c>
      <c r="M18" t="s">
        <v>112</v>
      </c>
      <c r="N18" t="s">
        <v>113</v>
      </c>
      <c r="O18" s="10" t="s">
        <v>133</v>
      </c>
      <c r="P18">
        <v>2605</v>
      </c>
      <c r="Q18" t="s">
        <v>134</v>
      </c>
      <c r="R18">
        <v>40</v>
      </c>
      <c r="S18" t="s">
        <v>94</v>
      </c>
      <c r="T18">
        <v>69</v>
      </c>
      <c r="U18">
        <v>4</v>
      </c>
      <c r="V18">
        <v>2</v>
      </c>
      <c r="W18">
        <v>34</v>
      </c>
      <c r="X18" t="s">
        <v>72</v>
      </c>
      <c r="Y18" t="s">
        <v>72</v>
      </c>
      <c r="Z18" t="s">
        <v>72</v>
      </c>
      <c r="AA18" t="s">
        <v>72</v>
      </c>
      <c r="AB18" t="s">
        <v>72</v>
      </c>
      <c r="AC18" t="s">
        <v>72</v>
      </c>
      <c r="AD18" t="s">
        <v>72</v>
      </c>
      <c r="AE18" t="s">
        <v>72</v>
      </c>
      <c r="AF18" t="s">
        <v>72</v>
      </c>
      <c r="AG18" t="s">
        <v>72</v>
      </c>
      <c r="AH18" t="s">
        <v>72</v>
      </c>
      <c r="AI18" t="s">
        <v>72</v>
      </c>
      <c r="AJ18" t="s">
        <v>72</v>
      </c>
      <c r="AK18" t="s">
        <v>72</v>
      </c>
      <c r="AL18" t="s">
        <v>72</v>
      </c>
      <c r="AM18" t="s">
        <v>72</v>
      </c>
      <c r="AN18">
        <v>1500</v>
      </c>
      <c r="AO18">
        <v>805.68</v>
      </c>
      <c r="AP18">
        <v>805.68</v>
      </c>
      <c r="AQ18">
        <v>805.68</v>
      </c>
      <c r="AR18">
        <v>805.68</v>
      </c>
      <c r="AS18">
        <v>0</v>
      </c>
      <c r="AT18" s="23"/>
      <c r="AU18" s="23"/>
      <c r="AV18" s="23"/>
      <c r="AW18" s="23"/>
    </row>
    <row r="19" spans="1:49" x14ac:dyDescent="0.25">
      <c r="A19" t="s">
        <v>135</v>
      </c>
      <c r="B19" t="s">
        <v>60</v>
      </c>
      <c r="C19" s="14">
        <v>45089</v>
      </c>
      <c r="D19" t="s">
        <v>136</v>
      </c>
      <c r="E19">
        <v>12596774</v>
      </c>
      <c r="F19" t="s">
        <v>137</v>
      </c>
      <c r="G19">
        <v>33480450</v>
      </c>
      <c r="H19">
        <v>1002926254</v>
      </c>
      <c r="I19" t="s">
        <v>63</v>
      </c>
      <c r="J19" t="s">
        <v>111</v>
      </c>
      <c r="K19" t="s">
        <v>112</v>
      </c>
      <c r="L19" t="s">
        <v>113</v>
      </c>
      <c r="M19" t="s">
        <v>112</v>
      </c>
      <c r="N19" t="s">
        <v>113</v>
      </c>
      <c r="O19" s="10" t="s">
        <v>138</v>
      </c>
      <c r="P19">
        <v>2650</v>
      </c>
      <c r="Q19" t="s">
        <v>139</v>
      </c>
      <c r="R19">
        <v>40</v>
      </c>
      <c r="S19" t="s">
        <v>94</v>
      </c>
      <c r="T19">
        <v>105</v>
      </c>
      <c r="U19">
        <v>4</v>
      </c>
      <c r="V19">
        <v>2</v>
      </c>
      <c r="W19">
        <v>34</v>
      </c>
      <c r="X19" t="s">
        <v>72</v>
      </c>
      <c r="Y19" t="s">
        <v>72</v>
      </c>
      <c r="Z19" t="s">
        <v>72</v>
      </c>
      <c r="AA19" t="s">
        <v>72</v>
      </c>
      <c r="AB19" t="s">
        <v>72</v>
      </c>
      <c r="AC19" t="s">
        <v>72</v>
      </c>
      <c r="AD19" t="s">
        <v>72</v>
      </c>
      <c r="AE19" t="s">
        <v>72</v>
      </c>
      <c r="AF19" t="s">
        <v>72</v>
      </c>
      <c r="AG19" t="s">
        <v>72</v>
      </c>
      <c r="AH19" t="s">
        <v>72</v>
      </c>
      <c r="AI19" t="s">
        <v>72</v>
      </c>
      <c r="AJ19" t="s">
        <v>72</v>
      </c>
      <c r="AK19" t="s">
        <v>72</v>
      </c>
      <c r="AL19" t="s">
        <v>72</v>
      </c>
      <c r="AM19" t="s">
        <v>72</v>
      </c>
      <c r="AN19">
        <v>1000</v>
      </c>
      <c r="AO19">
        <v>779.54</v>
      </c>
      <c r="AP19">
        <v>779.54</v>
      </c>
      <c r="AQ19">
        <v>779.54</v>
      </c>
      <c r="AR19">
        <v>779.54</v>
      </c>
      <c r="AS19">
        <v>0</v>
      </c>
      <c r="AT19" s="23"/>
      <c r="AU19" s="23"/>
      <c r="AV19" s="23"/>
      <c r="AW19" s="23"/>
    </row>
    <row r="20" spans="1:49" x14ac:dyDescent="0.25">
      <c r="A20" t="s">
        <v>140</v>
      </c>
      <c r="B20" t="s">
        <v>60</v>
      </c>
      <c r="C20" s="14">
        <v>45089</v>
      </c>
      <c r="D20" t="s">
        <v>141</v>
      </c>
      <c r="E20">
        <v>12596774</v>
      </c>
      <c r="F20" t="s">
        <v>142</v>
      </c>
      <c r="G20">
        <v>33480450</v>
      </c>
      <c r="H20">
        <v>1002926400</v>
      </c>
      <c r="I20" t="s">
        <v>143</v>
      </c>
      <c r="J20" t="s">
        <v>111</v>
      </c>
      <c r="K20" t="s">
        <v>112</v>
      </c>
      <c r="L20" t="s">
        <v>113</v>
      </c>
      <c r="M20" t="s">
        <v>112</v>
      </c>
      <c r="N20" t="s">
        <v>113</v>
      </c>
      <c r="O20" s="10" t="s">
        <v>144</v>
      </c>
      <c r="P20">
        <v>6000</v>
      </c>
      <c r="Q20" t="s">
        <v>145</v>
      </c>
      <c r="R20">
        <v>40</v>
      </c>
      <c r="S20" t="s">
        <v>94</v>
      </c>
      <c r="T20">
        <v>64</v>
      </c>
      <c r="U20">
        <v>4</v>
      </c>
      <c r="V20">
        <v>2</v>
      </c>
      <c r="W20">
        <v>34</v>
      </c>
      <c r="X20" t="s">
        <v>72</v>
      </c>
      <c r="Y20" t="s">
        <v>72</v>
      </c>
      <c r="Z20" t="s">
        <v>72</v>
      </c>
      <c r="AA20" t="s">
        <v>72</v>
      </c>
      <c r="AB20" t="s">
        <v>72</v>
      </c>
      <c r="AC20" t="s">
        <v>72</v>
      </c>
      <c r="AD20" t="s">
        <v>72</v>
      </c>
      <c r="AE20" t="s">
        <v>72</v>
      </c>
      <c r="AF20" t="s">
        <v>72</v>
      </c>
      <c r="AG20" t="s">
        <v>72</v>
      </c>
      <c r="AH20" t="s">
        <v>72</v>
      </c>
      <c r="AI20" t="s">
        <v>72</v>
      </c>
      <c r="AJ20" t="s">
        <v>72</v>
      </c>
      <c r="AK20" t="s">
        <v>72</v>
      </c>
      <c r="AL20" t="s">
        <v>72</v>
      </c>
      <c r="AM20" t="s">
        <v>72</v>
      </c>
      <c r="AN20">
        <v>6000</v>
      </c>
      <c r="AO20">
        <v>753.42</v>
      </c>
      <c r="AP20">
        <v>753.42</v>
      </c>
      <c r="AQ20">
        <v>753.42</v>
      </c>
      <c r="AR20">
        <v>753.42</v>
      </c>
      <c r="AS20">
        <v>0</v>
      </c>
      <c r="AT20" s="23"/>
      <c r="AU20" s="23"/>
      <c r="AV20" s="23"/>
      <c r="AW20" s="23"/>
    </row>
    <row r="21" spans="1:49" x14ac:dyDescent="0.25">
      <c r="A21" t="s">
        <v>146</v>
      </c>
      <c r="B21" t="s">
        <v>60</v>
      </c>
      <c r="C21" s="14">
        <v>45089</v>
      </c>
      <c r="D21" t="s">
        <v>147</v>
      </c>
      <c r="E21">
        <v>12596774</v>
      </c>
      <c r="F21" t="s">
        <v>148</v>
      </c>
      <c r="G21">
        <v>33480450</v>
      </c>
      <c r="H21">
        <v>1022910333</v>
      </c>
      <c r="I21" t="s">
        <v>63</v>
      </c>
      <c r="J21" t="s">
        <v>111</v>
      </c>
      <c r="K21" t="s">
        <v>112</v>
      </c>
      <c r="L21" t="s">
        <v>113</v>
      </c>
      <c r="M21" t="s">
        <v>112</v>
      </c>
      <c r="N21" t="s">
        <v>113</v>
      </c>
      <c r="O21" s="10" t="s">
        <v>149</v>
      </c>
      <c r="P21">
        <v>1717</v>
      </c>
      <c r="Q21" t="s">
        <v>115</v>
      </c>
      <c r="R21">
        <v>40</v>
      </c>
      <c r="S21" t="s">
        <v>94</v>
      </c>
      <c r="T21">
        <v>135</v>
      </c>
      <c r="U21">
        <v>4</v>
      </c>
      <c r="V21">
        <v>2</v>
      </c>
      <c r="W21">
        <v>8</v>
      </c>
      <c r="X21" t="s">
        <v>72</v>
      </c>
      <c r="Y21" t="s">
        <v>72</v>
      </c>
      <c r="Z21" t="s">
        <v>71</v>
      </c>
      <c r="AA21" t="s">
        <v>72</v>
      </c>
      <c r="AB21" t="s">
        <v>72</v>
      </c>
      <c r="AC21" t="s">
        <v>72</v>
      </c>
      <c r="AD21" t="s">
        <v>72</v>
      </c>
      <c r="AE21" t="s">
        <v>72</v>
      </c>
      <c r="AF21" t="s">
        <v>72</v>
      </c>
      <c r="AG21" t="s">
        <v>72</v>
      </c>
      <c r="AH21" t="s">
        <v>72</v>
      </c>
      <c r="AI21" t="s">
        <v>72</v>
      </c>
      <c r="AJ21" t="s">
        <v>72</v>
      </c>
      <c r="AK21" t="s">
        <v>72</v>
      </c>
      <c r="AL21" t="s">
        <v>72</v>
      </c>
      <c r="AM21" t="s">
        <v>72</v>
      </c>
      <c r="AN21">
        <v>500</v>
      </c>
      <c r="AO21">
        <v>936.33</v>
      </c>
      <c r="AP21">
        <v>1110.53</v>
      </c>
      <c r="AQ21">
        <v>1110.53</v>
      </c>
      <c r="AR21">
        <v>936.33</v>
      </c>
      <c r="AS21">
        <v>0</v>
      </c>
      <c r="AT21" s="23"/>
      <c r="AU21" s="23"/>
      <c r="AV21" s="23"/>
      <c r="AW21" s="23"/>
    </row>
    <row r="22" spans="1:49" x14ac:dyDescent="0.25">
      <c r="A22" t="s">
        <v>150</v>
      </c>
      <c r="B22" t="s">
        <v>60</v>
      </c>
      <c r="C22" s="14">
        <v>45089</v>
      </c>
      <c r="D22" t="s">
        <v>151</v>
      </c>
      <c r="E22">
        <v>12596774</v>
      </c>
      <c r="F22" t="s">
        <v>152</v>
      </c>
      <c r="G22">
        <v>33480450</v>
      </c>
      <c r="H22">
        <v>1002926308</v>
      </c>
      <c r="I22" t="s">
        <v>143</v>
      </c>
      <c r="J22" t="s">
        <v>111</v>
      </c>
      <c r="K22" t="s">
        <v>112</v>
      </c>
      <c r="L22" t="s">
        <v>113</v>
      </c>
      <c r="M22" t="s">
        <v>112</v>
      </c>
      <c r="N22" t="s">
        <v>113</v>
      </c>
      <c r="O22" s="10" t="s">
        <v>153</v>
      </c>
      <c r="P22">
        <v>5250</v>
      </c>
      <c r="Q22" t="s">
        <v>154</v>
      </c>
      <c r="R22">
        <v>40</v>
      </c>
      <c r="S22" t="s">
        <v>94</v>
      </c>
      <c r="T22">
        <v>72</v>
      </c>
      <c r="U22">
        <v>4</v>
      </c>
      <c r="V22">
        <v>2</v>
      </c>
      <c r="W22">
        <v>8</v>
      </c>
      <c r="X22" t="s">
        <v>72</v>
      </c>
      <c r="Y22" t="s">
        <v>72</v>
      </c>
      <c r="Z22" t="s">
        <v>72</v>
      </c>
      <c r="AA22" t="s">
        <v>72</v>
      </c>
      <c r="AB22" t="s">
        <v>72</v>
      </c>
      <c r="AC22" t="s">
        <v>72</v>
      </c>
      <c r="AD22" t="s">
        <v>72</v>
      </c>
      <c r="AE22" t="s">
        <v>72</v>
      </c>
      <c r="AF22" t="s">
        <v>72</v>
      </c>
      <c r="AG22" t="s">
        <v>72</v>
      </c>
      <c r="AH22" t="s">
        <v>72</v>
      </c>
      <c r="AI22" t="s">
        <v>72</v>
      </c>
      <c r="AJ22" t="s">
        <v>72</v>
      </c>
      <c r="AK22" t="s">
        <v>72</v>
      </c>
      <c r="AL22" t="s">
        <v>72</v>
      </c>
      <c r="AM22" t="s">
        <v>72</v>
      </c>
      <c r="AN22">
        <v>8000</v>
      </c>
      <c r="AO22">
        <v>722.92</v>
      </c>
      <c r="AP22">
        <v>722.92</v>
      </c>
      <c r="AQ22">
        <v>722.92</v>
      </c>
      <c r="AR22">
        <v>722.92</v>
      </c>
      <c r="AS22">
        <v>0</v>
      </c>
      <c r="AT22" s="23"/>
      <c r="AU22" s="23"/>
      <c r="AV22" s="23"/>
      <c r="AW22" s="23"/>
    </row>
    <row r="23" spans="1:49" x14ac:dyDescent="0.25">
      <c r="A23" t="s">
        <v>155</v>
      </c>
      <c r="B23" t="s">
        <v>60</v>
      </c>
      <c r="C23" s="14">
        <v>45089</v>
      </c>
      <c r="D23" t="s">
        <v>156</v>
      </c>
      <c r="E23">
        <v>12596774</v>
      </c>
      <c r="F23" t="s">
        <v>157</v>
      </c>
      <c r="G23">
        <v>33480450</v>
      </c>
      <c r="H23">
        <v>1002926266</v>
      </c>
      <c r="I23" t="s">
        <v>143</v>
      </c>
      <c r="J23" t="s">
        <v>111</v>
      </c>
      <c r="K23" t="s">
        <v>112</v>
      </c>
      <c r="L23" t="s">
        <v>113</v>
      </c>
      <c r="M23" t="s">
        <v>112</v>
      </c>
      <c r="N23" t="s">
        <v>113</v>
      </c>
      <c r="O23" s="10" t="s">
        <v>158</v>
      </c>
      <c r="P23">
        <v>6700</v>
      </c>
      <c r="Q23" t="s">
        <v>159</v>
      </c>
      <c r="R23">
        <v>40</v>
      </c>
      <c r="S23" t="s">
        <v>94</v>
      </c>
      <c r="T23">
        <v>100</v>
      </c>
      <c r="U23">
        <v>4</v>
      </c>
      <c r="V23">
        <v>2</v>
      </c>
      <c r="W23">
        <v>34</v>
      </c>
      <c r="X23" t="s">
        <v>72</v>
      </c>
      <c r="Y23" t="s">
        <v>72</v>
      </c>
      <c r="Z23" t="s">
        <v>71</v>
      </c>
      <c r="AA23" t="s">
        <v>72</v>
      </c>
      <c r="AB23" t="s">
        <v>72</v>
      </c>
      <c r="AC23" t="s">
        <v>72</v>
      </c>
      <c r="AD23" t="s">
        <v>72</v>
      </c>
      <c r="AE23" t="s">
        <v>72</v>
      </c>
      <c r="AF23" t="s">
        <v>72</v>
      </c>
      <c r="AG23" t="s">
        <v>72</v>
      </c>
      <c r="AH23" t="s">
        <v>72</v>
      </c>
      <c r="AI23" t="s">
        <v>72</v>
      </c>
      <c r="AJ23" t="s">
        <v>72</v>
      </c>
      <c r="AK23" t="s">
        <v>72</v>
      </c>
      <c r="AL23" t="s">
        <v>72</v>
      </c>
      <c r="AM23" t="s">
        <v>72</v>
      </c>
      <c r="AN23">
        <v>1000</v>
      </c>
      <c r="AO23">
        <v>945.03</v>
      </c>
      <c r="AP23">
        <v>945.03</v>
      </c>
      <c r="AQ23">
        <v>945.03</v>
      </c>
      <c r="AR23">
        <v>945.03</v>
      </c>
      <c r="AS23">
        <v>0</v>
      </c>
      <c r="AT23" s="23"/>
      <c r="AU23" s="23"/>
      <c r="AV23" s="23"/>
      <c r="AW23" s="23"/>
    </row>
    <row r="24" spans="1:49" x14ac:dyDescent="0.25">
      <c r="A24" t="s">
        <v>160</v>
      </c>
      <c r="B24" t="s">
        <v>60</v>
      </c>
      <c r="C24" s="14">
        <v>45089</v>
      </c>
      <c r="D24" t="s">
        <v>161</v>
      </c>
      <c r="E24">
        <v>12596774</v>
      </c>
      <c r="F24" t="s">
        <v>162</v>
      </c>
      <c r="G24">
        <v>33480450</v>
      </c>
      <c r="H24">
        <v>1028365140</v>
      </c>
      <c r="I24" t="s">
        <v>88</v>
      </c>
      <c r="J24" t="s">
        <v>111</v>
      </c>
      <c r="K24" t="s">
        <v>112</v>
      </c>
      <c r="L24" t="s">
        <v>113</v>
      </c>
      <c r="M24" t="s">
        <v>112</v>
      </c>
      <c r="N24" t="s">
        <v>113</v>
      </c>
      <c r="O24" s="10" t="s">
        <v>163</v>
      </c>
      <c r="P24">
        <v>8700</v>
      </c>
      <c r="Q24" t="s">
        <v>164</v>
      </c>
      <c r="R24">
        <v>40</v>
      </c>
      <c r="S24" t="s">
        <v>94</v>
      </c>
      <c r="T24">
        <v>55</v>
      </c>
      <c r="U24">
        <v>0</v>
      </c>
      <c r="V24">
        <v>2</v>
      </c>
      <c r="W24">
        <v>38</v>
      </c>
      <c r="X24" t="s">
        <v>165</v>
      </c>
      <c r="Y24" t="s">
        <v>72</v>
      </c>
      <c r="Z24" t="s">
        <v>72</v>
      </c>
      <c r="AA24" t="s">
        <v>72</v>
      </c>
      <c r="AB24" t="s">
        <v>72</v>
      </c>
      <c r="AC24" t="s">
        <v>72</v>
      </c>
      <c r="AD24" t="s">
        <v>72</v>
      </c>
      <c r="AE24" t="s">
        <v>72</v>
      </c>
      <c r="AF24" t="s">
        <v>72</v>
      </c>
      <c r="AG24" t="s">
        <v>72</v>
      </c>
      <c r="AH24" t="s">
        <v>72</v>
      </c>
      <c r="AI24" t="s">
        <v>72</v>
      </c>
      <c r="AJ24" t="s">
        <v>72</v>
      </c>
      <c r="AK24" t="s">
        <v>72</v>
      </c>
      <c r="AL24" t="s">
        <v>72</v>
      </c>
      <c r="AM24" t="s">
        <v>72</v>
      </c>
      <c r="AN24">
        <v>800</v>
      </c>
      <c r="AO24">
        <v>692.44</v>
      </c>
      <c r="AP24">
        <v>692.44</v>
      </c>
      <c r="AQ24">
        <v>692.44</v>
      </c>
      <c r="AR24">
        <v>692.44</v>
      </c>
      <c r="AS24">
        <v>0</v>
      </c>
      <c r="AT24" s="23"/>
      <c r="AU24" s="23"/>
      <c r="AV24" s="23"/>
      <c r="AW24" s="23"/>
    </row>
    <row r="25" spans="1:49" x14ac:dyDescent="0.25">
      <c r="A25" t="s">
        <v>166</v>
      </c>
      <c r="B25" t="s">
        <v>60</v>
      </c>
      <c r="C25" s="14">
        <v>45089</v>
      </c>
      <c r="D25" t="s">
        <v>167</v>
      </c>
      <c r="E25">
        <v>12596774</v>
      </c>
      <c r="F25" t="s">
        <v>168</v>
      </c>
      <c r="G25">
        <v>33480450</v>
      </c>
      <c r="H25">
        <v>1002926382</v>
      </c>
      <c r="I25" t="s">
        <v>88</v>
      </c>
      <c r="J25" t="s">
        <v>111</v>
      </c>
      <c r="K25" t="s">
        <v>112</v>
      </c>
      <c r="L25" t="s">
        <v>113</v>
      </c>
      <c r="M25" t="s">
        <v>112</v>
      </c>
      <c r="N25" t="s">
        <v>113</v>
      </c>
      <c r="O25" s="10" t="s">
        <v>169</v>
      </c>
      <c r="P25">
        <v>7400</v>
      </c>
      <c r="Q25" t="s">
        <v>170</v>
      </c>
      <c r="R25">
        <v>40</v>
      </c>
      <c r="S25" t="s">
        <v>94</v>
      </c>
      <c r="T25">
        <v>97</v>
      </c>
      <c r="U25">
        <v>4</v>
      </c>
      <c r="V25">
        <v>2</v>
      </c>
      <c r="W25">
        <v>34</v>
      </c>
      <c r="X25" t="s">
        <v>72</v>
      </c>
      <c r="Y25" t="s">
        <v>72</v>
      </c>
      <c r="Z25" t="s">
        <v>72</v>
      </c>
      <c r="AA25" t="s">
        <v>72</v>
      </c>
      <c r="AB25" t="s">
        <v>72</v>
      </c>
      <c r="AC25" t="s">
        <v>72</v>
      </c>
      <c r="AD25" t="s">
        <v>72</v>
      </c>
      <c r="AE25" t="s">
        <v>72</v>
      </c>
      <c r="AF25" t="s">
        <v>72</v>
      </c>
      <c r="AG25" t="s">
        <v>72</v>
      </c>
      <c r="AH25" t="s">
        <v>72</v>
      </c>
      <c r="AI25" t="s">
        <v>72</v>
      </c>
      <c r="AJ25" t="s">
        <v>72</v>
      </c>
      <c r="AK25" t="s">
        <v>72</v>
      </c>
      <c r="AL25" t="s">
        <v>72</v>
      </c>
      <c r="AM25" t="s">
        <v>72</v>
      </c>
      <c r="AN25">
        <v>50</v>
      </c>
      <c r="AO25">
        <v>805.68</v>
      </c>
      <c r="AP25">
        <v>805.68</v>
      </c>
      <c r="AQ25">
        <v>805.68</v>
      </c>
      <c r="AR25">
        <v>805.68</v>
      </c>
      <c r="AS25">
        <v>0</v>
      </c>
      <c r="AT25" s="23"/>
      <c r="AU25" s="23"/>
      <c r="AV25" s="23"/>
      <c r="AW25" s="23"/>
    </row>
    <row r="26" spans="1:49" x14ac:dyDescent="0.25">
      <c r="A26" t="s">
        <v>171</v>
      </c>
      <c r="B26" t="s">
        <v>60</v>
      </c>
      <c r="C26" s="14">
        <v>45089</v>
      </c>
      <c r="D26" t="s">
        <v>172</v>
      </c>
      <c r="E26">
        <v>12596774</v>
      </c>
      <c r="F26" t="s">
        <v>173</v>
      </c>
      <c r="G26">
        <v>33480450</v>
      </c>
      <c r="H26">
        <v>1002926321</v>
      </c>
      <c r="I26" t="s">
        <v>174</v>
      </c>
      <c r="J26" t="s">
        <v>111</v>
      </c>
      <c r="K26" t="s">
        <v>112</v>
      </c>
      <c r="L26" t="s">
        <v>113</v>
      </c>
      <c r="M26" t="s">
        <v>112</v>
      </c>
      <c r="N26" t="s">
        <v>113</v>
      </c>
      <c r="O26" s="10" t="s">
        <v>175</v>
      </c>
      <c r="P26">
        <v>4100</v>
      </c>
      <c r="Q26" t="s">
        <v>176</v>
      </c>
      <c r="R26">
        <v>40</v>
      </c>
      <c r="S26" t="s">
        <v>94</v>
      </c>
      <c r="T26">
        <v>65</v>
      </c>
      <c r="U26">
        <v>4</v>
      </c>
      <c r="V26">
        <v>2</v>
      </c>
      <c r="W26">
        <v>8</v>
      </c>
      <c r="X26" t="s">
        <v>72</v>
      </c>
      <c r="Y26" t="s">
        <v>72</v>
      </c>
      <c r="Z26" t="s">
        <v>72</v>
      </c>
      <c r="AA26" t="s">
        <v>72</v>
      </c>
      <c r="AB26" t="s">
        <v>72</v>
      </c>
      <c r="AC26" t="s">
        <v>72</v>
      </c>
      <c r="AD26" t="s">
        <v>72</v>
      </c>
      <c r="AE26" t="s">
        <v>72</v>
      </c>
      <c r="AF26" t="s">
        <v>72</v>
      </c>
      <c r="AG26" t="s">
        <v>72</v>
      </c>
      <c r="AH26" t="s">
        <v>72</v>
      </c>
      <c r="AI26" t="s">
        <v>72</v>
      </c>
      <c r="AJ26" t="s">
        <v>72</v>
      </c>
      <c r="AK26" t="s">
        <v>72</v>
      </c>
      <c r="AL26" t="s">
        <v>72</v>
      </c>
      <c r="AM26" t="s">
        <v>72</v>
      </c>
      <c r="AN26">
        <v>1500</v>
      </c>
      <c r="AO26">
        <v>779.54</v>
      </c>
      <c r="AP26">
        <v>779.54</v>
      </c>
      <c r="AQ26">
        <v>779.54</v>
      </c>
      <c r="AR26">
        <v>779.54</v>
      </c>
      <c r="AS26">
        <v>0</v>
      </c>
      <c r="AT26" s="23"/>
      <c r="AU26" s="23"/>
      <c r="AV26" s="23"/>
      <c r="AW26" s="23"/>
    </row>
    <row r="27" spans="1:49" x14ac:dyDescent="0.25">
      <c r="A27" t="s">
        <v>177</v>
      </c>
      <c r="B27" t="s">
        <v>60</v>
      </c>
      <c r="C27" s="14">
        <v>45089</v>
      </c>
      <c r="D27" t="s">
        <v>178</v>
      </c>
      <c r="E27">
        <v>12596774</v>
      </c>
      <c r="F27" t="s">
        <v>179</v>
      </c>
      <c r="G27">
        <v>33480450</v>
      </c>
      <c r="H27">
        <v>1002926369</v>
      </c>
      <c r="I27" t="s">
        <v>174</v>
      </c>
      <c r="J27" t="s">
        <v>111</v>
      </c>
      <c r="K27" t="s">
        <v>112</v>
      </c>
      <c r="L27" t="s">
        <v>113</v>
      </c>
      <c r="M27" t="s">
        <v>112</v>
      </c>
      <c r="N27" t="s">
        <v>113</v>
      </c>
      <c r="O27" s="10" t="s">
        <v>180</v>
      </c>
      <c r="P27">
        <v>4000</v>
      </c>
      <c r="Q27" t="s">
        <v>181</v>
      </c>
      <c r="R27">
        <v>40</v>
      </c>
      <c r="S27" t="s">
        <v>94</v>
      </c>
      <c r="T27">
        <v>61</v>
      </c>
      <c r="U27">
        <v>4</v>
      </c>
      <c r="V27">
        <v>2</v>
      </c>
      <c r="W27">
        <v>8</v>
      </c>
      <c r="X27" t="s">
        <v>72</v>
      </c>
      <c r="Y27" t="s">
        <v>72</v>
      </c>
      <c r="Z27" t="s">
        <v>72</v>
      </c>
      <c r="AA27" t="s">
        <v>72</v>
      </c>
      <c r="AB27" t="s">
        <v>72</v>
      </c>
      <c r="AC27" t="s">
        <v>72</v>
      </c>
      <c r="AD27" t="s">
        <v>72</v>
      </c>
      <c r="AE27" t="s">
        <v>72</v>
      </c>
      <c r="AF27" t="s">
        <v>72</v>
      </c>
      <c r="AG27" t="s">
        <v>72</v>
      </c>
      <c r="AH27" t="s">
        <v>72</v>
      </c>
      <c r="AI27" t="s">
        <v>72</v>
      </c>
      <c r="AJ27" t="s">
        <v>72</v>
      </c>
      <c r="AK27" t="s">
        <v>72</v>
      </c>
      <c r="AL27" t="s">
        <v>72</v>
      </c>
      <c r="AM27" t="s">
        <v>72</v>
      </c>
      <c r="AN27">
        <v>1500</v>
      </c>
      <c r="AO27">
        <v>865.55</v>
      </c>
      <c r="AP27">
        <v>865.55</v>
      </c>
      <c r="AQ27">
        <v>865.55</v>
      </c>
      <c r="AR27">
        <v>865.55</v>
      </c>
      <c r="AS27">
        <v>0</v>
      </c>
      <c r="AT27" s="23"/>
      <c r="AU27" s="23"/>
      <c r="AV27" s="23"/>
      <c r="AW27" s="23"/>
    </row>
    <row r="28" spans="1:49" x14ac:dyDescent="0.25">
      <c r="A28" t="s">
        <v>182</v>
      </c>
      <c r="B28" t="s">
        <v>60</v>
      </c>
      <c r="C28" s="14">
        <v>45089</v>
      </c>
      <c r="D28" t="s">
        <v>183</v>
      </c>
      <c r="E28">
        <v>12596774</v>
      </c>
      <c r="F28" t="s">
        <v>184</v>
      </c>
      <c r="G28">
        <v>33480450</v>
      </c>
      <c r="H28">
        <v>1002926394</v>
      </c>
      <c r="I28" t="s">
        <v>88</v>
      </c>
      <c r="J28" t="s">
        <v>111</v>
      </c>
      <c r="K28" t="s">
        <v>112</v>
      </c>
      <c r="L28" t="s">
        <v>113</v>
      </c>
      <c r="M28" t="s">
        <v>112</v>
      </c>
      <c r="N28" t="s">
        <v>113</v>
      </c>
      <c r="O28" s="10" t="s">
        <v>185</v>
      </c>
      <c r="P28">
        <v>8600</v>
      </c>
      <c r="Q28" t="s">
        <v>102</v>
      </c>
      <c r="R28">
        <v>40</v>
      </c>
      <c r="S28" t="s">
        <v>94</v>
      </c>
      <c r="T28">
        <v>66</v>
      </c>
      <c r="U28">
        <v>4</v>
      </c>
      <c r="V28">
        <v>2</v>
      </c>
      <c r="W28">
        <v>8</v>
      </c>
      <c r="X28" t="s">
        <v>72</v>
      </c>
      <c r="Y28" t="s">
        <v>72</v>
      </c>
      <c r="Z28" t="s">
        <v>72</v>
      </c>
      <c r="AA28" t="s">
        <v>72</v>
      </c>
      <c r="AB28" t="s">
        <v>72</v>
      </c>
      <c r="AC28" t="s">
        <v>72</v>
      </c>
      <c r="AD28" t="s">
        <v>72</v>
      </c>
      <c r="AE28" t="s">
        <v>72</v>
      </c>
      <c r="AF28" t="s">
        <v>72</v>
      </c>
      <c r="AG28" t="s">
        <v>72</v>
      </c>
      <c r="AH28" t="s">
        <v>72</v>
      </c>
      <c r="AI28" t="s">
        <v>72</v>
      </c>
      <c r="AJ28" t="s">
        <v>72</v>
      </c>
      <c r="AK28" t="s">
        <v>72</v>
      </c>
      <c r="AL28" t="s">
        <v>72</v>
      </c>
      <c r="AM28" t="s">
        <v>72</v>
      </c>
      <c r="AN28">
        <v>3000</v>
      </c>
      <c r="AO28" s="8">
        <v>736</v>
      </c>
      <c r="AP28" s="8">
        <v>736</v>
      </c>
      <c r="AQ28" s="8">
        <v>736</v>
      </c>
      <c r="AR28" s="8">
        <v>736</v>
      </c>
      <c r="AS28">
        <v>0</v>
      </c>
      <c r="AT28" s="23"/>
      <c r="AU28" s="23"/>
      <c r="AV28" s="23"/>
      <c r="AW28" s="23"/>
    </row>
    <row r="29" spans="1:49" x14ac:dyDescent="0.25">
      <c r="A29" t="s">
        <v>186</v>
      </c>
      <c r="B29" t="s">
        <v>60</v>
      </c>
      <c r="C29" s="14">
        <v>45089</v>
      </c>
      <c r="D29" t="s">
        <v>187</v>
      </c>
      <c r="E29">
        <v>12596774</v>
      </c>
      <c r="F29" t="s">
        <v>188</v>
      </c>
      <c r="G29">
        <v>33480450</v>
      </c>
      <c r="H29">
        <v>1022104728</v>
      </c>
      <c r="I29" t="s">
        <v>63</v>
      </c>
      <c r="J29" t="s">
        <v>111</v>
      </c>
      <c r="K29" t="s">
        <v>112</v>
      </c>
      <c r="L29" t="s">
        <v>113</v>
      </c>
      <c r="M29" t="s">
        <v>112</v>
      </c>
      <c r="N29" t="s">
        <v>113</v>
      </c>
      <c r="O29" s="10" t="s">
        <v>189</v>
      </c>
      <c r="P29">
        <v>2450</v>
      </c>
      <c r="Q29" t="s">
        <v>190</v>
      </c>
      <c r="R29">
        <v>40</v>
      </c>
      <c r="S29" t="s">
        <v>94</v>
      </c>
      <c r="T29">
        <v>128</v>
      </c>
      <c r="U29">
        <v>4</v>
      </c>
      <c r="V29">
        <v>2</v>
      </c>
      <c r="W29">
        <v>8</v>
      </c>
      <c r="X29" t="s">
        <v>72</v>
      </c>
      <c r="Y29" t="s">
        <v>72</v>
      </c>
      <c r="Z29" t="s">
        <v>72</v>
      </c>
      <c r="AA29" t="s">
        <v>72</v>
      </c>
      <c r="AB29" t="s">
        <v>72</v>
      </c>
      <c r="AC29" t="s">
        <v>72</v>
      </c>
      <c r="AD29" t="s">
        <v>72</v>
      </c>
      <c r="AE29" t="s">
        <v>72</v>
      </c>
      <c r="AF29" t="s">
        <v>72</v>
      </c>
      <c r="AG29" t="s">
        <v>72</v>
      </c>
      <c r="AH29" t="s">
        <v>72</v>
      </c>
      <c r="AI29" t="s">
        <v>72</v>
      </c>
      <c r="AJ29" t="s">
        <v>72</v>
      </c>
      <c r="AK29" t="s">
        <v>72</v>
      </c>
      <c r="AL29" t="s">
        <v>72</v>
      </c>
      <c r="AM29" t="s">
        <v>72</v>
      </c>
      <c r="AN29">
        <v>1700</v>
      </c>
      <c r="AO29">
        <v>901.49</v>
      </c>
      <c r="AP29">
        <v>901.49</v>
      </c>
      <c r="AQ29">
        <v>901.49</v>
      </c>
      <c r="AR29">
        <v>901.49</v>
      </c>
      <c r="AS29">
        <v>0</v>
      </c>
      <c r="AT29" s="23"/>
      <c r="AU29" s="23"/>
      <c r="AV29" s="23"/>
      <c r="AW29" s="23"/>
    </row>
    <row r="30" spans="1:49" x14ac:dyDescent="0.25">
      <c r="A30" t="s">
        <v>191</v>
      </c>
      <c r="B30" t="s">
        <v>60</v>
      </c>
      <c r="C30" s="14">
        <v>45089</v>
      </c>
      <c r="D30" t="s">
        <v>192</v>
      </c>
      <c r="E30">
        <v>12596774</v>
      </c>
      <c r="F30" t="s">
        <v>193</v>
      </c>
      <c r="G30">
        <v>33480450</v>
      </c>
      <c r="H30">
        <v>1027436869</v>
      </c>
      <c r="I30" t="s">
        <v>63</v>
      </c>
      <c r="J30" t="s">
        <v>111</v>
      </c>
      <c r="K30" t="s">
        <v>112</v>
      </c>
      <c r="L30" t="s">
        <v>113</v>
      </c>
      <c r="M30" t="s">
        <v>112</v>
      </c>
      <c r="N30" t="s">
        <v>113</v>
      </c>
      <c r="O30" s="10" t="s">
        <v>194</v>
      </c>
      <c r="P30">
        <v>1560</v>
      </c>
      <c r="Q30" t="s">
        <v>115</v>
      </c>
      <c r="R30">
        <v>40</v>
      </c>
      <c r="S30" t="s">
        <v>94</v>
      </c>
      <c r="T30">
        <v>173</v>
      </c>
      <c r="U30">
        <v>4</v>
      </c>
      <c r="V30">
        <v>2</v>
      </c>
      <c r="W30">
        <v>0</v>
      </c>
      <c r="X30" t="s">
        <v>72</v>
      </c>
      <c r="Y30" t="s">
        <v>72</v>
      </c>
      <c r="Z30" t="s">
        <v>71</v>
      </c>
      <c r="AA30" t="s">
        <v>72</v>
      </c>
      <c r="AB30" t="s">
        <v>72</v>
      </c>
      <c r="AC30" t="s">
        <v>72</v>
      </c>
      <c r="AD30" t="s">
        <v>72</v>
      </c>
      <c r="AE30" t="s">
        <v>72</v>
      </c>
      <c r="AF30" t="s">
        <v>72</v>
      </c>
      <c r="AG30" t="s">
        <v>72</v>
      </c>
      <c r="AH30" t="s">
        <v>72</v>
      </c>
      <c r="AI30" t="s">
        <v>72</v>
      </c>
      <c r="AJ30" t="s">
        <v>72</v>
      </c>
      <c r="AK30" t="s">
        <v>72</v>
      </c>
      <c r="AL30" t="s">
        <v>72</v>
      </c>
      <c r="AM30" t="s">
        <v>72</v>
      </c>
      <c r="AN30">
        <v>850</v>
      </c>
      <c r="AO30">
        <v>971.17</v>
      </c>
      <c r="AP30">
        <v>1145.3699999999999</v>
      </c>
      <c r="AQ30">
        <v>1145.3699999999999</v>
      </c>
      <c r="AR30">
        <v>971.17</v>
      </c>
      <c r="AS30">
        <v>0</v>
      </c>
      <c r="AT30" s="23"/>
      <c r="AU30" s="23"/>
      <c r="AV30" s="23"/>
      <c r="AW30" s="23"/>
    </row>
    <row r="31" spans="1:49" x14ac:dyDescent="0.25">
      <c r="A31" t="s">
        <v>195</v>
      </c>
      <c r="B31" t="s">
        <v>60</v>
      </c>
      <c r="C31" s="14">
        <v>45089</v>
      </c>
      <c r="D31" t="s">
        <v>196</v>
      </c>
      <c r="E31">
        <v>12596774</v>
      </c>
      <c r="F31" t="s">
        <v>197</v>
      </c>
      <c r="G31">
        <v>33480450</v>
      </c>
      <c r="H31">
        <v>1009069565</v>
      </c>
      <c r="I31" t="s">
        <v>63</v>
      </c>
      <c r="J31" t="s">
        <v>111</v>
      </c>
      <c r="K31" t="s">
        <v>112</v>
      </c>
      <c r="L31" t="s">
        <v>113</v>
      </c>
      <c r="M31" t="s">
        <v>112</v>
      </c>
      <c r="N31" t="s">
        <v>113</v>
      </c>
      <c r="O31" s="10" t="s">
        <v>198</v>
      </c>
      <c r="P31">
        <v>2450</v>
      </c>
      <c r="Q31" t="s">
        <v>190</v>
      </c>
      <c r="R31">
        <v>40</v>
      </c>
      <c r="S31" t="s">
        <v>94</v>
      </c>
      <c r="T31">
        <v>204</v>
      </c>
      <c r="U31">
        <v>4</v>
      </c>
      <c r="V31">
        <v>2</v>
      </c>
      <c r="W31">
        <v>8</v>
      </c>
      <c r="X31" t="s">
        <v>72</v>
      </c>
      <c r="Y31" t="s">
        <v>72</v>
      </c>
      <c r="Z31" t="s">
        <v>72</v>
      </c>
      <c r="AA31" t="s">
        <v>72</v>
      </c>
      <c r="AB31" t="s">
        <v>72</v>
      </c>
      <c r="AC31" t="s">
        <v>72</v>
      </c>
      <c r="AD31" t="s">
        <v>72</v>
      </c>
      <c r="AE31" t="s">
        <v>72</v>
      </c>
      <c r="AF31" t="s">
        <v>72</v>
      </c>
      <c r="AG31" t="s">
        <v>72</v>
      </c>
      <c r="AH31" t="s">
        <v>72</v>
      </c>
      <c r="AI31" t="s">
        <v>72</v>
      </c>
      <c r="AJ31" t="s">
        <v>72</v>
      </c>
      <c r="AK31" t="s">
        <v>72</v>
      </c>
      <c r="AL31" t="s">
        <v>72</v>
      </c>
      <c r="AM31" t="s">
        <v>72</v>
      </c>
      <c r="AN31">
        <v>200</v>
      </c>
      <c r="AO31">
        <v>866.65</v>
      </c>
      <c r="AP31">
        <v>866.65</v>
      </c>
      <c r="AQ31">
        <v>866.65</v>
      </c>
      <c r="AR31">
        <v>866.65</v>
      </c>
      <c r="AS31">
        <v>0</v>
      </c>
      <c r="AT31" s="23"/>
      <c r="AU31" s="23"/>
      <c r="AV31" s="23"/>
      <c r="AW31" s="23"/>
    </row>
    <row r="32" spans="1:49" x14ac:dyDescent="0.25">
      <c r="A32" t="s">
        <v>199</v>
      </c>
      <c r="B32" t="s">
        <v>60</v>
      </c>
      <c r="C32" s="14">
        <v>45089</v>
      </c>
      <c r="D32" t="s">
        <v>200</v>
      </c>
      <c r="E32">
        <v>12596774</v>
      </c>
      <c r="F32" t="s">
        <v>201</v>
      </c>
      <c r="G32">
        <v>33480450</v>
      </c>
      <c r="H32">
        <v>1013756135</v>
      </c>
      <c r="I32" t="s">
        <v>143</v>
      </c>
      <c r="J32" t="s">
        <v>111</v>
      </c>
      <c r="K32" t="s">
        <v>112</v>
      </c>
      <c r="L32" t="s">
        <v>113</v>
      </c>
      <c r="M32" t="s">
        <v>112</v>
      </c>
      <c r="N32" t="s">
        <v>113</v>
      </c>
      <c r="O32" s="10" t="s">
        <v>202</v>
      </c>
      <c r="P32">
        <v>6400</v>
      </c>
      <c r="Q32" t="s">
        <v>203</v>
      </c>
      <c r="R32">
        <v>40</v>
      </c>
      <c r="S32" t="s">
        <v>94</v>
      </c>
      <c r="T32">
        <v>52</v>
      </c>
      <c r="U32">
        <v>4</v>
      </c>
      <c r="V32">
        <v>2</v>
      </c>
      <c r="W32">
        <v>8</v>
      </c>
      <c r="X32" t="s">
        <v>72</v>
      </c>
      <c r="Y32" t="s">
        <v>72</v>
      </c>
      <c r="Z32" t="s">
        <v>72</v>
      </c>
      <c r="AA32" t="s">
        <v>72</v>
      </c>
      <c r="AB32" t="s">
        <v>72</v>
      </c>
      <c r="AC32" t="s">
        <v>72</v>
      </c>
      <c r="AD32" t="s">
        <v>72</v>
      </c>
      <c r="AE32" t="s">
        <v>72</v>
      </c>
      <c r="AF32" t="s">
        <v>72</v>
      </c>
      <c r="AG32" t="s">
        <v>72</v>
      </c>
      <c r="AH32" t="s">
        <v>72</v>
      </c>
      <c r="AI32" t="s">
        <v>72</v>
      </c>
      <c r="AJ32" t="s">
        <v>72</v>
      </c>
      <c r="AK32" t="s">
        <v>72</v>
      </c>
      <c r="AL32" t="s">
        <v>72</v>
      </c>
      <c r="AM32" t="s">
        <v>72</v>
      </c>
      <c r="AN32">
        <v>5000</v>
      </c>
      <c r="AO32">
        <v>582.48</v>
      </c>
      <c r="AP32">
        <v>582.48</v>
      </c>
      <c r="AQ32">
        <v>582.48</v>
      </c>
      <c r="AR32">
        <v>582.48</v>
      </c>
      <c r="AS32">
        <v>0</v>
      </c>
      <c r="AT32" s="23"/>
      <c r="AU32" s="23"/>
      <c r="AV32" s="23"/>
      <c r="AW32" s="23"/>
    </row>
    <row r="33" spans="1:49" x14ac:dyDescent="0.25">
      <c r="A33" t="s">
        <v>204</v>
      </c>
      <c r="B33" t="s">
        <v>60</v>
      </c>
      <c r="C33" s="14">
        <v>45089</v>
      </c>
      <c r="D33" t="s">
        <v>205</v>
      </c>
      <c r="E33">
        <v>12596774</v>
      </c>
      <c r="F33" t="s">
        <v>206</v>
      </c>
      <c r="G33">
        <v>33480450</v>
      </c>
      <c r="H33">
        <v>1023171712</v>
      </c>
      <c r="I33" t="s">
        <v>88</v>
      </c>
      <c r="J33" t="s">
        <v>111</v>
      </c>
      <c r="K33" t="s">
        <v>112</v>
      </c>
      <c r="L33" t="s">
        <v>113</v>
      </c>
      <c r="M33" t="s">
        <v>112</v>
      </c>
      <c r="N33" t="s">
        <v>113</v>
      </c>
      <c r="O33" s="10" t="s">
        <v>207</v>
      </c>
      <c r="P33">
        <v>8000</v>
      </c>
      <c r="Q33" t="s">
        <v>208</v>
      </c>
      <c r="R33">
        <v>40</v>
      </c>
      <c r="S33" t="s">
        <v>94</v>
      </c>
      <c r="T33">
        <v>110</v>
      </c>
      <c r="U33">
        <v>2</v>
      </c>
      <c r="V33">
        <v>4</v>
      </c>
      <c r="W33">
        <v>8</v>
      </c>
      <c r="X33" t="s">
        <v>72</v>
      </c>
      <c r="Y33" t="s">
        <v>72</v>
      </c>
      <c r="Z33" t="s">
        <v>71</v>
      </c>
      <c r="AA33" t="s">
        <v>72</v>
      </c>
      <c r="AB33" t="s">
        <v>72</v>
      </c>
      <c r="AC33" t="s">
        <v>72</v>
      </c>
      <c r="AD33" t="s">
        <v>72</v>
      </c>
      <c r="AE33" t="s">
        <v>72</v>
      </c>
      <c r="AF33" t="s">
        <v>72</v>
      </c>
      <c r="AG33" t="s">
        <v>72</v>
      </c>
      <c r="AH33" t="s">
        <v>72</v>
      </c>
      <c r="AI33" t="s">
        <v>72</v>
      </c>
      <c r="AJ33" t="s">
        <v>72</v>
      </c>
      <c r="AK33" t="s">
        <v>72</v>
      </c>
      <c r="AL33" t="s">
        <v>72</v>
      </c>
      <c r="AM33" t="s">
        <v>72</v>
      </c>
      <c r="AN33">
        <v>100</v>
      </c>
      <c r="AO33">
        <v>675.02</v>
      </c>
      <c r="AP33">
        <v>753.42</v>
      </c>
      <c r="AQ33">
        <v>753.42</v>
      </c>
      <c r="AR33">
        <v>675.02</v>
      </c>
      <c r="AS33">
        <v>0</v>
      </c>
      <c r="AT33" s="23"/>
      <c r="AU33" s="23"/>
      <c r="AV33" s="23"/>
      <c r="AW33" s="23"/>
    </row>
    <row r="34" spans="1:49" x14ac:dyDescent="0.25">
      <c r="A34" t="s">
        <v>209</v>
      </c>
      <c r="B34" t="s">
        <v>60</v>
      </c>
      <c r="C34" s="14">
        <v>45089</v>
      </c>
      <c r="D34" t="s">
        <v>210</v>
      </c>
      <c r="E34">
        <v>12596774</v>
      </c>
      <c r="F34" t="s">
        <v>211</v>
      </c>
      <c r="G34">
        <v>33480450</v>
      </c>
      <c r="H34">
        <v>1001355850</v>
      </c>
      <c r="I34" t="s">
        <v>63</v>
      </c>
      <c r="J34" t="s">
        <v>111</v>
      </c>
      <c r="K34" t="s">
        <v>112</v>
      </c>
      <c r="L34" t="s">
        <v>113</v>
      </c>
      <c r="M34" t="s">
        <v>112</v>
      </c>
      <c r="N34" t="s">
        <v>113</v>
      </c>
      <c r="O34" s="10" t="s">
        <v>212</v>
      </c>
      <c r="P34">
        <v>1620</v>
      </c>
      <c r="Q34" t="s">
        <v>115</v>
      </c>
      <c r="R34">
        <v>40</v>
      </c>
      <c r="S34" t="s">
        <v>94</v>
      </c>
      <c r="T34">
        <v>113</v>
      </c>
      <c r="U34">
        <v>4</v>
      </c>
      <c r="V34">
        <v>2</v>
      </c>
      <c r="W34">
        <v>8</v>
      </c>
      <c r="X34" t="s">
        <v>72</v>
      </c>
      <c r="Y34" t="s">
        <v>72</v>
      </c>
      <c r="Z34" t="s">
        <v>71</v>
      </c>
      <c r="AA34" t="s">
        <v>71</v>
      </c>
      <c r="AB34" t="s">
        <v>71</v>
      </c>
      <c r="AC34" t="s">
        <v>72</v>
      </c>
      <c r="AD34" t="s">
        <v>71</v>
      </c>
      <c r="AE34" t="s">
        <v>72</v>
      </c>
      <c r="AF34" t="s">
        <v>72</v>
      </c>
      <c r="AG34" t="s">
        <v>72</v>
      </c>
      <c r="AH34" t="s">
        <v>72</v>
      </c>
      <c r="AI34" t="s">
        <v>72</v>
      </c>
      <c r="AJ34" t="s">
        <v>72</v>
      </c>
      <c r="AK34" t="s">
        <v>72</v>
      </c>
      <c r="AL34" t="s">
        <v>72</v>
      </c>
      <c r="AM34" t="s">
        <v>72</v>
      </c>
      <c r="AN34">
        <v>100</v>
      </c>
      <c r="AO34">
        <v>866.65</v>
      </c>
      <c r="AP34">
        <v>953.75</v>
      </c>
      <c r="AQ34">
        <v>953.75</v>
      </c>
      <c r="AR34">
        <v>866.65</v>
      </c>
      <c r="AS34">
        <v>0</v>
      </c>
      <c r="AT34" s="23"/>
      <c r="AU34" s="23"/>
      <c r="AV34" s="23"/>
      <c r="AW34" s="23"/>
    </row>
    <row r="35" spans="1:49" x14ac:dyDescent="0.25">
      <c r="A35" t="s">
        <v>213</v>
      </c>
      <c r="B35" t="s">
        <v>60</v>
      </c>
      <c r="C35" s="14">
        <v>45089</v>
      </c>
      <c r="D35" t="s">
        <v>214</v>
      </c>
      <c r="E35">
        <v>12596774</v>
      </c>
      <c r="F35" t="s">
        <v>215</v>
      </c>
      <c r="G35">
        <v>33480450</v>
      </c>
      <c r="H35">
        <v>1021308575</v>
      </c>
      <c r="I35" t="s">
        <v>216</v>
      </c>
      <c r="J35" t="s">
        <v>111</v>
      </c>
      <c r="K35" t="s">
        <v>112</v>
      </c>
      <c r="L35" t="s">
        <v>113</v>
      </c>
      <c r="M35" t="s">
        <v>112</v>
      </c>
      <c r="N35" t="s">
        <v>113</v>
      </c>
      <c r="O35" s="10" t="s">
        <v>217</v>
      </c>
      <c r="P35">
        <v>9000</v>
      </c>
      <c r="Q35" t="s">
        <v>218</v>
      </c>
      <c r="R35">
        <v>40</v>
      </c>
      <c r="S35" t="s">
        <v>94</v>
      </c>
      <c r="T35">
        <v>119</v>
      </c>
      <c r="U35">
        <v>4</v>
      </c>
      <c r="V35">
        <v>2</v>
      </c>
      <c r="W35">
        <v>8</v>
      </c>
      <c r="X35" t="s">
        <v>72</v>
      </c>
      <c r="Y35" t="s">
        <v>72</v>
      </c>
      <c r="Z35" t="s">
        <v>71</v>
      </c>
      <c r="AA35" t="s">
        <v>72</v>
      </c>
      <c r="AB35" t="s">
        <v>72</v>
      </c>
      <c r="AC35" t="s">
        <v>72</v>
      </c>
      <c r="AD35" t="s">
        <v>72</v>
      </c>
      <c r="AE35" t="s">
        <v>72</v>
      </c>
      <c r="AF35" t="s">
        <v>72</v>
      </c>
      <c r="AG35" t="s">
        <v>72</v>
      </c>
      <c r="AH35" t="s">
        <v>72</v>
      </c>
      <c r="AI35" t="s">
        <v>72</v>
      </c>
      <c r="AJ35" t="s">
        <v>72</v>
      </c>
      <c r="AK35" t="s">
        <v>72</v>
      </c>
      <c r="AL35" t="s">
        <v>72</v>
      </c>
      <c r="AM35" t="s">
        <v>72</v>
      </c>
      <c r="AN35">
        <v>800</v>
      </c>
      <c r="AO35" s="8">
        <v>736</v>
      </c>
      <c r="AP35" s="8">
        <v>736</v>
      </c>
      <c r="AQ35" s="8">
        <v>736</v>
      </c>
      <c r="AR35" s="8">
        <v>736</v>
      </c>
      <c r="AS35">
        <v>0</v>
      </c>
      <c r="AT35" s="23"/>
      <c r="AU35" s="23"/>
      <c r="AV35" s="23"/>
      <c r="AW35" s="23"/>
    </row>
    <row r="36" spans="1:49" x14ac:dyDescent="0.25">
      <c r="A36" t="s">
        <v>219</v>
      </c>
      <c r="B36" t="s">
        <v>60</v>
      </c>
      <c r="C36" s="14">
        <v>45089</v>
      </c>
      <c r="D36" t="s">
        <v>220</v>
      </c>
      <c r="E36">
        <v>12596774</v>
      </c>
      <c r="F36" t="s">
        <v>221</v>
      </c>
      <c r="G36">
        <v>33480450</v>
      </c>
      <c r="H36">
        <v>1002926291</v>
      </c>
      <c r="I36" t="s">
        <v>216</v>
      </c>
      <c r="J36" t="s">
        <v>111</v>
      </c>
      <c r="K36" t="s">
        <v>112</v>
      </c>
      <c r="L36" t="s">
        <v>113</v>
      </c>
      <c r="M36" t="s">
        <v>112</v>
      </c>
      <c r="N36" t="s">
        <v>113</v>
      </c>
      <c r="O36" s="10" t="s">
        <v>222</v>
      </c>
      <c r="P36">
        <v>9220</v>
      </c>
      <c r="Q36" t="s">
        <v>223</v>
      </c>
      <c r="R36">
        <v>40</v>
      </c>
      <c r="S36" t="s">
        <v>94</v>
      </c>
      <c r="T36">
        <v>60</v>
      </c>
      <c r="U36">
        <v>4</v>
      </c>
      <c r="V36">
        <v>2</v>
      </c>
      <c r="W36">
        <v>8</v>
      </c>
      <c r="X36" t="s">
        <v>72</v>
      </c>
      <c r="Y36" t="s">
        <v>72</v>
      </c>
      <c r="Z36" t="s">
        <v>72</v>
      </c>
      <c r="AA36" t="s">
        <v>72</v>
      </c>
      <c r="AB36" t="s">
        <v>72</v>
      </c>
      <c r="AC36" t="s">
        <v>72</v>
      </c>
      <c r="AD36" t="s">
        <v>72</v>
      </c>
      <c r="AE36" t="s">
        <v>72</v>
      </c>
      <c r="AF36" t="s">
        <v>72</v>
      </c>
      <c r="AG36" t="s">
        <v>72</v>
      </c>
      <c r="AH36" t="s">
        <v>72</v>
      </c>
      <c r="AI36" t="s">
        <v>72</v>
      </c>
      <c r="AJ36" t="s">
        <v>72</v>
      </c>
      <c r="AK36" t="s">
        <v>72</v>
      </c>
      <c r="AL36" t="s">
        <v>72</v>
      </c>
      <c r="AM36" t="s">
        <v>72</v>
      </c>
      <c r="AN36">
        <v>4000</v>
      </c>
      <c r="AO36">
        <v>762.12</v>
      </c>
      <c r="AP36">
        <v>762.12</v>
      </c>
      <c r="AQ36">
        <v>762.12</v>
      </c>
      <c r="AR36">
        <v>762.12</v>
      </c>
      <c r="AS36">
        <v>0</v>
      </c>
      <c r="AT36" s="23"/>
      <c r="AU36" s="23"/>
      <c r="AV36" s="23"/>
      <c r="AW36" s="23"/>
    </row>
    <row r="37" spans="1:49" x14ac:dyDescent="0.25">
      <c r="A37" t="s">
        <v>224</v>
      </c>
      <c r="B37" t="s">
        <v>60</v>
      </c>
      <c r="C37" s="14">
        <v>45089</v>
      </c>
      <c r="D37" t="s">
        <v>225</v>
      </c>
      <c r="E37">
        <v>12596774</v>
      </c>
      <c r="F37" t="s">
        <v>226</v>
      </c>
      <c r="G37">
        <v>33480450</v>
      </c>
      <c r="H37">
        <v>1017073598</v>
      </c>
      <c r="I37" t="s">
        <v>88</v>
      </c>
      <c r="J37" t="s">
        <v>111</v>
      </c>
      <c r="K37" t="s">
        <v>112</v>
      </c>
      <c r="L37" t="s">
        <v>113</v>
      </c>
      <c r="M37" t="s">
        <v>112</v>
      </c>
      <c r="N37" t="s">
        <v>113</v>
      </c>
      <c r="O37" s="10" t="s">
        <v>227</v>
      </c>
      <c r="P37">
        <v>8000</v>
      </c>
      <c r="Q37" t="s">
        <v>208</v>
      </c>
      <c r="R37">
        <v>40</v>
      </c>
      <c r="S37" t="s">
        <v>94</v>
      </c>
      <c r="T37">
        <v>160</v>
      </c>
      <c r="U37">
        <v>4</v>
      </c>
      <c r="V37">
        <v>2</v>
      </c>
      <c r="W37">
        <v>8</v>
      </c>
      <c r="X37" t="s">
        <v>72</v>
      </c>
      <c r="Y37" t="s">
        <v>72</v>
      </c>
      <c r="Z37" t="s">
        <v>71</v>
      </c>
      <c r="AA37" t="s">
        <v>72</v>
      </c>
      <c r="AB37" t="s">
        <v>72</v>
      </c>
      <c r="AC37" t="s">
        <v>72</v>
      </c>
      <c r="AD37" t="s">
        <v>72</v>
      </c>
      <c r="AE37" t="s">
        <v>72</v>
      </c>
      <c r="AF37" t="s">
        <v>72</v>
      </c>
      <c r="AG37" t="s">
        <v>72</v>
      </c>
      <c r="AH37" t="s">
        <v>72</v>
      </c>
      <c r="AI37" t="s">
        <v>72</v>
      </c>
      <c r="AJ37" t="s">
        <v>72</v>
      </c>
      <c r="AK37" t="s">
        <v>72</v>
      </c>
      <c r="AL37" t="s">
        <v>72</v>
      </c>
      <c r="AM37" t="s">
        <v>72</v>
      </c>
      <c r="AN37">
        <v>500</v>
      </c>
      <c r="AO37">
        <v>866.65</v>
      </c>
      <c r="AP37">
        <v>866.65</v>
      </c>
      <c r="AQ37">
        <v>866.65</v>
      </c>
      <c r="AR37">
        <v>866.65</v>
      </c>
      <c r="AS37">
        <v>0</v>
      </c>
      <c r="AT37" s="23"/>
      <c r="AU37" s="23"/>
      <c r="AV37" s="23"/>
      <c r="AW37" s="23"/>
    </row>
    <row r="38" spans="1:49" x14ac:dyDescent="0.25">
      <c r="A38" t="s">
        <v>228</v>
      </c>
      <c r="B38" t="s">
        <v>60</v>
      </c>
      <c r="C38" s="14">
        <v>45089</v>
      </c>
      <c r="D38" t="s">
        <v>229</v>
      </c>
      <c r="E38">
        <v>12596774</v>
      </c>
      <c r="F38" t="s">
        <v>230</v>
      </c>
      <c r="G38">
        <v>33480450</v>
      </c>
      <c r="H38">
        <v>1002926370</v>
      </c>
      <c r="I38" t="s">
        <v>88</v>
      </c>
      <c r="J38" t="s">
        <v>111</v>
      </c>
      <c r="K38" t="s">
        <v>112</v>
      </c>
      <c r="L38" t="s">
        <v>113</v>
      </c>
      <c r="M38" t="s">
        <v>112</v>
      </c>
      <c r="N38" t="s">
        <v>113</v>
      </c>
      <c r="O38" s="10" t="s">
        <v>231</v>
      </c>
      <c r="P38">
        <v>8210</v>
      </c>
      <c r="Q38" t="s">
        <v>232</v>
      </c>
      <c r="R38">
        <v>40</v>
      </c>
      <c r="S38" t="s">
        <v>94</v>
      </c>
      <c r="T38">
        <v>112</v>
      </c>
      <c r="U38">
        <v>4</v>
      </c>
      <c r="V38">
        <v>2</v>
      </c>
      <c r="W38">
        <v>8</v>
      </c>
      <c r="X38" t="s">
        <v>72</v>
      </c>
      <c r="Y38" t="s">
        <v>72</v>
      </c>
      <c r="Z38" t="s">
        <v>72</v>
      </c>
      <c r="AA38" t="s">
        <v>72</v>
      </c>
      <c r="AB38" t="s">
        <v>72</v>
      </c>
      <c r="AC38" t="s">
        <v>72</v>
      </c>
      <c r="AD38" t="s">
        <v>72</v>
      </c>
      <c r="AE38" t="s">
        <v>72</v>
      </c>
      <c r="AF38" t="s">
        <v>72</v>
      </c>
      <c r="AG38" t="s">
        <v>72</v>
      </c>
      <c r="AH38" t="s">
        <v>72</v>
      </c>
      <c r="AI38" t="s">
        <v>72</v>
      </c>
      <c r="AJ38" t="s">
        <v>72</v>
      </c>
      <c r="AK38" t="s">
        <v>72</v>
      </c>
      <c r="AL38" t="s">
        <v>72</v>
      </c>
      <c r="AM38" t="s">
        <v>72</v>
      </c>
      <c r="AN38">
        <v>4000</v>
      </c>
      <c r="AO38">
        <v>622.76</v>
      </c>
      <c r="AP38">
        <v>666.31</v>
      </c>
      <c r="AQ38">
        <v>666.31</v>
      </c>
      <c r="AR38">
        <v>622.76</v>
      </c>
      <c r="AS38">
        <v>0</v>
      </c>
      <c r="AT38" s="23"/>
      <c r="AU38" s="23"/>
      <c r="AV38" s="23"/>
      <c r="AW38" s="23"/>
    </row>
    <row r="39" spans="1:49" x14ac:dyDescent="0.25">
      <c r="A39" t="s">
        <v>233</v>
      </c>
      <c r="B39" t="s">
        <v>60</v>
      </c>
      <c r="C39" s="14">
        <v>45089</v>
      </c>
      <c r="D39" t="s">
        <v>234</v>
      </c>
      <c r="E39">
        <v>12812930</v>
      </c>
      <c r="F39" t="s">
        <v>235</v>
      </c>
      <c r="G39">
        <v>82271717</v>
      </c>
      <c r="H39">
        <v>1000706824</v>
      </c>
      <c r="I39" t="s">
        <v>143</v>
      </c>
      <c r="J39" t="s">
        <v>236</v>
      </c>
      <c r="K39" t="s">
        <v>237</v>
      </c>
      <c r="L39" t="s">
        <v>238</v>
      </c>
      <c r="M39" t="s">
        <v>237</v>
      </c>
      <c r="N39" t="s">
        <v>238</v>
      </c>
      <c r="O39" s="10" t="s">
        <v>239</v>
      </c>
      <c r="P39">
        <v>7000</v>
      </c>
      <c r="Q39" t="s">
        <v>240</v>
      </c>
      <c r="R39">
        <v>46</v>
      </c>
      <c r="S39" t="s">
        <v>241</v>
      </c>
      <c r="T39">
        <v>46</v>
      </c>
      <c r="U39">
        <v>5</v>
      </c>
      <c r="V39">
        <v>5</v>
      </c>
      <c r="W39">
        <v>46</v>
      </c>
      <c r="X39" t="s">
        <v>72</v>
      </c>
      <c r="Y39" t="s">
        <v>72</v>
      </c>
      <c r="Z39" t="s">
        <v>72</v>
      </c>
      <c r="AA39" t="s">
        <v>71</v>
      </c>
      <c r="AB39" t="s">
        <v>72</v>
      </c>
      <c r="AC39" t="s">
        <v>72</v>
      </c>
      <c r="AD39" t="s">
        <v>72</v>
      </c>
      <c r="AE39" t="s">
        <v>72</v>
      </c>
      <c r="AF39" t="s">
        <v>72</v>
      </c>
      <c r="AG39" t="s">
        <v>72</v>
      </c>
      <c r="AH39" t="s">
        <v>72</v>
      </c>
      <c r="AI39" t="s">
        <v>72</v>
      </c>
      <c r="AJ39" t="s">
        <v>72</v>
      </c>
      <c r="AK39" t="s">
        <v>72</v>
      </c>
      <c r="AL39" t="s">
        <v>72</v>
      </c>
      <c r="AM39" t="s">
        <v>72</v>
      </c>
      <c r="AN39">
        <v>4900</v>
      </c>
      <c r="AO39">
        <v>823.1</v>
      </c>
      <c r="AP39">
        <v>823.1</v>
      </c>
      <c r="AQ39">
        <v>823.1</v>
      </c>
      <c r="AR39">
        <v>823.1</v>
      </c>
      <c r="AS39">
        <v>0</v>
      </c>
      <c r="AT39" s="23"/>
      <c r="AU39" s="23"/>
      <c r="AV39" s="23"/>
      <c r="AW39" s="23"/>
    </row>
    <row r="40" spans="1:49" x14ac:dyDescent="0.25">
      <c r="A40" t="s">
        <v>242</v>
      </c>
      <c r="B40" t="s">
        <v>60</v>
      </c>
      <c r="C40" s="14">
        <v>45089</v>
      </c>
      <c r="D40" t="s">
        <v>243</v>
      </c>
      <c r="E40">
        <v>12974035</v>
      </c>
      <c r="F40" t="s">
        <v>244</v>
      </c>
      <c r="G40">
        <v>98841533</v>
      </c>
      <c r="H40">
        <v>1000594178</v>
      </c>
      <c r="I40" t="s">
        <v>216</v>
      </c>
      <c r="J40" t="s">
        <v>245</v>
      </c>
      <c r="K40" t="s">
        <v>246</v>
      </c>
      <c r="L40" t="s">
        <v>247</v>
      </c>
      <c r="M40" t="s">
        <v>246</v>
      </c>
      <c r="N40" t="s">
        <v>247</v>
      </c>
      <c r="O40" s="10" t="s">
        <v>248</v>
      </c>
      <c r="P40">
        <v>9330</v>
      </c>
      <c r="Q40" t="s">
        <v>249</v>
      </c>
      <c r="R40">
        <v>42</v>
      </c>
      <c r="S40" t="s">
        <v>84</v>
      </c>
      <c r="T40">
        <v>42</v>
      </c>
      <c r="U40">
        <v>0</v>
      </c>
      <c r="V40">
        <v>42</v>
      </c>
      <c r="W40">
        <v>42</v>
      </c>
      <c r="X40" t="s">
        <v>71</v>
      </c>
      <c r="Y40" t="s">
        <v>72</v>
      </c>
      <c r="Z40" t="s">
        <v>72</v>
      </c>
      <c r="AA40" t="s">
        <v>71</v>
      </c>
      <c r="AB40" t="s">
        <v>72</v>
      </c>
      <c r="AC40" t="s">
        <v>72</v>
      </c>
      <c r="AD40" t="s">
        <v>72</v>
      </c>
      <c r="AE40" t="s">
        <v>72</v>
      </c>
      <c r="AF40" t="s">
        <v>72</v>
      </c>
      <c r="AG40" t="s">
        <v>71</v>
      </c>
      <c r="AH40" t="s">
        <v>72</v>
      </c>
      <c r="AI40" t="s">
        <v>71</v>
      </c>
      <c r="AJ40" t="s">
        <v>71</v>
      </c>
      <c r="AK40" t="s">
        <v>72</v>
      </c>
      <c r="AL40" t="s">
        <v>71</v>
      </c>
      <c r="AM40" t="s">
        <v>72</v>
      </c>
      <c r="AN40">
        <v>30200</v>
      </c>
      <c r="AO40">
        <v>648.89</v>
      </c>
      <c r="AP40">
        <v>648.89</v>
      </c>
      <c r="AQ40">
        <v>823.1</v>
      </c>
      <c r="AR40">
        <v>648.89</v>
      </c>
      <c r="AS40">
        <v>0</v>
      </c>
      <c r="AT40" s="23"/>
      <c r="AU40" s="23"/>
      <c r="AV40" s="23"/>
      <c r="AW40" s="23"/>
    </row>
    <row r="41" spans="1:49" x14ac:dyDescent="0.25">
      <c r="A41" t="s">
        <v>250</v>
      </c>
      <c r="B41" t="s">
        <v>60</v>
      </c>
      <c r="C41" s="14">
        <v>45089</v>
      </c>
      <c r="D41" t="s">
        <v>251</v>
      </c>
      <c r="E41">
        <v>16218707</v>
      </c>
      <c r="F41" t="s">
        <v>252</v>
      </c>
      <c r="G41">
        <v>86610222</v>
      </c>
      <c r="H41">
        <v>1001057954</v>
      </c>
      <c r="I41" t="s">
        <v>88</v>
      </c>
      <c r="J41" t="s">
        <v>253</v>
      </c>
      <c r="K41" t="s">
        <v>254</v>
      </c>
      <c r="L41" t="s">
        <v>255</v>
      </c>
      <c r="M41" t="s">
        <v>254</v>
      </c>
      <c r="N41" t="s">
        <v>255</v>
      </c>
      <c r="O41" s="10" t="s">
        <v>256</v>
      </c>
      <c r="P41">
        <v>8800</v>
      </c>
      <c r="Q41" t="s">
        <v>93</v>
      </c>
      <c r="R41">
        <v>80</v>
      </c>
      <c r="S41" t="s">
        <v>94</v>
      </c>
      <c r="T41">
        <v>130</v>
      </c>
      <c r="U41">
        <v>10</v>
      </c>
      <c r="V41">
        <v>4</v>
      </c>
      <c r="W41">
        <v>60</v>
      </c>
      <c r="X41" t="s">
        <v>71</v>
      </c>
      <c r="Y41" t="s">
        <v>72</v>
      </c>
      <c r="Z41" t="s">
        <v>72</v>
      </c>
      <c r="AA41" t="s">
        <v>72</v>
      </c>
      <c r="AB41" t="s">
        <v>72</v>
      </c>
      <c r="AC41" t="s">
        <v>72</v>
      </c>
      <c r="AD41" t="s">
        <v>72</v>
      </c>
      <c r="AE41" t="s">
        <v>72</v>
      </c>
      <c r="AF41" t="s">
        <v>72</v>
      </c>
      <c r="AG41" t="s">
        <v>71</v>
      </c>
      <c r="AH41" t="s">
        <v>72</v>
      </c>
      <c r="AI41" t="s">
        <v>72</v>
      </c>
      <c r="AJ41" t="s">
        <v>72</v>
      </c>
      <c r="AK41" t="s">
        <v>72</v>
      </c>
      <c r="AL41" t="s">
        <v>72</v>
      </c>
      <c r="AM41" t="s">
        <v>72</v>
      </c>
      <c r="AN41">
        <v>1400</v>
      </c>
      <c r="AO41">
        <v>749.06</v>
      </c>
      <c r="AP41">
        <v>749.06</v>
      </c>
      <c r="AQ41">
        <v>749.06</v>
      </c>
      <c r="AR41">
        <v>749.06</v>
      </c>
      <c r="AS41">
        <v>0</v>
      </c>
      <c r="AT41" s="23"/>
      <c r="AU41" s="23"/>
      <c r="AV41" s="23"/>
      <c r="AW41" s="23"/>
    </row>
    <row r="42" spans="1:49" x14ac:dyDescent="0.25">
      <c r="A42" t="s">
        <v>257</v>
      </c>
      <c r="B42" t="s">
        <v>60</v>
      </c>
      <c r="C42" s="14">
        <v>45089</v>
      </c>
      <c r="D42" t="s">
        <v>258</v>
      </c>
      <c r="E42">
        <v>33859155</v>
      </c>
      <c r="F42" t="s">
        <v>259</v>
      </c>
      <c r="G42">
        <v>75128244</v>
      </c>
      <c r="H42">
        <v>1017005991</v>
      </c>
      <c r="I42" t="s">
        <v>143</v>
      </c>
      <c r="J42" t="s">
        <v>260</v>
      </c>
      <c r="K42" t="s">
        <v>246</v>
      </c>
      <c r="L42" t="s">
        <v>247</v>
      </c>
      <c r="M42" t="s">
        <v>246</v>
      </c>
      <c r="N42" t="s">
        <v>247</v>
      </c>
      <c r="O42" s="10" t="s">
        <v>261</v>
      </c>
      <c r="P42">
        <v>6700</v>
      </c>
      <c r="Q42" t="s">
        <v>159</v>
      </c>
      <c r="R42">
        <v>51</v>
      </c>
      <c r="S42" t="s">
        <v>84</v>
      </c>
      <c r="T42">
        <v>51</v>
      </c>
      <c r="U42">
        <v>0</v>
      </c>
      <c r="V42">
        <v>4</v>
      </c>
      <c r="W42">
        <v>51</v>
      </c>
      <c r="X42" t="s">
        <v>71</v>
      </c>
      <c r="Y42" t="s">
        <v>72</v>
      </c>
      <c r="Z42" t="s">
        <v>72</v>
      </c>
      <c r="AA42" t="s">
        <v>71</v>
      </c>
      <c r="AB42" t="s">
        <v>72</v>
      </c>
      <c r="AC42" t="s">
        <v>72</v>
      </c>
      <c r="AD42" t="s">
        <v>71</v>
      </c>
      <c r="AE42" t="s">
        <v>71</v>
      </c>
      <c r="AF42" t="s">
        <v>72</v>
      </c>
      <c r="AG42" t="s">
        <v>71</v>
      </c>
      <c r="AH42" t="s">
        <v>72</v>
      </c>
      <c r="AI42" t="s">
        <v>71</v>
      </c>
      <c r="AJ42" t="s">
        <v>71</v>
      </c>
      <c r="AK42" t="s">
        <v>72</v>
      </c>
      <c r="AL42" t="s">
        <v>72</v>
      </c>
      <c r="AM42" t="s">
        <v>72</v>
      </c>
      <c r="AN42">
        <v>550</v>
      </c>
      <c r="AO42">
        <v>779.54</v>
      </c>
      <c r="AP42">
        <v>779.54</v>
      </c>
      <c r="AQ42">
        <v>779.54</v>
      </c>
      <c r="AR42">
        <v>779.54</v>
      </c>
      <c r="AS42">
        <v>0</v>
      </c>
      <c r="AT42" s="23"/>
      <c r="AU42" s="23"/>
      <c r="AV42" s="23"/>
      <c r="AW42" s="23"/>
    </row>
    <row r="43" spans="1:49" x14ac:dyDescent="0.25">
      <c r="A43" t="s">
        <v>262</v>
      </c>
      <c r="B43" t="s">
        <v>60</v>
      </c>
      <c r="C43" s="14">
        <v>45089</v>
      </c>
      <c r="D43" t="s">
        <v>263</v>
      </c>
      <c r="E43">
        <v>31777348</v>
      </c>
      <c r="F43" t="s">
        <v>264</v>
      </c>
      <c r="G43">
        <v>75420033</v>
      </c>
      <c r="H43">
        <v>1014838852</v>
      </c>
      <c r="I43" t="s">
        <v>143</v>
      </c>
      <c r="J43" t="s">
        <v>265</v>
      </c>
      <c r="K43" t="s">
        <v>246</v>
      </c>
      <c r="L43" t="s">
        <v>247</v>
      </c>
      <c r="M43" t="s">
        <v>246</v>
      </c>
      <c r="N43" t="s">
        <v>247</v>
      </c>
      <c r="O43" s="10" t="s">
        <v>266</v>
      </c>
      <c r="P43">
        <v>6760</v>
      </c>
      <c r="Q43" t="s">
        <v>267</v>
      </c>
      <c r="R43">
        <v>26</v>
      </c>
      <c r="S43" t="s">
        <v>84</v>
      </c>
      <c r="T43">
        <v>26</v>
      </c>
      <c r="U43">
        <v>4</v>
      </c>
      <c r="V43">
        <v>2</v>
      </c>
      <c r="W43">
        <v>15</v>
      </c>
      <c r="X43" t="s">
        <v>71</v>
      </c>
      <c r="Y43" t="s">
        <v>72</v>
      </c>
      <c r="Z43" t="s">
        <v>71</v>
      </c>
      <c r="AA43" t="s">
        <v>71</v>
      </c>
      <c r="AB43" t="s">
        <v>71</v>
      </c>
      <c r="AC43" t="s">
        <v>72</v>
      </c>
      <c r="AD43" t="s">
        <v>72</v>
      </c>
      <c r="AE43" t="s">
        <v>72</v>
      </c>
      <c r="AF43" t="s">
        <v>72</v>
      </c>
      <c r="AG43" t="s">
        <v>71</v>
      </c>
      <c r="AH43" t="s">
        <v>72</v>
      </c>
      <c r="AI43" t="s">
        <v>71</v>
      </c>
      <c r="AJ43" t="s">
        <v>72</v>
      </c>
      <c r="AK43" t="s">
        <v>72</v>
      </c>
      <c r="AL43" t="s">
        <v>72</v>
      </c>
      <c r="AM43" t="s">
        <v>72</v>
      </c>
      <c r="AN43">
        <v>500</v>
      </c>
      <c r="AO43">
        <v>849.23</v>
      </c>
      <c r="AP43">
        <v>849.23</v>
      </c>
      <c r="AQ43">
        <v>849.23</v>
      </c>
      <c r="AR43">
        <v>849.23</v>
      </c>
      <c r="AS43">
        <v>0</v>
      </c>
      <c r="AT43" s="23"/>
      <c r="AU43" s="23"/>
      <c r="AV43" s="23"/>
      <c r="AW43" s="23"/>
    </row>
    <row r="44" spans="1:49" x14ac:dyDescent="0.25">
      <c r="A44" t="s">
        <v>268</v>
      </c>
      <c r="B44" t="s">
        <v>60</v>
      </c>
      <c r="C44" s="14">
        <v>45089</v>
      </c>
      <c r="D44" t="s">
        <v>269</v>
      </c>
      <c r="E44">
        <v>27092098</v>
      </c>
      <c r="F44" t="s">
        <v>270</v>
      </c>
      <c r="G44">
        <v>97171550</v>
      </c>
      <c r="H44">
        <v>1012521487</v>
      </c>
      <c r="I44" t="s">
        <v>88</v>
      </c>
      <c r="J44" t="s">
        <v>271</v>
      </c>
      <c r="K44" t="s">
        <v>246</v>
      </c>
      <c r="L44" t="s">
        <v>247</v>
      </c>
      <c r="M44" t="s">
        <v>246</v>
      </c>
      <c r="N44" t="s">
        <v>247</v>
      </c>
      <c r="O44" s="10" t="s">
        <v>272</v>
      </c>
      <c r="P44">
        <v>6920</v>
      </c>
      <c r="Q44" t="s">
        <v>273</v>
      </c>
      <c r="R44">
        <v>43</v>
      </c>
      <c r="S44" t="s">
        <v>84</v>
      </c>
      <c r="T44">
        <v>43</v>
      </c>
      <c r="U44">
        <v>4</v>
      </c>
      <c r="V44">
        <v>17</v>
      </c>
      <c r="W44">
        <v>43</v>
      </c>
      <c r="X44" t="s">
        <v>71</v>
      </c>
      <c r="Y44" t="s">
        <v>72</v>
      </c>
      <c r="Z44" t="s">
        <v>72</v>
      </c>
      <c r="AA44" t="s">
        <v>71</v>
      </c>
      <c r="AB44" t="s">
        <v>71</v>
      </c>
      <c r="AC44" t="s">
        <v>72</v>
      </c>
      <c r="AD44" t="s">
        <v>72</v>
      </c>
      <c r="AE44" t="s">
        <v>72</v>
      </c>
      <c r="AF44" t="s">
        <v>72</v>
      </c>
      <c r="AG44" t="s">
        <v>71</v>
      </c>
      <c r="AH44" t="s">
        <v>72</v>
      </c>
      <c r="AI44" t="s">
        <v>71</v>
      </c>
      <c r="AJ44" t="s">
        <v>72</v>
      </c>
      <c r="AK44" t="s">
        <v>72</v>
      </c>
      <c r="AL44" t="s">
        <v>71</v>
      </c>
      <c r="AM44" t="s">
        <v>72</v>
      </c>
      <c r="AN44">
        <v>23500</v>
      </c>
      <c r="AO44">
        <v>627.11</v>
      </c>
      <c r="AP44">
        <v>627.11</v>
      </c>
      <c r="AQ44">
        <v>627.11</v>
      </c>
      <c r="AR44">
        <v>627.11</v>
      </c>
      <c r="AS44">
        <v>0</v>
      </c>
      <c r="AT44" s="23"/>
      <c r="AU44" s="23"/>
      <c r="AV44" s="23"/>
      <c r="AW44" s="23"/>
    </row>
    <row r="45" spans="1:49" x14ac:dyDescent="0.25">
      <c r="A45" t="s">
        <v>274</v>
      </c>
      <c r="B45" t="s">
        <v>60</v>
      </c>
      <c r="C45" s="14">
        <v>45089</v>
      </c>
      <c r="D45" t="s">
        <v>275</v>
      </c>
      <c r="E45">
        <v>36951648</v>
      </c>
      <c r="F45" t="s">
        <v>276</v>
      </c>
      <c r="G45">
        <v>75690033</v>
      </c>
      <c r="H45">
        <v>1020546103</v>
      </c>
      <c r="I45" t="s">
        <v>88</v>
      </c>
      <c r="J45" t="s">
        <v>277</v>
      </c>
      <c r="K45" t="s">
        <v>246</v>
      </c>
      <c r="L45" t="s">
        <v>247</v>
      </c>
      <c r="M45" t="s">
        <v>246</v>
      </c>
      <c r="N45" t="s">
        <v>247</v>
      </c>
      <c r="O45" s="10" t="s">
        <v>278</v>
      </c>
      <c r="P45">
        <v>7130</v>
      </c>
      <c r="Q45" t="s">
        <v>279</v>
      </c>
      <c r="R45">
        <v>48</v>
      </c>
      <c r="S45" t="s">
        <v>84</v>
      </c>
      <c r="T45">
        <v>48</v>
      </c>
      <c r="U45">
        <v>0</v>
      </c>
      <c r="V45">
        <v>48</v>
      </c>
      <c r="W45">
        <v>48</v>
      </c>
      <c r="X45" t="s">
        <v>71</v>
      </c>
      <c r="Y45" t="s">
        <v>72</v>
      </c>
      <c r="Z45" t="s">
        <v>72</v>
      </c>
      <c r="AA45" t="s">
        <v>71</v>
      </c>
      <c r="AB45" t="s">
        <v>72</v>
      </c>
      <c r="AC45" t="s">
        <v>72</v>
      </c>
      <c r="AD45" t="s">
        <v>72</v>
      </c>
      <c r="AE45" t="s">
        <v>72</v>
      </c>
      <c r="AF45" t="s">
        <v>72</v>
      </c>
      <c r="AG45" t="s">
        <v>71</v>
      </c>
      <c r="AH45" t="s">
        <v>72</v>
      </c>
      <c r="AI45" t="s">
        <v>71</v>
      </c>
      <c r="AJ45" t="s">
        <v>71</v>
      </c>
      <c r="AK45" t="s">
        <v>72</v>
      </c>
      <c r="AL45" t="s">
        <v>71</v>
      </c>
      <c r="AM45" t="s">
        <v>72</v>
      </c>
      <c r="AN45">
        <v>23500</v>
      </c>
      <c r="AO45">
        <v>692.44</v>
      </c>
      <c r="AP45">
        <v>692.44</v>
      </c>
      <c r="AQ45">
        <v>779.54</v>
      </c>
      <c r="AR45">
        <v>692.44</v>
      </c>
      <c r="AS45">
        <v>0</v>
      </c>
      <c r="AT45" s="23"/>
      <c r="AU45" s="23"/>
      <c r="AV45" s="23"/>
      <c r="AW45" s="23"/>
    </row>
    <row r="46" spans="1:49" x14ac:dyDescent="0.25">
      <c r="A46" t="s">
        <v>280</v>
      </c>
      <c r="B46" t="s">
        <v>60</v>
      </c>
      <c r="C46" s="14">
        <v>45089</v>
      </c>
      <c r="D46" t="s">
        <v>281</v>
      </c>
      <c r="E46">
        <v>40786880</v>
      </c>
      <c r="F46" t="s">
        <v>282</v>
      </c>
      <c r="G46">
        <v>75562555</v>
      </c>
      <c r="H46">
        <v>1025036146</v>
      </c>
      <c r="I46" t="s">
        <v>143</v>
      </c>
      <c r="J46" t="s">
        <v>283</v>
      </c>
      <c r="K46" t="s">
        <v>246</v>
      </c>
      <c r="L46" t="s">
        <v>247</v>
      </c>
      <c r="M46" t="s">
        <v>246</v>
      </c>
      <c r="N46" t="s">
        <v>247</v>
      </c>
      <c r="O46" s="10" t="s">
        <v>284</v>
      </c>
      <c r="P46">
        <v>7000</v>
      </c>
      <c r="Q46" t="s">
        <v>240</v>
      </c>
      <c r="R46">
        <v>55</v>
      </c>
      <c r="S46" t="s">
        <v>84</v>
      </c>
      <c r="T46">
        <v>55</v>
      </c>
      <c r="U46">
        <v>5</v>
      </c>
      <c r="V46">
        <v>20</v>
      </c>
      <c r="W46">
        <v>40</v>
      </c>
      <c r="X46" t="s">
        <v>71</v>
      </c>
      <c r="Y46" t="s">
        <v>72</v>
      </c>
      <c r="Z46" t="s">
        <v>72</v>
      </c>
      <c r="AA46" t="s">
        <v>72</v>
      </c>
      <c r="AB46" t="s">
        <v>72</v>
      </c>
      <c r="AC46" t="s">
        <v>72</v>
      </c>
      <c r="AD46" t="s">
        <v>72</v>
      </c>
      <c r="AE46" t="s">
        <v>72</v>
      </c>
      <c r="AF46" t="s">
        <v>72</v>
      </c>
      <c r="AG46" t="s">
        <v>71</v>
      </c>
      <c r="AH46" t="s">
        <v>72</v>
      </c>
      <c r="AI46" t="s">
        <v>71</v>
      </c>
      <c r="AJ46" t="s">
        <v>72</v>
      </c>
      <c r="AK46" t="s">
        <v>72</v>
      </c>
      <c r="AL46" t="s">
        <v>72</v>
      </c>
      <c r="AM46" t="s">
        <v>72</v>
      </c>
      <c r="AN46">
        <v>2000</v>
      </c>
      <c r="AO46" s="8">
        <v>823.1</v>
      </c>
      <c r="AP46" s="8">
        <v>823.1</v>
      </c>
      <c r="AQ46" s="8">
        <v>823.1</v>
      </c>
      <c r="AR46" s="8">
        <v>823.1</v>
      </c>
      <c r="AS46">
        <v>0</v>
      </c>
      <c r="AT46" s="23"/>
      <c r="AU46" s="23"/>
      <c r="AV46" s="23"/>
      <c r="AW46" s="23"/>
    </row>
    <row r="47" spans="1:49" x14ac:dyDescent="0.25">
      <c r="A47" t="s">
        <v>285</v>
      </c>
      <c r="B47" t="s">
        <v>60</v>
      </c>
      <c r="C47" s="14">
        <v>45089</v>
      </c>
      <c r="D47" t="s">
        <v>286</v>
      </c>
      <c r="E47">
        <v>17840495</v>
      </c>
      <c r="F47" t="s">
        <v>287</v>
      </c>
      <c r="G47">
        <v>97924011</v>
      </c>
      <c r="H47">
        <v>1000944782</v>
      </c>
      <c r="I47" t="s">
        <v>216</v>
      </c>
      <c r="J47" t="s">
        <v>288</v>
      </c>
      <c r="K47" t="s">
        <v>246</v>
      </c>
      <c r="L47" t="s">
        <v>247</v>
      </c>
      <c r="M47" t="s">
        <v>246</v>
      </c>
      <c r="N47" t="s">
        <v>247</v>
      </c>
      <c r="O47" s="10" t="s">
        <v>289</v>
      </c>
      <c r="P47">
        <v>7700</v>
      </c>
      <c r="Q47" t="s">
        <v>290</v>
      </c>
      <c r="R47">
        <v>50</v>
      </c>
      <c r="S47" t="s">
        <v>84</v>
      </c>
      <c r="T47">
        <v>50</v>
      </c>
      <c r="U47">
        <v>4</v>
      </c>
      <c r="V47">
        <v>5</v>
      </c>
      <c r="W47">
        <v>50</v>
      </c>
      <c r="X47" t="s">
        <v>71</v>
      </c>
      <c r="Y47" t="s">
        <v>72</v>
      </c>
      <c r="Z47" t="s">
        <v>72</v>
      </c>
      <c r="AA47" t="s">
        <v>71</v>
      </c>
      <c r="AB47" t="s">
        <v>72</v>
      </c>
      <c r="AC47" t="s">
        <v>72</v>
      </c>
      <c r="AD47" t="s">
        <v>72</v>
      </c>
      <c r="AE47" t="s">
        <v>72</v>
      </c>
      <c r="AF47" t="s">
        <v>72</v>
      </c>
      <c r="AG47" t="s">
        <v>71</v>
      </c>
      <c r="AH47" t="s">
        <v>72</v>
      </c>
      <c r="AI47" t="s">
        <v>71</v>
      </c>
      <c r="AJ47" t="s">
        <v>71</v>
      </c>
      <c r="AK47" t="s">
        <v>72</v>
      </c>
      <c r="AL47" t="s">
        <v>71</v>
      </c>
      <c r="AM47" t="s">
        <v>72</v>
      </c>
      <c r="AN47">
        <v>2600</v>
      </c>
      <c r="AO47" s="8">
        <v>736</v>
      </c>
      <c r="AP47" s="8">
        <v>734.9</v>
      </c>
      <c r="AQ47">
        <v>866.65</v>
      </c>
      <c r="AR47" s="8">
        <v>736</v>
      </c>
      <c r="AS47">
        <v>0</v>
      </c>
      <c r="AT47" s="23"/>
      <c r="AU47" s="23"/>
      <c r="AV47" s="23"/>
      <c r="AW47" s="23"/>
    </row>
    <row r="48" spans="1:49" x14ac:dyDescent="0.25">
      <c r="A48" t="s">
        <v>291</v>
      </c>
      <c r="B48" t="s">
        <v>60</v>
      </c>
      <c r="C48" s="14">
        <v>45089</v>
      </c>
      <c r="D48" t="s">
        <v>292</v>
      </c>
      <c r="E48">
        <v>27092098</v>
      </c>
      <c r="F48" t="s">
        <v>293</v>
      </c>
      <c r="G48">
        <v>58552200</v>
      </c>
      <c r="H48">
        <v>1021665459</v>
      </c>
      <c r="I48" t="s">
        <v>88</v>
      </c>
      <c r="J48" t="s">
        <v>294</v>
      </c>
      <c r="K48" t="s">
        <v>246</v>
      </c>
      <c r="L48" t="s">
        <v>247</v>
      </c>
      <c r="M48" t="s">
        <v>246</v>
      </c>
      <c r="N48" t="s">
        <v>247</v>
      </c>
      <c r="O48" s="10" t="s">
        <v>295</v>
      </c>
      <c r="P48">
        <v>7400</v>
      </c>
      <c r="Q48" t="s">
        <v>170</v>
      </c>
      <c r="R48">
        <v>56</v>
      </c>
      <c r="S48" t="s">
        <v>84</v>
      </c>
      <c r="T48">
        <v>56</v>
      </c>
      <c r="U48">
        <v>0</v>
      </c>
      <c r="V48">
        <v>56</v>
      </c>
      <c r="W48">
        <v>56</v>
      </c>
      <c r="X48" t="s">
        <v>71</v>
      </c>
      <c r="Y48" t="s">
        <v>72</v>
      </c>
      <c r="Z48" t="s">
        <v>72</v>
      </c>
      <c r="AA48" t="s">
        <v>71</v>
      </c>
      <c r="AB48" t="s">
        <v>72</v>
      </c>
      <c r="AC48" t="s">
        <v>72</v>
      </c>
      <c r="AD48" t="s">
        <v>71</v>
      </c>
      <c r="AE48" t="s">
        <v>71</v>
      </c>
      <c r="AF48" t="s">
        <v>72</v>
      </c>
      <c r="AG48" t="s">
        <v>71</v>
      </c>
      <c r="AH48" t="s">
        <v>72</v>
      </c>
      <c r="AI48" t="s">
        <v>71</v>
      </c>
      <c r="AJ48" t="s">
        <v>71</v>
      </c>
      <c r="AK48" t="s">
        <v>72</v>
      </c>
      <c r="AL48" t="s">
        <v>71</v>
      </c>
      <c r="AM48" t="s">
        <v>72</v>
      </c>
      <c r="AN48">
        <v>3400</v>
      </c>
      <c r="AO48">
        <v>866.65</v>
      </c>
      <c r="AP48">
        <v>866.65</v>
      </c>
      <c r="AQ48" s="8">
        <v>726.2</v>
      </c>
      <c r="AR48">
        <v>866.65</v>
      </c>
      <c r="AS48">
        <v>0</v>
      </c>
      <c r="AT48" s="23"/>
      <c r="AU48" s="23"/>
      <c r="AV48" s="23"/>
      <c r="AW48" s="23"/>
    </row>
    <row r="49" spans="1:49" x14ac:dyDescent="0.25">
      <c r="A49" t="s">
        <v>296</v>
      </c>
      <c r="B49" t="s">
        <v>60</v>
      </c>
      <c r="C49" s="14">
        <v>45089</v>
      </c>
      <c r="D49" t="s">
        <v>297</v>
      </c>
      <c r="E49">
        <v>36050896</v>
      </c>
      <c r="F49" t="s">
        <v>298</v>
      </c>
      <c r="G49">
        <v>86322500</v>
      </c>
      <c r="H49">
        <v>1019572443</v>
      </c>
      <c r="I49" t="s">
        <v>88</v>
      </c>
      <c r="J49" t="s">
        <v>299</v>
      </c>
      <c r="K49" t="s">
        <v>246</v>
      </c>
      <c r="L49" t="s">
        <v>247</v>
      </c>
      <c r="M49" t="s">
        <v>246</v>
      </c>
      <c r="N49" t="s">
        <v>247</v>
      </c>
      <c r="O49" s="10" t="s">
        <v>300</v>
      </c>
      <c r="P49">
        <v>8500</v>
      </c>
      <c r="Q49" t="s">
        <v>301</v>
      </c>
      <c r="R49">
        <v>69</v>
      </c>
      <c r="S49" t="s">
        <v>84</v>
      </c>
      <c r="T49">
        <v>69</v>
      </c>
      <c r="U49">
        <v>15</v>
      </c>
      <c r="V49">
        <v>6</v>
      </c>
      <c r="W49">
        <v>100</v>
      </c>
      <c r="X49" t="s">
        <v>71</v>
      </c>
      <c r="Y49" t="s">
        <v>72</v>
      </c>
      <c r="Z49" t="s">
        <v>72</v>
      </c>
      <c r="AA49" t="s">
        <v>72</v>
      </c>
      <c r="AB49" t="s">
        <v>72</v>
      </c>
      <c r="AC49" t="s">
        <v>72</v>
      </c>
      <c r="AD49" t="s">
        <v>72</v>
      </c>
      <c r="AE49" t="s">
        <v>72</v>
      </c>
      <c r="AF49" t="s">
        <v>72</v>
      </c>
      <c r="AG49" t="s">
        <v>72</v>
      </c>
      <c r="AH49" t="s">
        <v>72</v>
      </c>
      <c r="AI49" t="s">
        <v>72</v>
      </c>
      <c r="AJ49" t="s">
        <v>72</v>
      </c>
      <c r="AK49" t="s">
        <v>71</v>
      </c>
      <c r="AL49" t="s">
        <v>71</v>
      </c>
      <c r="AM49" t="s">
        <v>72</v>
      </c>
      <c r="AN49">
        <v>3200</v>
      </c>
      <c r="AO49">
        <v>692.44</v>
      </c>
      <c r="AP49">
        <v>718.57</v>
      </c>
      <c r="AQ49" s="8">
        <v>823.1</v>
      </c>
      <c r="AR49">
        <v>692.44</v>
      </c>
      <c r="AS49">
        <v>0</v>
      </c>
      <c r="AT49" s="23"/>
      <c r="AU49" s="23"/>
      <c r="AV49" s="23"/>
      <c r="AW49" s="23"/>
    </row>
    <row r="50" spans="1:49" x14ac:dyDescent="0.25">
      <c r="A50" t="s">
        <v>302</v>
      </c>
      <c r="B50" t="s">
        <v>60</v>
      </c>
      <c r="C50" s="14">
        <v>45089</v>
      </c>
      <c r="D50" t="s">
        <v>303</v>
      </c>
      <c r="E50">
        <v>26278708</v>
      </c>
      <c r="F50" t="s">
        <v>304</v>
      </c>
      <c r="G50">
        <v>97151744</v>
      </c>
      <c r="H50">
        <v>1001459889</v>
      </c>
      <c r="I50" t="s">
        <v>88</v>
      </c>
      <c r="J50" t="s">
        <v>305</v>
      </c>
      <c r="K50" t="s">
        <v>246</v>
      </c>
      <c r="L50" t="s">
        <v>247</v>
      </c>
      <c r="M50" t="s">
        <v>246</v>
      </c>
      <c r="N50" t="s">
        <v>247</v>
      </c>
      <c r="O50" s="10" t="s">
        <v>306</v>
      </c>
      <c r="P50">
        <v>7430</v>
      </c>
      <c r="Q50" t="s">
        <v>307</v>
      </c>
      <c r="R50">
        <v>57</v>
      </c>
      <c r="S50" t="s">
        <v>84</v>
      </c>
      <c r="T50">
        <v>57</v>
      </c>
      <c r="U50">
        <v>6</v>
      </c>
      <c r="V50">
        <v>51</v>
      </c>
      <c r="W50">
        <v>57</v>
      </c>
      <c r="X50" t="s">
        <v>71</v>
      </c>
      <c r="Y50" t="s">
        <v>72</v>
      </c>
      <c r="Z50" t="s">
        <v>71</v>
      </c>
      <c r="AA50" t="s">
        <v>71</v>
      </c>
      <c r="AB50" t="s">
        <v>71</v>
      </c>
      <c r="AC50" t="s">
        <v>72</v>
      </c>
      <c r="AD50" t="s">
        <v>72</v>
      </c>
      <c r="AE50" t="s">
        <v>72</v>
      </c>
      <c r="AF50" t="s">
        <v>72</v>
      </c>
      <c r="AG50" t="s">
        <v>71</v>
      </c>
      <c r="AH50" t="s">
        <v>72</v>
      </c>
      <c r="AI50" t="s">
        <v>71</v>
      </c>
      <c r="AJ50" t="s">
        <v>72</v>
      </c>
      <c r="AK50" t="s">
        <v>72</v>
      </c>
      <c r="AL50" t="s">
        <v>72</v>
      </c>
      <c r="AM50" t="s">
        <v>72</v>
      </c>
      <c r="AN50">
        <v>850</v>
      </c>
      <c r="AO50">
        <v>866.65</v>
      </c>
      <c r="AP50">
        <v>866.65</v>
      </c>
      <c r="AQ50" s="8">
        <v>726.2</v>
      </c>
      <c r="AR50">
        <v>866.65</v>
      </c>
      <c r="AS50">
        <v>0</v>
      </c>
      <c r="AT50" s="23"/>
      <c r="AU50" s="23"/>
      <c r="AV50" s="23"/>
      <c r="AW50" s="23"/>
    </row>
    <row r="51" spans="1:49" x14ac:dyDescent="0.25">
      <c r="A51" t="s">
        <v>308</v>
      </c>
      <c r="B51" t="s">
        <v>60</v>
      </c>
      <c r="C51" s="14">
        <v>45089</v>
      </c>
      <c r="D51" t="s">
        <v>309</v>
      </c>
      <c r="E51">
        <v>30350030</v>
      </c>
      <c r="F51" t="s">
        <v>310</v>
      </c>
      <c r="G51">
        <v>55443003</v>
      </c>
      <c r="H51">
        <v>1013090196</v>
      </c>
      <c r="I51" t="s">
        <v>174</v>
      </c>
      <c r="J51" t="s">
        <v>311</v>
      </c>
      <c r="K51" t="s">
        <v>246</v>
      </c>
      <c r="L51" t="s">
        <v>247</v>
      </c>
      <c r="M51" t="s">
        <v>246</v>
      </c>
      <c r="N51" t="s">
        <v>247</v>
      </c>
      <c r="O51" s="10" t="s">
        <v>312</v>
      </c>
      <c r="P51">
        <v>4700</v>
      </c>
      <c r="Q51" t="s">
        <v>313</v>
      </c>
      <c r="R51">
        <v>60</v>
      </c>
      <c r="S51" t="s">
        <v>84</v>
      </c>
      <c r="T51">
        <v>60</v>
      </c>
      <c r="U51">
        <v>36</v>
      </c>
      <c r="V51">
        <v>24</v>
      </c>
      <c r="W51">
        <v>10</v>
      </c>
      <c r="X51" t="s">
        <v>71</v>
      </c>
      <c r="Y51" t="s">
        <v>72</v>
      </c>
      <c r="Z51" t="s">
        <v>72</v>
      </c>
      <c r="AA51" t="s">
        <v>71</v>
      </c>
      <c r="AB51" t="s">
        <v>72</v>
      </c>
      <c r="AC51" t="s">
        <v>72</v>
      </c>
      <c r="AD51" t="s">
        <v>72</v>
      </c>
      <c r="AE51" t="s">
        <v>72</v>
      </c>
      <c r="AF51" t="s">
        <v>72</v>
      </c>
      <c r="AG51" t="s">
        <v>71</v>
      </c>
      <c r="AH51" t="s">
        <v>72</v>
      </c>
      <c r="AI51" t="s">
        <v>71</v>
      </c>
      <c r="AJ51" t="s">
        <v>71</v>
      </c>
      <c r="AK51" t="s">
        <v>72</v>
      </c>
      <c r="AL51" t="s">
        <v>71</v>
      </c>
      <c r="AM51" t="s">
        <v>72</v>
      </c>
      <c r="AN51">
        <v>13500</v>
      </c>
      <c r="AO51">
        <v>653.26</v>
      </c>
      <c r="AP51">
        <v>714.22</v>
      </c>
      <c r="AQ51">
        <v>783.91</v>
      </c>
      <c r="AR51">
        <v>714.22</v>
      </c>
      <c r="AS51">
        <v>0</v>
      </c>
      <c r="AT51" s="23"/>
      <c r="AU51" s="23"/>
      <c r="AV51" s="23"/>
      <c r="AW51" s="23"/>
    </row>
    <row r="52" spans="1:49" x14ac:dyDescent="0.25">
      <c r="A52" t="s">
        <v>314</v>
      </c>
      <c r="B52" t="s">
        <v>60</v>
      </c>
      <c r="C52" s="14">
        <v>45089</v>
      </c>
      <c r="D52" t="s">
        <v>315</v>
      </c>
      <c r="E52">
        <v>36541113</v>
      </c>
      <c r="F52" t="s">
        <v>316</v>
      </c>
      <c r="G52">
        <v>74524030</v>
      </c>
      <c r="H52">
        <v>1020151591</v>
      </c>
      <c r="I52" t="s">
        <v>143</v>
      </c>
      <c r="J52" t="s">
        <v>317</v>
      </c>
      <c r="K52" t="s">
        <v>246</v>
      </c>
      <c r="L52" t="s">
        <v>247</v>
      </c>
      <c r="M52" t="s">
        <v>246</v>
      </c>
      <c r="N52" t="s">
        <v>247</v>
      </c>
      <c r="O52" s="10" t="s">
        <v>318</v>
      </c>
      <c r="P52">
        <v>6100</v>
      </c>
      <c r="Q52" t="s">
        <v>319</v>
      </c>
      <c r="R52">
        <v>40</v>
      </c>
      <c r="S52" t="s">
        <v>84</v>
      </c>
      <c r="T52">
        <v>40</v>
      </c>
      <c r="U52">
        <v>0</v>
      </c>
      <c r="V52">
        <v>35</v>
      </c>
      <c r="W52">
        <v>35</v>
      </c>
      <c r="X52" t="s">
        <v>71</v>
      </c>
      <c r="Y52" t="s">
        <v>72</v>
      </c>
      <c r="Z52" t="s">
        <v>71</v>
      </c>
      <c r="AA52" t="s">
        <v>71</v>
      </c>
      <c r="AB52" t="s">
        <v>72</v>
      </c>
      <c r="AC52" t="s">
        <v>72</v>
      </c>
      <c r="AD52" t="s">
        <v>72</v>
      </c>
      <c r="AE52" t="s">
        <v>72</v>
      </c>
      <c r="AF52" t="s">
        <v>72</v>
      </c>
      <c r="AG52" t="s">
        <v>71</v>
      </c>
      <c r="AH52" t="s">
        <v>72</v>
      </c>
      <c r="AI52" t="s">
        <v>71</v>
      </c>
      <c r="AJ52" t="s">
        <v>71</v>
      </c>
      <c r="AK52" t="s">
        <v>72</v>
      </c>
      <c r="AL52" t="s">
        <v>71</v>
      </c>
      <c r="AM52" t="s">
        <v>72</v>
      </c>
      <c r="AN52">
        <v>27800</v>
      </c>
      <c r="AO52" s="8">
        <v>736</v>
      </c>
      <c r="AP52" s="8">
        <v>736</v>
      </c>
      <c r="AQ52">
        <v>866.65</v>
      </c>
      <c r="AR52" s="8">
        <v>736</v>
      </c>
      <c r="AS52">
        <v>0</v>
      </c>
      <c r="AT52" s="23"/>
      <c r="AU52" s="23"/>
      <c r="AV52" s="23"/>
      <c r="AW52" s="23"/>
    </row>
    <row r="53" spans="1:49" x14ac:dyDescent="0.25">
      <c r="A53" t="s">
        <v>320</v>
      </c>
      <c r="B53" t="s">
        <v>60</v>
      </c>
      <c r="C53" s="14">
        <v>45089</v>
      </c>
      <c r="D53" t="s">
        <v>321</v>
      </c>
      <c r="E53">
        <v>12974035</v>
      </c>
      <c r="F53" t="s">
        <v>322</v>
      </c>
      <c r="G53">
        <v>98820100</v>
      </c>
      <c r="H53">
        <v>1018362534</v>
      </c>
      <c r="I53" t="s">
        <v>216</v>
      </c>
      <c r="J53" t="s">
        <v>323</v>
      </c>
      <c r="K53" t="s">
        <v>246</v>
      </c>
      <c r="L53" t="s">
        <v>247</v>
      </c>
      <c r="M53" t="s">
        <v>246</v>
      </c>
      <c r="N53" t="s">
        <v>247</v>
      </c>
      <c r="O53" s="10" t="s">
        <v>324</v>
      </c>
      <c r="P53">
        <v>9700</v>
      </c>
      <c r="Q53" t="s">
        <v>325</v>
      </c>
      <c r="R53">
        <v>42</v>
      </c>
      <c r="S53" t="s">
        <v>84</v>
      </c>
      <c r="T53">
        <v>42</v>
      </c>
      <c r="U53">
        <v>0</v>
      </c>
      <c r="V53">
        <v>42</v>
      </c>
      <c r="W53">
        <v>16</v>
      </c>
      <c r="X53" t="s">
        <v>71</v>
      </c>
      <c r="Y53" t="s">
        <v>72</v>
      </c>
      <c r="Z53" t="s">
        <v>72</v>
      </c>
      <c r="AA53" t="s">
        <v>71</v>
      </c>
      <c r="AB53" t="s">
        <v>72</v>
      </c>
      <c r="AC53" t="s">
        <v>72</v>
      </c>
      <c r="AD53" t="s">
        <v>72</v>
      </c>
      <c r="AE53" t="s">
        <v>72</v>
      </c>
      <c r="AF53" t="s">
        <v>72</v>
      </c>
      <c r="AG53" t="s">
        <v>71</v>
      </c>
      <c r="AH53" t="s">
        <v>72</v>
      </c>
      <c r="AI53" t="s">
        <v>71</v>
      </c>
      <c r="AJ53" t="s">
        <v>71</v>
      </c>
      <c r="AK53" t="s">
        <v>72</v>
      </c>
      <c r="AL53" t="s">
        <v>71</v>
      </c>
      <c r="AM53" t="s">
        <v>72</v>
      </c>
      <c r="AN53">
        <v>260</v>
      </c>
      <c r="AO53" s="8">
        <v>736</v>
      </c>
      <c r="AP53" s="8">
        <v>736</v>
      </c>
      <c r="AQ53" s="8">
        <v>736</v>
      </c>
      <c r="AR53" s="8">
        <v>736</v>
      </c>
      <c r="AS53">
        <v>0</v>
      </c>
      <c r="AT53" s="23"/>
      <c r="AU53" s="23"/>
      <c r="AV53" s="23"/>
      <c r="AW53" s="23"/>
    </row>
    <row r="54" spans="1:49" x14ac:dyDescent="0.25">
      <c r="A54" t="s">
        <v>326</v>
      </c>
      <c r="B54" t="s">
        <v>60</v>
      </c>
      <c r="C54" s="14">
        <v>45089</v>
      </c>
      <c r="D54" t="s">
        <v>327</v>
      </c>
      <c r="E54">
        <v>42437077</v>
      </c>
      <c r="F54" t="s">
        <v>328</v>
      </c>
      <c r="G54">
        <v>75921855</v>
      </c>
      <c r="H54">
        <v>1027225353</v>
      </c>
      <c r="I54" t="s">
        <v>143</v>
      </c>
      <c r="J54" t="s">
        <v>329</v>
      </c>
      <c r="K54" t="s">
        <v>246</v>
      </c>
      <c r="L54" t="s">
        <v>247</v>
      </c>
      <c r="M54" t="s">
        <v>246</v>
      </c>
      <c r="N54" t="s">
        <v>247</v>
      </c>
      <c r="O54" s="10" t="s">
        <v>330</v>
      </c>
      <c r="P54">
        <v>7000</v>
      </c>
      <c r="Q54" t="s">
        <v>240</v>
      </c>
      <c r="R54">
        <v>49</v>
      </c>
      <c r="S54" t="s">
        <v>84</v>
      </c>
      <c r="T54">
        <v>49</v>
      </c>
      <c r="U54">
        <v>0</v>
      </c>
      <c r="V54">
        <v>20</v>
      </c>
      <c r="W54">
        <v>30</v>
      </c>
      <c r="X54" t="s">
        <v>71</v>
      </c>
      <c r="Y54" t="s">
        <v>72</v>
      </c>
      <c r="Z54" t="s">
        <v>72</v>
      </c>
      <c r="AA54" t="s">
        <v>71</v>
      </c>
      <c r="AB54" t="s">
        <v>72</v>
      </c>
      <c r="AC54" t="s">
        <v>72</v>
      </c>
      <c r="AD54" t="s">
        <v>72</v>
      </c>
      <c r="AE54" t="s">
        <v>71</v>
      </c>
      <c r="AF54" t="s">
        <v>72</v>
      </c>
      <c r="AG54" t="s">
        <v>71</v>
      </c>
      <c r="AH54" t="s">
        <v>72</v>
      </c>
      <c r="AI54" t="s">
        <v>71</v>
      </c>
      <c r="AJ54" t="s">
        <v>71</v>
      </c>
      <c r="AK54" t="s">
        <v>72</v>
      </c>
      <c r="AL54" t="s">
        <v>71</v>
      </c>
      <c r="AM54" t="s">
        <v>72</v>
      </c>
      <c r="AN54">
        <v>1300</v>
      </c>
      <c r="AO54">
        <v>779.54</v>
      </c>
      <c r="AP54">
        <v>779.54</v>
      </c>
      <c r="AQ54">
        <v>779.54</v>
      </c>
      <c r="AR54">
        <v>779.54</v>
      </c>
      <c r="AS54">
        <v>0</v>
      </c>
      <c r="AT54" s="23"/>
      <c r="AU54" s="23"/>
      <c r="AV54" s="23"/>
      <c r="AW54" s="23"/>
    </row>
    <row r="55" spans="1:49" x14ac:dyDescent="0.25">
      <c r="A55" t="s">
        <v>331</v>
      </c>
      <c r="B55" t="s">
        <v>60</v>
      </c>
      <c r="C55" s="14">
        <v>45089</v>
      </c>
      <c r="D55" t="s">
        <v>332</v>
      </c>
      <c r="E55">
        <v>30912667</v>
      </c>
      <c r="F55" t="s">
        <v>333</v>
      </c>
      <c r="G55">
        <v>97320011</v>
      </c>
      <c r="H55">
        <v>1013690584</v>
      </c>
      <c r="I55" t="s">
        <v>88</v>
      </c>
      <c r="J55" t="s">
        <v>334</v>
      </c>
      <c r="K55" t="s">
        <v>246</v>
      </c>
      <c r="L55" t="s">
        <v>247</v>
      </c>
      <c r="M55" t="s">
        <v>246</v>
      </c>
      <c r="N55" t="s">
        <v>247</v>
      </c>
      <c r="O55" s="10" t="s">
        <v>335</v>
      </c>
      <c r="P55">
        <v>6950</v>
      </c>
      <c r="Q55" t="s">
        <v>336</v>
      </c>
      <c r="R55">
        <v>42</v>
      </c>
      <c r="S55" t="s">
        <v>84</v>
      </c>
      <c r="T55">
        <v>42</v>
      </c>
      <c r="U55">
        <v>0</v>
      </c>
      <c r="V55">
        <v>5</v>
      </c>
      <c r="W55">
        <v>42</v>
      </c>
      <c r="X55" t="s">
        <v>71</v>
      </c>
      <c r="Y55" t="s">
        <v>72</v>
      </c>
      <c r="Z55" t="s">
        <v>71</v>
      </c>
      <c r="AA55" t="s">
        <v>71</v>
      </c>
      <c r="AB55" t="s">
        <v>71</v>
      </c>
      <c r="AC55" t="s">
        <v>72</v>
      </c>
      <c r="AD55" t="s">
        <v>72</v>
      </c>
      <c r="AE55" t="s">
        <v>72</v>
      </c>
      <c r="AF55" t="s">
        <v>72</v>
      </c>
      <c r="AG55" t="s">
        <v>71</v>
      </c>
      <c r="AH55" t="s">
        <v>72</v>
      </c>
      <c r="AI55" t="s">
        <v>71</v>
      </c>
      <c r="AJ55" t="s">
        <v>72</v>
      </c>
      <c r="AK55" t="s">
        <v>72</v>
      </c>
      <c r="AL55" t="s">
        <v>71</v>
      </c>
      <c r="AM55" t="s">
        <v>72</v>
      </c>
      <c r="AN55">
        <v>650</v>
      </c>
      <c r="AO55" s="8">
        <v>736</v>
      </c>
      <c r="AP55">
        <v>866.65</v>
      </c>
      <c r="AQ55">
        <v>866.65</v>
      </c>
      <c r="AR55" s="8">
        <v>736</v>
      </c>
      <c r="AS55">
        <v>0</v>
      </c>
      <c r="AT55" s="23"/>
      <c r="AU55" s="23"/>
      <c r="AV55" s="23"/>
      <c r="AW55" s="23"/>
    </row>
    <row r="56" spans="1:49" x14ac:dyDescent="0.25">
      <c r="A56" t="s">
        <v>337</v>
      </c>
      <c r="B56" t="s">
        <v>60</v>
      </c>
      <c r="C56" s="14">
        <v>45089</v>
      </c>
      <c r="D56" t="s">
        <v>338</v>
      </c>
      <c r="E56">
        <v>17840495</v>
      </c>
      <c r="F56" t="s">
        <v>339</v>
      </c>
      <c r="G56">
        <v>98244577</v>
      </c>
      <c r="H56">
        <v>1001370901</v>
      </c>
      <c r="I56" t="s">
        <v>216</v>
      </c>
      <c r="J56" t="s">
        <v>340</v>
      </c>
      <c r="K56" t="s">
        <v>246</v>
      </c>
      <c r="L56" t="s">
        <v>247</v>
      </c>
      <c r="M56" t="s">
        <v>246</v>
      </c>
      <c r="N56" t="s">
        <v>247</v>
      </c>
      <c r="O56" s="10" t="s">
        <v>341</v>
      </c>
      <c r="P56">
        <v>9440</v>
      </c>
      <c r="Q56" t="s">
        <v>342</v>
      </c>
      <c r="R56">
        <v>64</v>
      </c>
      <c r="S56" t="s">
        <v>84</v>
      </c>
      <c r="T56">
        <v>64</v>
      </c>
      <c r="U56">
        <v>4</v>
      </c>
      <c r="V56">
        <v>60</v>
      </c>
      <c r="W56">
        <v>64</v>
      </c>
      <c r="X56" t="s">
        <v>71</v>
      </c>
      <c r="Y56" t="s">
        <v>72</v>
      </c>
      <c r="Z56" t="s">
        <v>72</v>
      </c>
      <c r="AA56" t="s">
        <v>71</v>
      </c>
      <c r="AB56" t="s">
        <v>72</v>
      </c>
      <c r="AC56" t="s">
        <v>72</v>
      </c>
      <c r="AD56" t="s">
        <v>72</v>
      </c>
      <c r="AE56" t="s">
        <v>72</v>
      </c>
      <c r="AF56" t="s">
        <v>72</v>
      </c>
      <c r="AG56" t="s">
        <v>71</v>
      </c>
      <c r="AH56" t="s">
        <v>72</v>
      </c>
      <c r="AI56" t="s">
        <v>71</v>
      </c>
      <c r="AJ56" t="s">
        <v>71</v>
      </c>
      <c r="AK56" t="s">
        <v>72</v>
      </c>
      <c r="AL56" t="s">
        <v>71</v>
      </c>
      <c r="AM56" t="s">
        <v>72</v>
      </c>
      <c r="AN56">
        <v>18700</v>
      </c>
      <c r="AO56">
        <v>692.44</v>
      </c>
      <c r="AP56">
        <v>727.29</v>
      </c>
      <c r="AQ56">
        <v>727.29</v>
      </c>
      <c r="AR56">
        <v>692.44</v>
      </c>
      <c r="AS56">
        <v>0</v>
      </c>
      <c r="AT56" s="23"/>
      <c r="AU56" s="23"/>
      <c r="AV56" s="23"/>
      <c r="AW56" s="23"/>
    </row>
    <row r="57" spans="1:49" x14ac:dyDescent="0.25">
      <c r="A57" t="s">
        <v>343</v>
      </c>
      <c r="B57" t="s">
        <v>60</v>
      </c>
      <c r="C57" s="14">
        <v>45089</v>
      </c>
      <c r="D57" t="s">
        <v>344</v>
      </c>
      <c r="E57">
        <v>12759835</v>
      </c>
      <c r="F57" t="s">
        <v>345</v>
      </c>
      <c r="G57">
        <v>97131100</v>
      </c>
      <c r="H57">
        <v>1000441039</v>
      </c>
      <c r="I57" t="s">
        <v>88</v>
      </c>
      <c r="J57" t="s">
        <v>346</v>
      </c>
      <c r="K57" t="s">
        <v>246</v>
      </c>
      <c r="L57" t="s">
        <v>247</v>
      </c>
      <c r="M57" t="s">
        <v>246</v>
      </c>
      <c r="N57" t="s">
        <v>247</v>
      </c>
      <c r="O57" s="10" t="s">
        <v>347</v>
      </c>
      <c r="P57">
        <v>7480</v>
      </c>
      <c r="Q57" t="s">
        <v>348</v>
      </c>
      <c r="R57">
        <v>33</v>
      </c>
      <c r="S57" t="s">
        <v>84</v>
      </c>
      <c r="T57">
        <v>33</v>
      </c>
      <c r="U57">
        <v>4</v>
      </c>
      <c r="V57">
        <v>29</v>
      </c>
      <c r="W57">
        <v>33</v>
      </c>
      <c r="X57" t="s">
        <v>71</v>
      </c>
      <c r="Y57" t="s">
        <v>72</v>
      </c>
      <c r="Z57" t="s">
        <v>72</v>
      </c>
      <c r="AA57" t="s">
        <v>72</v>
      </c>
      <c r="AB57" t="s">
        <v>71</v>
      </c>
      <c r="AC57" t="s">
        <v>72</v>
      </c>
      <c r="AD57" t="s">
        <v>72</v>
      </c>
      <c r="AE57" t="s">
        <v>72</v>
      </c>
      <c r="AF57" t="s">
        <v>72</v>
      </c>
      <c r="AG57" t="s">
        <v>71</v>
      </c>
      <c r="AH57" t="s">
        <v>72</v>
      </c>
      <c r="AI57" t="s">
        <v>71</v>
      </c>
      <c r="AJ57" t="s">
        <v>71</v>
      </c>
      <c r="AK57" t="s">
        <v>72</v>
      </c>
      <c r="AL57" t="s">
        <v>72</v>
      </c>
      <c r="AM57" t="s">
        <v>72</v>
      </c>
      <c r="AN57">
        <v>190</v>
      </c>
      <c r="AO57">
        <v>605.34</v>
      </c>
      <c r="AP57">
        <v>605.34</v>
      </c>
      <c r="AQ57">
        <v>605.34</v>
      </c>
      <c r="AR57">
        <v>605.34</v>
      </c>
      <c r="AS57">
        <v>0</v>
      </c>
      <c r="AT57" s="23"/>
      <c r="AU57" s="23"/>
      <c r="AV57" s="23"/>
      <c r="AW57" s="23"/>
    </row>
    <row r="58" spans="1:49" x14ac:dyDescent="0.25">
      <c r="A58" t="s">
        <v>349</v>
      </c>
      <c r="B58" t="s">
        <v>60</v>
      </c>
      <c r="C58" s="14">
        <v>45089</v>
      </c>
      <c r="D58" t="s">
        <v>350</v>
      </c>
      <c r="E58">
        <v>35407170</v>
      </c>
      <c r="F58" t="s">
        <v>351</v>
      </c>
      <c r="G58">
        <v>55720807</v>
      </c>
      <c r="H58">
        <v>1018657119</v>
      </c>
      <c r="I58" t="s">
        <v>174</v>
      </c>
      <c r="J58" t="s">
        <v>352</v>
      </c>
      <c r="K58" t="s">
        <v>246</v>
      </c>
      <c r="L58" t="s">
        <v>247</v>
      </c>
      <c r="M58" t="s">
        <v>246</v>
      </c>
      <c r="N58" t="s">
        <v>247</v>
      </c>
      <c r="O58" s="10" t="s">
        <v>353</v>
      </c>
      <c r="P58">
        <v>4700</v>
      </c>
      <c r="Q58" t="s">
        <v>313</v>
      </c>
      <c r="R58">
        <v>46</v>
      </c>
      <c r="S58" t="s">
        <v>84</v>
      </c>
      <c r="T58">
        <v>46</v>
      </c>
      <c r="U58">
        <v>0</v>
      </c>
      <c r="V58">
        <v>46</v>
      </c>
      <c r="W58">
        <v>46</v>
      </c>
      <c r="X58" t="s">
        <v>71</v>
      </c>
      <c r="Y58" t="s">
        <v>72</v>
      </c>
      <c r="Z58" t="s">
        <v>72</v>
      </c>
      <c r="AA58" t="s">
        <v>72</v>
      </c>
      <c r="AB58" t="s">
        <v>71</v>
      </c>
      <c r="AC58" t="s">
        <v>72</v>
      </c>
      <c r="AD58" t="s">
        <v>72</v>
      </c>
      <c r="AE58" t="s">
        <v>72</v>
      </c>
      <c r="AF58" t="s">
        <v>72</v>
      </c>
      <c r="AG58" t="s">
        <v>71</v>
      </c>
      <c r="AH58" t="s">
        <v>72</v>
      </c>
      <c r="AI58" t="s">
        <v>71</v>
      </c>
      <c r="AJ58" t="s">
        <v>71</v>
      </c>
      <c r="AK58" t="s">
        <v>72</v>
      </c>
      <c r="AL58" t="s">
        <v>71</v>
      </c>
      <c r="AM58" t="s">
        <v>72</v>
      </c>
      <c r="AN58">
        <v>750</v>
      </c>
      <c r="AO58">
        <v>653.26</v>
      </c>
      <c r="AP58">
        <v>714.22</v>
      </c>
      <c r="AQ58">
        <v>783.91</v>
      </c>
      <c r="AR58">
        <v>714.22</v>
      </c>
      <c r="AS58">
        <v>0</v>
      </c>
      <c r="AT58" s="23"/>
      <c r="AU58" s="23"/>
      <c r="AV58" s="23"/>
      <c r="AW58" s="23"/>
    </row>
    <row r="59" spans="1:49" x14ac:dyDescent="0.25">
      <c r="A59" t="s">
        <v>354</v>
      </c>
      <c r="B59" t="s">
        <v>60</v>
      </c>
      <c r="C59" s="14">
        <v>45089</v>
      </c>
      <c r="D59" t="s">
        <v>355</v>
      </c>
      <c r="E59">
        <v>29313474</v>
      </c>
      <c r="F59" t="s">
        <v>356</v>
      </c>
      <c r="G59">
        <v>64473880</v>
      </c>
      <c r="H59">
        <v>1000599314</v>
      </c>
      <c r="I59" t="s">
        <v>143</v>
      </c>
      <c r="J59" t="s">
        <v>357</v>
      </c>
      <c r="K59" t="s">
        <v>246</v>
      </c>
      <c r="L59" t="s">
        <v>247</v>
      </c>
      <c r="M59" t="s">
        <v>246</v>
      </c>
      <c r="N59" t="s">
        <v>247</v>
      </c>
      <c r="O59" s="10" t="s">
        <v>358</v>
      </c>
      <c r="P59">
        <v>5492</v>
      </c>
      <c r="Q59" t="s">
        <v>359</v>
      </c>
      <c r="R59">
        <v>45</v>
      </c>
      <c r="S59" t="s">
        <v>84</v>
      </c>
      <c r="T59">
        <v>45</v>
      </c>
      <c r="U59">
        <v>10</v>
      </c>
      <c r="V59">
        <v>7</v>
      </c>
      <c r="W59">
        <v>45</v>
      </c>
      <c r="X59" t="s">
        <v>71</v>
      </c>
      <c r="Y59" t="s">
        <v>72</v>
      </c>
      <c r="Z59" t="s">
        <v>72</v>
      </c>
      <c r="AA59" t="s">
        <v>71</v>
      </c>
      <c r="AB59" t="s">
        <v>72</v>
      </c>
      <c r="AC59" t="s">
        <v>72</v>
      </c>
      <c r="AD59" t="s">
        <v>72</v>
      </c>
      <c r="AE59" t="s">
        <v>72</v>
      </c>
      <c r="AF59" t="s">
        <v>72</v>
      </c>
      <c r="AG59" t="s">
        <v>71</v>
      </c>
      <c r="AH59" t="s">
        <v>72</v>
      </c>
      <c r="AI59" t="s">
        <v>71</v>
      </c>
      <c r="AJ59" t="s">
        <v>71</v>
      </c>
      <c r="AK59" t="s">
        <v>72</v>
      </c>
      <c r="AL59" t="s">
        <v>71</v>
      </c>
      <c r="AM59" t="s">
        <v>72</v>
      </c>
      <c r="AN59">
        <v>3900</v>
      </c>
      <c r="AO59" s="8">
        <v>736</v>
      </c>
      <c r="AP59" s="8">
        <v>736</v>
      </c>
      <c r="AQ59">
        <v>779.54</v>
      </c>
      <c r="AR59">
        <v>779.54</v>
      </c>
      <c r="AS59">
        <v>0</v>
      </c>
      <c r="AT59" s="23"/>
      <c r="AU59" s="23"/>
      <c r="AV59" s="23"/>
      <c r="AW59" s="23"/>
    </row>
    <row r="60" spans="1:49" x14ac:dyDescent="0.25">
      <c r="A60" t="s">
        <v>360</v>
      </c>
      <c r="B60" t="s">
        <v>60</v>
      </c>
      <c r="C60" s="14">
        <v>45089</v>
      </c>
      <c r="D60" t="s">
        <v>361</v>
      </c>
      <c r="E60">
        <v>35483926</v>
      </c>
      <c r="F60" t="s">
        <v>362</v>
      </c>
      <c r="G60">
        <v>86260577</v>
      </c>
      <c r="H60">
        <v>1018789023</v>
      </c>
      <c r="I60" t="s">
        <v>88</v>
      </c>
      <c r="J60" t="s">
        <v>363</v>
      </c>
      <c r="K60" t="s">
        <v>246</v>
      </c>
      <c r="L60" t="s">
        <v>247</v>
      </c>
      <c r="M60" t="s">
        <v>246</v>
      </c>
      <c r="N60" t="s">
        <v>247</v>
      </c>
      <c r="O60" s="10" t="s">
        <v>364</v>
      </c>
      <c r="P60">
        <v>8220</v>
      </c>
      <c r="Q60" t="s">
        <v>365</v>
      </c>
      <c r="R60">
        <v>78</v>
      </c>
      <c r="S60" t="s">
        <v>84</v>
      </c>
      <c r="T60">
        <v>78</v>
      </c>
      <c r="U60">
        <v>4</v>
      </c>
      <c r="V60">
        <v>8</v>
      </c>
      <c r="W60">
        <v>78</v>
      </c>
      <c r="X60" t="s">
        <v>71</v>
      </c>
      <c r="Y60" t="s">
        <v>72</v>
      </c>
      <c r="Z60" t="s">
        <v>72</v>
      </c>
      <c r="AA60" t="s">
        <v>72</v>
      </c>
      <c r="AB60" t="s">
        <v>72</v>
      </c>
      <c r="AC60" t="s">
        <v>72</v>
      </c>
      <c r="AD60" t="s">
        <v>72</v>
      </c>
      <c r="AE60" t="s">
        <v>72</v>
      </c>
      <c r="AF60" t="s">
        <v>72</v>
      </c>
      <c r="AG60" t="s">
        <v>71</v>
      </c>
      <c r="AH60" t="s">
        <v>72</v>
      </c>
      <c r="AI60" t="s">
        <v>71</v>
      </c>
      <c r="AJ60" t="s">
        <v>71</v>
      </c>
      <c r="AK60" t="s">
        <v>72</v>
      </c>
      <c r="AL60" t="s">
        <v>72</v>
      </c>
      <c r="AM60" t="s">
        <v>72</v>
      </c>
      <c r="AN60">
        <v>10800</v>
      </c>
      <c r="AO60">
        <v>692.44</v>
      </c>
      <c r="AP60">
        <v>714.22</v>
      </c>
      <c r="AQ60">
        <v>714.22</v>
      </c>
      <c r="AR60">
        <v>692.44</v>
      </c>
      <c r="AS60">
        <v>0</v>
      </c>
      <c r="AT60" s="23"/>
      <c r="AU60" s="23"/>
      <c r="AV60" s="23"/>
      <c r="AW60" s="23"/>
    </row>
    <row r="61" spans="1:49" x14ac:dyDescent="0.25">
      <c r="A61" t="s">
        <v>366</v>
      </c>
      <c r="B61" t="s">
        <v>60</v>
      </c>
      <c r="C61" s="14">
        <v>45089</v>
      </c>
      <c r="D61" t="s">
        <v>367</v>
      </c>
      <c r="E61">
        <v>37376558</v>
      </c>
      <c r="F61" t="s">
        <v>368</v>
      </c>
      <c r="G61">
        <v>74450111</v>
      </c>
      <c r="H61">
        <v>1021066733</v>
      </c>
      <c r="I61" t="s">
        <v>143</v>
      </c>
      <c r="J61" t="s">
        <v>369</v>
      </c>
      <c r="K61" t="s">
        <v>246</v>
      </c>
      <c r="L61" t="s">
        <v>247</v>
      </c>
      <c r="M61" t="s">
        <v>246</v>
      </c>
      <c r="N61" t="s">
        <v>247</v>
      </c>
      <c r="O61" s="10" t="s">
        <v>370</v>
      </c>
      <c r="P61">
        <v>6430</v>
      </c>
      <c r="Q61" t="s">
        <v>371</v>
      </c>
      <c r="R61">
        <v>49</v>
      </c>
      <c r="S61" t="s">
        <v>84</v>
      </c>
      <c r="T61">
        <v>49</v>
      </c>
      <c r="U61">
        <v>4</v>
      </c>
      <c r="V61">
        <v>32</v>
      </c>
      <c r="W61">
        <v>49</v>
      </c>
      <c r="X61" t="s">
        <v>71</v>
      </c>
      <c r="Y61" t="s">
        <v>72</v>
      </c>
      <c r="Z61" t="s">
        <v>72</v>
      </c>
      <c r="AA61" t="s">
        <v>71</v>
      </c>
      <c r="AB61" t="s">
        <v>72</v>
      </c>
      <c r="AC61" t="s">
        <v>72</v>
      </c>
      <c r="AD61" t="s">
        <v>72</v>
      </c>
      <c r="AE61" t="s">
        <v>72</v>
      </c>
      <c r="AF61" t="s">
        <v>72</v>
      </c>
      <c r="AG61" t="s">
        <v>71</v>
      </c>
      <c r="AH61" t="s">
        <v>72</v>
      </c>
      <c r="AI61" t="s">
        <v>71</v>
      </c>
      <c r="AJ61" t="s">
        <v>71</v>
      </c>
      <c r="AK61" t="s">
        <v>72</v>
      </c>
      <c r="AL61" t="s">
        <v>71</v>
      </c>
      <c r="AM61" t="s">
        <v>72</v>
      </c>
      <c r="AN61">
        <v>28000</v>
      </c>
      <c r="AO61">
        <v>692.44</v>
      </c>
      <c r="AP61">
        <v>718.58</v>
      </c>
      <c r="AQ61">
        <v>762.12</v>
      </c>
      <c r="AR61">
        <v>692.44</v>
      </c>
      <c r="AS61">
        <v>0</v>
      </c>
      <c r="AT61" s="23"/>
      <c r="AU61" s="23"/>
      <c r="AV61" s="23"/>
      <c r="AW61" s="23"/>
    </row>
    <row r="62" spans="1:49" x14ac:dyDescent="0.25">
      <c r="A62" t="s">
        <v>372</v>
      </c>
      <c r="B62" t="s">
        <v>60</v>
      </c>
      <c r="C62" s="14">
        <v>45089</v>
      </c>
      <c r="D62" t="s">
        <v>373</v>
      </c>
      <c r="E62">
        <v>27092098</v>
      </c>
      <c r="F62" t="s">
        <v>374</v>
      </c>
      <c r="G62">
        <v>97154555</v>
      </c>
      <c r="H62">
        <v>1007863574</v>
      </c>
      <c r="I62" t="s">
        <v>88</v>
      </c>
      <c r="J62" t="s">
        <v>375</v>
      </c>
      <c r="K62" t="s">
        <v>246</v>
      </c>
      <c r="L62" t="s">
        <v>247</v>
      </c>
      <c r="M62" t="s">
        <v>246</v>
      </c>
      <c r="N62" t="s">
        <v>247</v>
      </c>
      <c r="O62" s="10" t="s">
        <v>376</v>
      </c>
      <c r="P62">
        <v>7400</v>
      </c>
      <c r="Q62" t="s">
        <v>170</v>
      </c>
      <c r="R62">
        <v>79</v>
      </c>
      <c r="S62" t="s">
        <v>84</v>
      </c>
      <c r="T62">
        <v>79</v>
      </c>
      <c r="U62">
        <v>4</v>
      </c>
      <c r="V62">
        <v>75</v>
      </c>
      <c r="W62">
        <v>79</v>
      </c>
      <c r="X62" t="s">
        <v>71</v>
      </c>
      <c r="Y62" t="s">
        <v>72</v>
      </c>
      <c r="Z62" t="s">
        <v>72</v>
      </c>
      <c r="AA62" t="s">
        <v>71</v>
      </c>
      <c r="AB62" t="s">
        <v>72</v>
      </c>
      <c r="AC62" t="s">
        <v>72</v>
      </c>
      <c r="AD62" t="s">
        <v>72</v>
      </c>
      <c r="AE62" t="s">
        <v>72</v>
      </c>
      <c r="AF62" t="s">
        <v>72</v>
      </c>
      <c r="AG62" t="s">
        <v>71</v>
      </c>
      <c r="AH62" t="s">
        <v>72</v>
      </c>
      <c r="AI62" t="s">
        <v>71</v>
      </c>
      <c r="AJ62" t="s">
        <v>71</v>
      </c>
      <c r="AK62" t="s">
        <v>72</v>
      </c>
      <c r="AL62" t="s">
        <v>72</v>
      </c>
      <c r="AM62" t="s">
        <v>72</v>
      </c>
      <c r="AN62">
        <v>1600</v>
      </c>
      <c r="AO62">
        <v>866.65</v>
      </c>
      <c r="AP62">
        <v>866.65</v>
      </c>
      <c r="AQ62" s="8">
        <v>726.2</v>
      </c>
      <c r="AR62">
        <v>866.65</v>
      </c>
      <c r="AS62">
        <v>0</v>
      </c>
      <c r="AT62" s="23"/>
      <c r="AU62" s="23"/>
      <c r="AV62" s="23"/>
      <c r="AW62" s="23"/>
    </row>
    <row r="63" spans="1:49" x14ac:dyDescent="0.25">
      <c r="A63" t="s">
        <v>377</v>
      </c>
      <c r="B63" t="s">
        <v>60</v>
      </c>
      <c r="C63" s="14">
        <v>45089</v>
      </c>
      <c r="D63" t="s">
        <v>378</v>
      </c>
      <c r="E63">
        <v>13665397</v>
      </c>
      <c r="F63" t="s">
        <v>379</v>
      </c>
      <c r="G63">
        <v>43960038</v>
      </c>
      <c r="H63">
        <v>1000603105</v>
      </c>
      <c r="I63" t="s">
        <v>63</v>
      </c>
      <c r="J63" t="s">
        <v>380</v>
      </c>
      <c r="K63" t="s">
        <v>381</v>
      </c>
      <c r="L63" t="s">
        <v>382</v>
      </c>
      <c r="M63" t="s">
        <v>381</v>
      </c>
      <c r="N63" t="s">
        <v>382</v>
      </c>
      <c r="O63" s="10" t="s">
        <v>383</v>
      </c>
      <c r="P63">
        <v>2600</v>
      </c>
      <c r="Q63" t="s">
        <v>384</v>
      </c>
      <c r="R63">
        <v>208</v>
      </c>
      <c r="S63" t="s">
        <v>385</v>
      </c>
      <c r="T63">
        <v>208</v>
      </c>
      <c r="U63">
        <v>16</v>
      </c>
      <c r="V63">
        <v>32</v>
      </c>
      <c r="W63">
        <v>24</v>
      </c>
      <c r="X63" t="s">
        <v>72</v>
      </c>
      <c r="Y63" t="s">
        <v>71</v>
      </c>
      <c r="Z63" t="s">
        <v>72</v>
      </c>
      <c r="AA63" t="s">
        <v>72</v>
      </c>
      <c r="AB63" t="s">
        <v>72</v>
      </c>
      <c r="AC63" t="s">
        <v>72</v>
      </c>
      <c r="AD63" t="s">
        <v>72</v>
      </c>
      <c r="AE63" t="s">
        <v>72</v>
      </c>
      <c r="AF63" t="s">
        <v>72</v>
      </c>
      <c r="AG63" t="s">
        <v>72</v>
      </c>
      <c r="AH63" t="s">
        <v>72</v>
      </c>
      <c r="AI63" t="s">
        <v>72</v>
      </c>
      <c r="AJ63" t="s">
        <v>72</v>
      </c>
      <c r="AK63" t="s">
        <v>72</v>
      </c>
      <c r="AL63" t="s">
        <v>72</v>
      </c>
      <c r="AM63" t="s">
        <v>72</v>
      </c>
      <c r="AN63">
        <v>1300</v>
      </c>
      <c r="AO63">
        <v>897.13</v>
      </c>
      <c r="AP63">
        <v>897.13</v>
      </c>
      <c r="AQ63">
        <v>897.13</v>
      </c>
      <c r="AR63">
        <v>897.13</v>
      </c>
      <c r="AS63">
        <v>60.96</v>
      </c>
      <c r="AT63" s="23"/>
      <c r="AU63" s="23"/>
      <c r="AV63" s="23"/>
      <c r="AW63" s="23"/>
    </row>
    <row r="64" spans="1:49" x14ac:dyDescent="0.25">
      <c r="A64" t="s">
        <v>386</v>
      </c>
      <c r="B64" t="s">
        <v>60</v>
      </c>
      <c r="C64" s="14">
        <v>45089</v>
      </c>
      <c r="D64" t="s">
        <v>387</v>
      </c>
      <c r="E64">
        <v>13726876</v>
      </c>
      <c r="F64" t="s">
        <v>388</v>
      </c>
      <c r="G64">
        <v>32520030</v>
      </c>
      <c r="H64">
        <v>1000614386</v>
      </c>
      <c r="I64" t="s">
        <v>63</v>
      </c>
      <c r="J64" t="s">
        <v>389</v>
      </c>
      <c r="K64" t="s">
        <v>1533</v>
      </c>
      <c r="L64" t="s">
        <v>1534</v>
      </c>
      <c r="M64" t="s">
        <v>1533</v>
      </c>
      <c r="N64" t="s">
        <v>1534</v>
      </c>
      <c r="O64" s="10" t="s">
        <v>392</v>
      </c>
      <c r="P64">
        <v>1652</v>
      </c>
      <c r="Q64" t="s">
        <v>115</v>
      </c>
      <c r="R64">
        <v>12</v>
      </c>
      <c r="S64" t="s">
        <v>94</v>
      </c>
      <c r="T64">
        <v>12</v>
      </c>
      <c r="U64">
        <v>4</v>
      </c>
      <c r="V64">
        <v>2</v>
      </c>
      <c r="W64">
        <v>8</v>
      </c>
      <c r="X64" t="s">
        <v>71</v>
      </c>
      <c r="Y64" t="s">
        <v>72</v>
      </c>
      <c r="Z64" t="s">
        <v>71</v>
      </c>
      <c r="AA64" t="s">
        <v>72</v>
      </c>
      <c r="AB64" t="s">
        <v>71</v>
      </c>
      <c r="AC64" t="s">
        <v>72</v>
      </c>
      <c r="AD64" t="s">
        <v>71</v>
      </c>
      <c r="AE64" t="s">
        <v>71</v>
      </c>
      <c r="AF64" t="s">
        <v>71</v>
      </c>
      <c r="AG64" t="s">
        <v>72</v>
      </c>
      <c r="AH64" t="s">
        <v>72</v>
      </c>
      <c r="AI64" t="s">
        <v>71</v>
      </c>
      <c r="AJ64" t="s">
        <v>72</v>
      </c>
      <c r="AK64" t="s">
        <v>72</v>
      </c>
      <c r="AL64" t="s">
        <v>71</v>
      </c>
      <c r="AM64" t="s">
        <v>72</v>
      </c>
      <c r="AN64">
        <v>75</v>
      </c>
      <c r="AO64">
        <v>479.04</v>
      </c>
      <c r="AP64">
        <v>718.58</v>
      </c>
      <c r="AQ64">
        <v>718.58</v>
      </c>
      <c r="AR64">
        <v>500.82</v>
      </c>
      <c r="AS64">
        <v>69.66</v>
      </c>
      <c r="AT64" s="23"/>
      <c r="AU64" s="23"/>
      <c r="AV64" s="23"/>
      <c r="AW64" s="23"/>
    </row>
    <row r="65" spans="1:49" x14ac:dyDescent="0.25">
      <c r="A65" t="s">
        <v>393</v>
      </c>
      <c r="B65" t="s">
        <v>60</v>
      </c>
      <c r="C65" s="14">
        <v>45089</v>
      </c>
      <c r="D65" t="s">
        <v>394</v>
      </c>
      <c r="E65">
        <v>15787236</v>
      </c>
      <c r="F65" t="s">
        <v>395</v>
      </c>
      <c r="G65">
        <v>97820200</v>
      </c>
      <c r="H65">
        <v>1000978677</v>
      </c>
      <c r="I65" t="s">
        <v>88</v>
      </c>
      <c r="J65" t="s">
        <v>396</v>
      </c>
      <c r="K65" t="s">
        <v>397</v>
      </c>
      <c r="L65" t="s">
        <v>395</v>
      </c>
      <c r="M65" t="s">
        <v>397</v>
      </c>
      <c r="N65" t="s">
        <v>395</v>
      </c>
      <c r="O65" s="10" t="s">
        <v>398</v>
      </c>
      <c r="P65">
        <v>7620</v>
      </c>
      <c r="Q65" t="s">
        <v>399</v>
      </c>
      <c r="R65">
        <v>27</v>
      </c>
      <c r="S65" t="s">
        <v>84</v>
      </c>
      <c r="T65">
        <v>27</v>
      </c>
      <c r="U65">
        <v>0</v>
      </c>
      <c r="V65">
        <v>3</v>
      </c>
      <c r="W65">
        <v>20</v>
      </c>
      <c r="X65" t="s">
        <v>71</v>
      </c>
      <c r="Y65" t="s">
        <v>72</v>
      </c>
      <c r="Z65" t="s">
        <v>72</v>
      </c>
      <c r="AA65" t="s">
        <v>71</v>
      </c>
      <c r="AB65" t="s">
        <v>71</v>
      </c>
      <c r="AC65" t="s">
        <v>72</v>
      </c>
      <c r="AD65" t="s">
        <v>71</v>
      </c>
      <c r="AE65" t="s">
        <v>71</v>
      </c>
      <c r="AF65" t="s">
        <v>72</v>
      </c>
      <c r="AG65" t="s">
        <v>71</v>
      </c>
      <c r="AH65" t="s">
        <v>72</v>
      </c>
      <c r="AI65" t="s">
        <v>71</v>
      </c>
      <c r="AJ65" t="s">
        <v>72</v>
      </c>
      <c r="AK65" t="s">
        <v>71</v>
      </c>
      <c r="AL65" t="s">
        <v>72</v>
      </c>
      <c r="AM65" t="s">
        <v>72</v>
      </c>
      <c r="AN65">
        <v>950</v>
      </c>
      <c r="AO65">
        <v>857.39</v>
      </c>
      <c r="AP65">
        <v>857.39</v>
      </c>
      <c r="AQ65">
        <v>857.39</v>
      </c>
      <c r="AR65">
        <v>857.39</v>
      </c>
      <c r="AS65">
        <v>0</v>
      </c>
      <c r="AT65" s="23"/>
      <c r="AU65" s="23"/>
      <c r="AV65" s="23"/>
      <c r="AW65" s="23"/>
    </row>
    <row r="66" spans="1:49" x14ac:dyDescent="0.25">
      <c r="A66" t="s">
        <v>400</v>
      </c>
      <c r="B66" t="s">
        <v>60</v>
      </c>
      <c r="C66" s="14">
        <v>45089</v>
      </c>
      <c r="D66" t="s">
        <v>401</v>
      </c>
      <c r="E66">
        <v>16335347</v>
      </c>
      <c r="F66" t="s">
        <v>402</v>
      </c>
      <c r="G66">
        <v>98442233</v>
      </c>
      <c r="H66">
        <v>1001081717</v>
      </c>
      <c r="I66" t="s">
        <v>216</v>
      </c>
      <c r="J66" t="s">
        <v>403</v>
      </c>
      <c r="K66" t="s">
        <v>404</v>
      </c>
      <c r="L66" t="s">
        <v>405</v>
      </c>
      <c r="M66" t="s">
        <v>404</v>
      </c>
      <c r="N66" t="s">
        <v>405</v>
      </c>
      <c r="O66" s="10" t="s">
        <v>406</v>
      </c>
      <c r="P66">
        <v>9990</v>
      </c>
      <c r="Q66" t="s">
        <v>407</v>
      </c>
      <c r="R66">
        <v>26</v>
      </c>
      <c r="S66" t="s">
        <v>94</v>
      </c>
      <c r="T66">
        <v>54</v>
      </c>
      <c r="U66">
        <v>4</v>
      </c>
      <c r="V66">
        <v>4</v>
      </c>
      <c r="W66">
        <v>26</v>
      </c>
      <c r="X66" t="s">
        <v>72</v>
      </c>
      <c r="Y66" t="s">
        <v>71</v>
      </c>
      <c r="Z66" t="s">
        <v>72</v>
      </c>
      <c r="AA66" t="s">
        <v>71</v>
      </c>
      <c r="AB66" t="s">
        <v>72</v>
      </c>
      <c r="AC66" t="s">
        <v>71</v>
      </c>
      <c r="AD66" t="s">
        <v>72</v>
      </c>
      <c r="AE66" t="s">
        <v>72</v>
      </c>
      <c r="AF66" t="s">
        <v>72</v>
      </c>
      <c r="AG66" t="s">
        <v>71</v>
      </c>
      <c r="AH66" t="s">
        <v>72</v>
      </c>
      <c r="AI66" t="s">
        <v>72</v>
      </c>
      <c r="AJ66" t="s">
        <v>72</v>
      </c>
      <c r="AK66" t="s">
        <v>72</v>
      </c>
      <c r="AL66" t="s">
        <v>71</v>
      </c>
      <c r="AM66" t="s">
        <v>72</v>
      </c>
      <c r="AN66">
        <v>500</v>
      </c>
      <c r="AO66">
        <v>596.64</v>
      </c>
      <c r="AP66">
        <v>740.34</v>
      </c>
      <c r="AQ66">
        <v>805.68</v>
      </c>
      <c r="AR66">
        <v>596.64</v>
      </c>
      <c r="AS66">
        <v>100.16</v>
      </c>
      <c r="AT66" s="23"/>
      <c r="AU66" s="23"/>
      <c r="AV66" s="23"/>
      <c r="AW66" s="23"/>
    </row>
    <row r="67" spans="1:49" x14ac:dyDescent="0.25">
      <c r="A67" t="s">
        <v>408</v>
      </c>
      <c r="B67" t="s">
        <v>60</v>
      </c>
      <c r="C67" s="14">
        <v>45089</v>
      </c>
      <c r="D67" t="s">
        <v>409</v>
      </c>
      <c r="E67">
        <v>16351938</v>
      </c>
      <c r="F67" t="s">
        <v>410</v>
      </c>
      <c r="G67">
        <v>75541800</v>
      </c>
      <c r="H67">
        <v>1001084698</v>
      </c>
      <c r="I67" t="s">
        <v>143</v>
      </c>
      <c r="J67" t="s">
        <v>411</v>
      </c>
      <c r="K67" t="s">
        <v>412</v>
      </c>
      <c r="L67" t="s">
        <v>413</v>
      </c>
      <c r="M67" t="s">
        <v>412</v>
      </c>
      <c r="N67" t="s">
        <v>414</v>
      </c>
      <c r="O67" s="10" t="s">
        <v>415</v>
      </c>
      <c r="P67">
        <v>6000</v>
      </c>
      <c r="Q67" t="s">
        <v>145</v>
      </c>
      <c r="R67">
        <v>50</v>
      </c>
      <c r="S67" t="s">
        <v>416</v>
      </c>
      <c r="T67">
        <v>73</v>
      </c>
      <c r="U67">
        <v>32</v>
      </c>
      <c r="V67">
        <v>18</v>
      </c>
      <c r="W67">
        <v>50</v>
      </c>
      <c r="X67" t="s">
        <v>72</v>
      </c>
      <c r="Y67" t="s">
        <v>72</v>
      </c>
      <c r="Z67" t="s">
        <v>72</v>
      </c>
      <c r="AA67" t="s">
        <v>72</v>
      </c>
      <c r="AB67" t="s">
        <v>72</v>
      </c>
      <c r="AC67" t="s">
        <v>72</v>
      </c>
      <c r="AD67" t="s">
        <v>71</v>
      </c>
      <c r="AE67" t="s">
        <v>71</v>
      </c>
      <c r="AF67" t="s">
        <v>71</v>
      </c>
      <c r="AG67" t="s">
        <v>72</v>
      </c>
      <c r="AH67" t="s">
        <v>72</v>
      </c>
      <c r="AI67" t="s">
        <v>71</v>
      </c>
      <c r="AJ67" t="s">
        <v>72</v>
      </c>
      <c r="AK67" t="s">
        <v>72</v>
      </c>
      <c r="AL67" t="s">
        <v>72</v>
      </c>
      <c r="AM67" t="s">
        <v>72</v>
      </c>
      <c r="AN67">
        <v>800</v>
      </c>
      <c r="AO67">
        <v>866.65</v>
      </c>
      <c r="AP67">
        <v>866.65</v>
      </c>
      <c r="AQ67">
        <v>953.75</v>
      </c>
      <c r="AR67">
        <v>866.65</v>
      </c>
      <c r="AS67">
        <v>0</v>
      </c>
      <c r="AT67" s="23"/>
      <c r="AU67" s="23"/>
      <c r="AV67" s="23"/>
      <c r="AW67" s="23"/>
    </row>
    <row r="68" spans="1:49" x14ac:dyDescent="0.25">
      <c r="A68" t="s">
        <v>417</v>
      </c>
      <c r="B68" t="s">
        <v>60</v>
      </c>
      <c r="C68" s="14">
        <v>45089</v>
      </c>
      <c r="D68" t="s">
        <v>418</v>
      </c>
      <c r="E68">
        <v>16739073</v>
      </c>
      <c r="F68" t="s">
        <v>419</v>
      </c>
      <c r="G68">
        <v>89362044</v>
      </c>
      <c r="H68">
        <v>1003518634</v>
      </c>
      <c r="I68" t="s">
        <v>88</v>
      </c>
      <c r="J68" t="s">
        <v>420</v>
      </c>
      <c r="K68" t="s">
        <v>421</v>
      </c>
      <c r="L68" t="s">
        <v>422</v>
      </c>
      <c r="M68" t="s">
        <v>421</v>
      </c>
      <c r="N68" t="s">
        <v>422</v>
      </c>
      <c r="O68" s="10" t="s">
        <v>423</v>
      </c>
      <c r="P68">
        <v>8000</v>
      </c>
      <c r="Q68" t="s">
        <v>208</v>
      </c>
      <c r="R68">
        <v>20</v>
      </c>
      <c r="S68" t="s">
        <v>94</v>
      </c>
      <c r="T68">
        <v>160</v>
      </c>
      <c r="U68">
        <v>4</v>
      </c>
      <c r="V68">
        <v>2</v>
      </c>
      <c r="W68">
        <v>8</v>
      </c>
      <c r="X68" t="s">
        <v>72</v>
      </c>
      <c r="Y68" t="s">
        <v>72</v>
      </c>
      <c r="Z68" t="s">
        <v>71</v>
      </c>
      <c r="AA68" t="s">
        <v>72</v>
      </c>
      <c r="AB68" t="s">
        <v>72</v>
      </c>
      <c r="AC68" t="s">
        <v>72</v>
      </c>
      <c r="AD68" t="s">
        <v>72</v>
      </c>
      <c r="AE68" t="s">
        <v>72</v>
      </c>
      <c r="AF68" t="s">
        <v>72</v>
      </c>
      <c r="AG68" t="s">
        <v>71</v>
      </c>
      <c r="AH68" t="s">
        <v>72</v>
      </c>
      <c r="AI68" t="s">
        <v>72</v>
      </c>
      <c r="AJ68" t="s">
        <v>72</v>
      </c>
      <c r="AK68" t="s">
        <v>72</v>
      </c>
      <c r="AL68" t="s">
        <v>72</v>
      </c>
      <c r="AM68" t="s">
        <v>72</v>
      </c>
      <c r="AN68">
        <v>600</v>
      </c>
      <c r="AO68">
        <v>827.45</v>
      </c>
      <c r="AP68">
        <v>827.45</v>
      </c>
      <c r="AQ68">
        <v>805.68</v>
      </c>
      <c r="AR68">
        <v>827.45</v>
      </c>
      <c r="AS68">
        <v>0</v>
      </c>
      <c r="AT68" s="23"/>
      <c r="AU68" s="23"/>
      <c r="AV68" s="23"/>
      <c r="AW68" s="23"/>
    </row>
    <row r="69" spans="1:49" x14ac:dyDescent="0.25">
      <c r="A69" t="s">
        <v>424</v>
      </c>
      <c r="B69" t="s">
        <v>60</v>
      </c>
      <c r="C69" s="14">
        <v>45089</v>
      </c>
      <c r="D69" t="s">
        <v>425</v>
      </c>
      <c r="E69">
        <v>16985104</v>
      </c>
      <c r="F69" t="s">
        <v>426</v>
      </c>
      <c r="G69">
        <v>49214000</v>
      </c>
      <c r="H69">
        <v>1001197729</v>
      </c>
      <c r="I69" t="s">
        <v>63</v>
      </c>
      <c r="J69" t="s">
        <v>427</v>
      </c>
      <c r="K69" t="s">
        <v>428</v>
      </c>
      <c r="L69" t="s">
        <v>429</v>
      </c>
      <c r="M69" t="s">
        <v>428</v>
      </c>
      <c r="N69" t="s">
        <v>429</v>
      </c>
      <c r="O69" s="10" t="s">
        <v>430</v>
      </c>
      <c r="P69">
        <v>3000</v>
      </c>
      <c r="Q69" t="s">
        <v>431</v>
      </c>
      <c r="R69">
        <v>57</v>
      </c>
      <c r="S69" t="s">
        <v>94</v>
      </c>
      <c r="T69">
        <v>57</v>
      </c>
      <c r="U69">
        <v>4</v>
      </c>
      <c r="V69">
        <v>8</v>
      </c>
      <c r="W69">
        <v>39</v>
      </c>
      <c r="X69" t="s">
        <v>72</v>
      </c>
      <c r="Y69" t="s">
        <v>71</v>
      </c>
      <c r="Z69" t="s">
        <v>72</v>
      </c>
      <c r="AA69" t="s">
        <v>72</v>
      </c>
      <c r="AB69" t="s">
        <v>72</v>
      </c>
      <c r="AC69" t="s">
        <v>72</v>
      </c>
      <c r="AD69" t="s">
        <v>72</v>
      </c>
      <c r="AE69" t="s">
        <v>72</v>
      </c>
      <c r="AF69" t="s">
        <v>72</v>
      </c>
      <c r="AG69" t="s">
        <v>71</v>
      </c>
      <c r="AH69" t="s">
        <v>72</v>
      </c>
      <c r="AI69" t="s">
        <v>72</v>
      </c>
      <c r="AJ69" t="s">
        <v>72</v>
      </c>
      <c r="AK69" t="s">
        <v>72</v>
      </c>
      <c r="AL69" t="s">
        <v>72</v>
      </c>
      <c r="AM69" t="s">
        <v>72</v>
      </c>
      <c r="AN69">
        <v>150</v>
      </c>
      <c r="AO69">
        <v>779.54</v>
      </c>
      <c r="AP69">
        <v>779.54</v>
      </c>
      <c r="AQ69">
        <v>779.54</v>
      </c>
      <c r="AR69">
        <v>779.54</v>
      </c>
      <c r="AS69">
        <v>0</v>
      </c>
      <c r="AT69" s="23"/>
      <c r="AU69" s="23"/>
      <c r="AV69" s="23"/>
      <c r="AW69" s="23"/>
    </row>
    <row r="70" spans="1:49" x14ac:dyDescent="0.25">
      <c r="A70" t="s">
        <v>432</v>
      </c>
      <c r="B70" t="s">
        <v>60</v>
      </c>
      <c r="C70" s="14">
        <v>45089</v>
      </c>
      <c r="D70" t="s">
        <v>433</v>
      </c>
      <c r="E70">
        <v>17021338</v>
      </c>
      <c r="F70" t="s">
        <v>434</v>
      </c>
      <c r="G70">
        <v>54859393</v>
      </c>
      <c r="H70">
        <v>1001206249</v>
      </c>
      <c r="I70" t="s">
        <v>174</v>
      </c>
      <c r="J70" t="s">
        <v>435</v>
      </c>
      <c r="K70" t="s">
        <v>436</v>
      </c>
      <c r="L70" t="s">
        <v>437</v>
      </c>
      <c r="M70" t="s">
        <v>436</v>
      </c>
      <c r="N70" t="s">
        <v>437</v>
      </c>
      <c r="O70" s="10" t="s">
        <v>438</v>
      </c>
      <c r="P70">
        <v>4800</v>
      </c>
      <c r="Q70" t="s">
        <v>439</v>
      </c>
      <c r="R70">
        <v>70</v>
      </c>
      <c r="S70" t="s">
        <v>94</v>
      </c>
      <c r="T70">
        <v>70</v>
      </c>
      <c r="U70">
        <v>4</v>
      </c>
      <c r="V70">
        <v>20</v>
      </c>
      <c r="W70">
        <v>70</v>
      </c>
      <c r="X70" t="s">
        <v>71</v>
      </c>
      <c r="Y70" t="s">
        <v>71</v>
      </c>
      <c r="Z70" t="s">
        <v>72</v>
      </c>
      <c r="AA70" t="s">
        <v>71</v>
      </c>
      <c r="AB70" t="s">
        <v>72</v>
      </c>
      <c r="AC70" t="s">
        <v>72</v>
      </c>
      <c r="AD70" t="s">
        <v>72</v>
      </c>
      <c r="AE70" t="s">
        <v>72</v>
      </c>
      <c r="AF70" t="s">
        <v>72</v>
      </c>
      <c r="AG70" t="s">
        <v>71</v>
      </c>
      <c r="AH70" t="s">
        <v>72</v>
      </c>
      <c r="AI70" t="s">
        <v>71</v>
      </c>
      <c r="AJ70" t="s">
        <v>72</v>
      </c>
      <c r="AK70" t="s">
        <v>72</v>
      </c>
      <c r="AL70" t="s">
        <v>72</v>
      </c>
      <c r="AM70" t="s">
        <v>72</v>
      </c>
      <c r="AN70">
        <v>1800</v>
      </c>
      <c r="AO70">
        <v>740.34</v>
      </c>
      <c r="AP70">
        <v>740.34</v>
      </c>
      <c r="AQ70">
        <v>740.34</v>
      </c>
      <c r="AR70">
        <v>740.34</v>
      </c>
      <c r="AS70">
        <v>0</v>
      </c>
      <c r="AT70" s="23"/>
      <c r="AU70" s="23"/>
      <c r="AV70" s="23"/>
      <c r="AW70" s="23"/>
    </row>
    <row r="71" spans="1:49" x14ac:dyDescent="0.25">
      <c r="A71" t="s">
        <v>440</v>
      </c>
      <c r="B71" t="s">
        <v>60</v>
      </c>
      <c r="C71" s="14">
        <v>45089</v>
      </c>
      <c r="D71" t="s">
        <v>441</v>
      </c>
      <c r="E71">
        <v>17423932</v>
      </c>
      <c r="F71" t="s">
        <v>442</v>
      </c>
      <c r="G71">
        <v>79887988</v>
      </c>
      <c r="H71">
        <v>1001284138</v>
      </c>
      <c r="I71" t="s">
        <v>143</v>
      </c>
      <c r="J71" t="s">
        <v>443</v>
      </c>
      <c r="K71" t="s">
        <v>444</v>
      </c>
      <c r="L71" t="s">
        <v>445</v>
      </c>
      <c r="M71" t="s">
        <v>446</v>
      </c>
      <c r="N71" t="s">
        <v>447</v>
      </c>
      <c r="O71" s="10" t="s">
        <v>448</v>
      </c>
      <c r="P71">
        <v>6760</v>
      </c>
      <c r="Q71" t="s">
        <v>267</v>
      </c>
      <c r="R71">
        <v>94</v>
      </c>
      <c r="S71" t="s">
        <v>449</v>
      </c>
      <c r="T71">
        <v>94</v>
      </c>
      <c r="U71">
        <v>15</v>
      </c>
      <c r="V71">
        <v>79</v>
      </c>
      <c r="W71">
        <v>94</v>
      </c>
      <c r="X71" t="s">
        <v>71</v>
      </c>
      <c r="Y71" t="s">
        <v>72</v>
      </c>
      <c r="Z71" t="s">
        <v>72</v>
      </c>
      <c r="AA71" t="s">
        <v>72</v>
      </c>
      <c r="AB71" t="s">
        <v>72</v>
      </c>
      <c r="AC71" t="s">
        <v>72</v>
      </c>
      <c r="AD71" t="s">
        <v>71</v>
      </c>
      <c r="AE71" t="s">
        <v>71</v>
      </c>
      <c r="AF71" t="s">
        <v>72</v>
      </c>
      <c r="AG71" t="s">
        <v>71</v>
      </c>
      <c r="AH71" t="s">
        <v>72</v>
      </c>
      <c r="AI71" t="s">
        <v>71</v>
      </c>
      <c r="AJ71" t="s">
        <v>72</v>
      </c>
      <c r="AK71" t="s">
        <v>72</v>
      </c>
      <c r="AL71" t="s">
        <v>72</v>
      </c>
      <c r="AM71" t="s">
        <v>72</v>
      </c>
      <c r="AN71">
        <v>2800</v>
      </c>
      <c r="AO71">
        <v>762.12</v>
      </c>
      <c r="AP71">
        <v>762.12</v>
      </c>
      <c r="AQ71">
        <v>762.12</v>
      </c>
      <c r="AR71">
        <v>762.12</v>
      </c>
      <c r="AS71">
        <v>74.02</v>
      </c>
      <c r="AT71" s="23"/>
      <c r="AU71" s="23"/>
      <c r="AV71" s="23"/>
      <c r="AW71" s="23"/>
    </row>
    <row r="72" spans="1:49" x14ac:dyDescent="0.25">
      <c r="A72" t="s">
        <v>450</v>
      </c>
      <c r="B72" t="s">
        <v>60</v>
      </c>
      <c r="C72" s="14">
        <v>45089</v>
      </c>
      <c r="D72" t="s">
        <v>451</v>
      </c>
      <c r="E72">
        <v>17535706</v>
      </c>
      <c r="F72" t="s">
        <v>452</v>
      </c>
      <c r="G72">
        <v>59918844</v>
      </c>
      <c r="H72">
        <v>1003237726</v>
      </c>
      <c r="I72" t="s">
        <v>174</v>
      </c>
      <c r="J72" t="s">
        <v>453</v>
      </c>
      <c r="K72" t="s">
        <v>454</v>
      </c>
      <c r="L72" t="s">
        <v>455</v>
      </c>
      <c r="M72" t="s">
        <v>454</v>
      </c>
      <c r="N72" t="s">
        <v>455</v>
      </c>
      <c r="O72" s="10" t="s">
        <v>456</v>
      </c>
      <c r="P72">
        <v>4581</v>
      </c>
      <c r="Q72" t="s">
        <v>457</v>
      </c>
      <c r="R72">
        <v>40</v>
      </c>
      <c r="S72" t="s">
        <v>458</v>
      </c>
      <c r="T72">
        <v>80</v>
      </c>
      <c r="U72">
        <v>4</v>
      </c>
      <c r="V72">
        <v>4</v>
      </c>
      <c r="W72">
        <v>8</v>
      </c>
      <c r="X72" t="s">
        <v>71</v>
      </c>
      <c r="Y72" t="s">
        <v>72</v>
      </c>
      <c r="Z72" t="s">
        <v>72</v>
      </c>
      <c r="AA72" t="s">
        <v>72</v>
      </c>
      <c r="AB72" t="s">
        <v>72</v>
      </c>
      <c r="AC72" t="s">
        <v>71</v>
      </c>
      <c r="AD72" t="s">
        <v>71</v>
      </c>
      <c r="AE72" t="s">
        <v>71</v>
      </c>
      <c r="AF72" t="s">
        <v>72</v>
      </c>
      <c r="AG72" t="s">
        <v>72</v>
      </c>
      <c r="AH72" t="s">
        <v>72</v>
      </c>
      <c r="AI72" t="s">
        <v>72</v>
      </c>
      <c r="AJ72" t="s">
        <v>71</v>
      </c>
      <c r="AK72" t="s">
        <v>72</v>
      </c>
      <c r="AL72" t="s">
        <v>72</v>
      </c>
      <c r="AM72" t="s">
        <v>71</v>
      </c>
      <c r="AN72">
        <v>10000</v>
      </c>
      <c r="AO72">
        <v>605.34</v>
      </c>
      <c r="AP72">
        <v>605.34</v>
      </c>
      <c r="AQ72">
        <v>605.34</v>
      </c>
      <c r="AR72">
        <v>605.34</v>
      </c>
      <c r="AS72">
        <v>0</v>
      </c>
      <c r="AT72" s="23"/>
      <c r="AU72" s="23"/>
      <c r="AV72" s="23"/>
      <c r="AW72" s="23"/>
    </row>
    <row r="73" spans="1:49" x14ac:dyDescent="0.25">
      <c r="A73" t="s">
        <v>459</v>
      </c>
      <c r="B73" t="s">
        <v>60</v>
      </c>
      <c r="C73" s="14">
        <v>45089</v>
      </c>
      <c r="D73" t="s">
        <v>1535</v>
      </c>
      <c r="E73">
        <v>18450372</v>
      </c>
      <c r="F73" t="s">
        <v>1536</v>
      </c>
      <c r="G73">
        <v>76436700</v>
      </c>
      <c r="H73">
        <v>1003433312</v>
      </c>
      <c r="I73" t="s">
        <v>143</v>
      </c>
      <c r="J73" t="s">
        <v>1537</v>
      </c>
      <c r="K73" t="s">
        <v>1538</v>
      </c>
      <c r="L73" t="s">
        <v>1539</v>
      </c>
      <c r="M73" t="s">
        <v>1540</v>
      </c>
      <c r="N73" t="s">
        <v>1541</v>
      </c>
      <c r="O73" s="10" t="s">
        <v>465</v>
      </c>
      <c r="P73">
        <v>7100</v>
      </c>
      <c r="Q73" t="s">
        <v>466</v>
      </c>
      <c r="R73">
        <v>137</v>
      </c>
      <c r="S73" t="s">
        <v>94</v>
      </c>
      <c r="T73">
        <v>137</v>
      </c>
      <c r="U73">
        <v>2</v>
      </c>
      <c r="V73">
        <v>8</v>
      </c>
      <c r="W73">
        <v>137</v>
      </c>
      <c r="X73" t="s">
        <v>72</v>
      </c>
      <c r="Y73" t="s">
        <v>71</v>
      </c>
      <c r="Z73" t="s">
        <v>72</v>
      </c>
      <c r="AA73" t="s">
        <v>71</v>
      </c>
      <c r="AB73" t="s">
        <v>72</v>
      </c>
      <c r="AC73" t="s">
        <v>72</v>
      </c>
      <c r="AD73" t="s">
        <v>72</v>
      </c>
      <c r="AE73" t="s">
        <v>72</v>
      </c>
      <c r="AF73" t="s">
        <v>72</v>
      </c>
      <c r="AG73" t="s">
        <v>71</v>
      </c>
      <c r="AH73" t="s">
        <v>72</v>
      </c>
      <c r="AI73" t="s">
        <v>71</v>
      </c>
      <c r="AJ73" t="s">
        <v>72</v>
      </c>
      <c r="AK73" t="s">
        <v>72</v>
      </c>
      <c r="AL73" t="s">
        <v>72</v>
      </c>
      <c r="AM73" t="s">
        <v>72</v>
      </c>
      <c r="AN73">
        <v>1200</v>
      </c>
      <c r="AO73">
        <v>679.38</v>
      </c>
      <c r="AP73">
        <v>679.38</v>
      </c>
      <c r="AQ73">
        <v>679.38</v>
      </c>
      <c r="AR73">
        <v>679.38</v>
      </c>
      <c r="AS73">
        <v>0</v>
      </c>
      <c r="AT73" s="23"/>
      <c r="AU73" s="23"/>
      <c r="AV73" s="23"/>
      <c r="AW73" s="23"/>
    </row>
    <row r="74" spans="1:49" x14ac:dyDescent="0.25">
      <c r="A74" t="s">
        <v>467</v>
      </c>
      <c r="B74" t="s">
        <v>60</v>
      </c>
      <c r="C74" s="14">
        <v>45089</v>
      </c>
      <c r="D74" t="s">
        <v>468</v>
      </c>
      <c r="E74">
        <v>19476502</v>
      </c>
      <c r="F74" t="s">
        <v>469</v>
      </c>
      <c r="G74">
        <v>33298050</v>
      </c>
      <c r="H74">
        <v>1012280463</v>
      </c>
      <c r="I74" t="s">
        <v>63</v>
      </c>
      <c r="J74" t="s">
        <v>470</v>
      </c>
      <c r="K74" t="s">
        <v>1542</v>
      </c>
      <c r="L74" t="s">
        <v>1543</v>
      </c>
      <c r="M74" t="s">
        <v>852</v>
      </c>
      <c r="N74" t="s">
        <v>1544</v>
      </c>
      <c r="O74" s="10" t="s">
        <v>473</v>
      </c>
      <c r="P74">
        <v>1704</v>
      </c>
      <c r="Q74" t="s">
        <v>115</v>
      </c>
      <c r="R74">
        <v>40</v>
      </c>
      <c r="S74" t="s">
        <v>94</v>
      </c>
      <c r="T74">
        <v>102</v>
      </c>
      <c r="U74">
        <v>30</v>
      </c>
      <c r="V74">
        <v>10</v>
      </c>
      <c r="W74">
        <v>16</v>
      </c>
      <c r="X74" t="s">
        <v>72</v>
      </c>
      <c r="Y74" t="s">
        <v>72</v>
      </c>
      <c r="Z74" t="s">
        <v>71</v>
      </c>
      <c r="AA74" t="s">
        <v>72</v>
      </c>
      <c r="AB74" t="s">
        <v>72</v>
      </c>
      <c r="AC74" t="s">
        <v>72</v>
      </c>
      <c r="AD74" t="s">
        <v>71</v>
      </c>
      <c r="AE74" t="s">
        <v>71</v>
      </c>
      <c r="AF74" t="s">
        <v>72</v>
      </c>
      <c r="AG74" t="s">
        <v>72</v>
      </c>
      <c r="AH74" t="s">
        <v>72</v>
      </c>
      <c r="AI74" t="s">
        <v>72</v>
      </c>
      <c r="AJ74" t="s">
        <v>72</v>
      </c>
      <c r="AK74" t="s">
        <v>72</v>
      </c>
      <c r="AL74" t="s">
        <v>72</v>
      </c>
      <c r="AM74" t="s">
        <v>71</v>
      </c>
      <c r="AN74">
        <v>50</v>
      </c>
      <c r="AO74">
        <v>910.19</v>
      </c>
      <c r="AP74">
        <v>910.19</v>
      </c>
      <c r="AQ74">
        <v>910.19</v>
      </c>
      <c r="AR74">
        <v>910.19</v>
      </c>
      <c r="AS74">
        <v>0</v>
      </c>
      <c r="AT74" s="23"/>
      <c r="AU74" s="23"/>
      <c r="AV74" s="23"/>
      <c r="AW74" s="23"/>
    </row>
    <row r="75" spans="1:49" x14ac:dyDescent="0.25">
      <c r="A75" t="s">
        <v>474</v>
      </c>
      <c r="B75" t="s">
        <v>60</v>
      </c>
      <c r="C75" s="14">
        <v>45089</v>
      </c>
      <c r="D75" t="s">
        <v>475</v>
      </c>
      <c r="E75">
        <v>19810305</v>
      </c>
      <c r="F75" t="s">
        <v>476</v>
      </c>
      <c r="G75">
        <v>74751970</v>
      </c>
      <c r="H75">
        <v>1003995149</v>
      </c>
      <c r="I75" t="s">
        <v>143</v>
      </c>
      <c r="J75" t="s">
        <v>477</v>
      </c>
      <c r="K75" t="s">
        <v>478</v>
      </c>
      <c r="L75" t="s">
        <v>479</v>
      </c>
      <c r="M75" t="s">
        <v>478</v>
      </c>
      <c r="N75" t="s">
        <v>480</v>
      </c>
      <c r="O75" s="10" t="s">
        <v>481</v>
      </c>
      <c r="P75">
        <v>6780</v>
      </c>
      <c r="Q75" t="s">
        <v>482</v>
      </c>
      <c r="R75">
        <v>100</v>
      </c>
      <c r="S75" t="s">
        <v>483</v>
      </c>
      <c r="T75">
        <v>100</v>
      </c>
      <c r="U75">
        <v>53</v>
      </c>
      <c r="V75">
        <v>47</v>
      </c>
      <c r="W75">
        <v>100</v>
      </c>
      <c r="X75" t="s">
        <v>71</v>
      </c>
      <c r="Y75" t="s">
        <v>72</v>
      </c>
      <c r="Z75" t="s">
        <v>72</v>
      </c>
      <c r="AA75" t="s">
        <v>71</v>
      </c>
      <c r="AB75" t="s">
        <v>72</v>
      </c>
      <c r="AC75" t="s">
        <v>72</v>
      </c>
      <c r="AD75" t="s">
        <v>72</v>
      </c>
      <c r="AE75" t="s">
        <v>72</v>
      </c>
      <c r="AF75" t="s">
        <v>72</v>
      </c>
      <c r="AG75" t="s">
        <v>71</v>
      </c>
      <c r="AH75" t="s">
        <v>71</v>
      </c>
      <c r="AI75" t="s">
        <v>72</v>
      </c>
      <c r="AJ75" t="s">
        <v>72</v>
      </c>
      <c r="AK75" t="s">
        <v>72</v>
      </c>
      <c r="AL75" t="s">
        <v>72</v>
      </c>
      <c r="AM75" t="s">
        <v>71</v>
      </c>
      <c r="AN75">
        <v>800</v>
      </c>
      <c r="AO75">
        <v>634.95000000000005</v>
      </c>
      <c r="AP75">
        <v>634.95000000000005</v>
      </c>
      <c r="AQ75">
        <v>870.13</v>
      </c>
      <c r="AR75">
        <v>634.95000000000005</v>
      </c>
      <c r="AS75">
        <v>0</v>
      </c>
      <c r="AT75" s="23"/>
      <c r="AU75" s="23"/>
      <c r="AV75" s="23"/>
      <c r="AW75" s="23"/>
    </row>
    <row r="76" spans="1:49" x14ac:dyDescent="0.25">
      <c r="A76" t="s">
        <v>484</v>
      </c>
      <c r="B76" t="s">
        <v>60</v>
      </c>
      <c r="C76" s="14">
        <v>45089</v>
      </c>
      <c r="D76" t="s">
        <v>485</v>
      </c>
      <c r="E76">
        <v>39023695</v>
      </c>
      <c r="F76" t="s">
        <v>486</v>
      </c>
      <c r="G76">
        <v>45891711</v>
      </c>
      <c r="H76">
        <v>1022943134</v>
      </c>
      <c r="I76" t="s">
        <v>63</v>
      </c>
      <c r="J76" t="s">
        <v>487</v>
      </c>
      <c r="K76" t="s">
        <v>488</v>
      </c>
      <c r="L76" t="s">
        <v>489</v>
      </c>
      <c r="M76" t="s">
        <v>488</v>
      </c>
      <c r="N76" t="s">
        <v>489</v>
      </c>
      <c r="O76" s="10" t="s">
        <v>490</v>
      </c>
      <c r="P76">
        <v>2950</v>
      </c>
      <c r="Q76" t="s">
        <v>491</v>
      </c>
      <c r="R76">
        <v>120</v>
      </c>
      <c r="S76" t="s">
        <v>492</v>
      </c>
      <c r="T76">
        <v>120</v>
      </c>
      <c r="U76">
        <v>15</v>
      </c>
      <c r="V76">
        <v>6</v>
      </c>
      <c r="W76">
        <v>100</v>
      </c>
      <c r="X76" t="s">
        <v>71</v>
      </c>
      <c r="Y76" t="s">
        <v>72</v>
      </c>
      <c r="Z76" t="s">
        <v>72</v>
      </c>
      <c r="AA76" t="s">
        <v>72</v>
      </c>
      <c r="AB76" t="s">
        <v>72</v>
      </c>
      <c r="AC76" t="s">
        <v>72</v>
      </c>
      <c r="AD76" t="s">
        <v>72</v>
      </c>
      <c r="AE76" t="s">
        <v>72</v>
      </c>
      <c r="AF76" t="s">
        <v>72</v>
      </c>
      <c r="AG76" t="s">
        <v>72</v>
      </c>
      <c r="AH76" t="s">
        <v>72</v>
      </c>
      <c r="AI76" t="s">
        <v>72</v>
      </c>
      <c r="AJ76" t="s">
        <v>72</v>
      </c>
      <c r="AK76" t="s">
        <v>71</v>
      </c>
      <c r="AL76" t="s">
        <v>71</v>
      </c>
      <c r="AM76" t="s">
        <v>72</v>
      </c>
      <c r="AN76">
        <v>600</v>
      </c>
      <c r="AO76">
        <v>652.37</v>
      </c>
      <c r="AP76">
        <v>695.93</v>
      </c>
      <c r="AQ76">
        <v>695.93</v>
      </c>
      <c r="AR76">
        <v>652.37</v>
      </c>
      <c r="AS76">
        <v>138.28</v>
      </c>
      <c r="AT76" s="23"/>
      <c r="AU76" s="23"/>
      <c r="AV76" s="23"/>
      <c r="AW76" s="23"/>
    </row>
    <row r="77" spans="1:49" x14ac:dyDescent="0.25">
      <c r="A77" t="s">
        <v>493</v>
      </c>
      <c r="B77" t="s">
        <v>60</v>
      </c>
      <c r="C77" s="14">
        <v>45089</v>
      </c>
      <c r="D77" t="s">
        <v>1545</v>
      </c>
      <c r="E77">
        <v>20349344</v>
      </c>
      <c r="F77" t="s">
        <v>495</v>
      </c>
      <c r="G77">
        <v>86414333</v>
      </c>
      <c r="H77">
        <v>1002618031</v>
      </c>
      <c r="I77" t="s">
        <v>88</v>
      </c>
      <c r="J77" t="s">
        <v>496</v>
      </c>
      <c r="K77" t="s">
        <v>1546</v>
      </c>
      <c r="L77" t="s">
        <v>1547</v>
      </c>
      <c r="M77" t="s">
        <v>1546</v>
      </c>
      <c r="N77" t="s">
        <v>1547</v>
      </c>
      <c r="O77" s="10" t="s">
        <v>498</v>
      </c>
      <c r="P77">
        <v>8900</v>
      </c>
      <c r="Q77" t="s">
        <v>499</v>
      </c>
      <c r="R77">
        <v>64</v>
      </c>
      <c r="S77" t="s">
        <v>500</v>
      </c>
      <c r="T77">
        <v>64</v>
      </c>
      <c r="U77">
        <v>64</v>
      </c>
      <c r="V77">
        <v>0</v>
      </c>
      <c r="W77">
        <v>64</v>
      </c>
      <c r="X77" t="s">
        <v>72</v>
      </c>
      <c r="Y77" t="s">
        <v>72</v>
      </c>
      <c r="Z77" t="s">
        <v>71</v>
      </c>
      <c r="AA77" t="s">
        <v>71</v>
      </c>
      <c r="AB77" t="s">
        <v>72</v>
      </c>
      <c r="AC77" t="s">
        <v>72</v>
      </c>
      <c r="AD77" t="s">
        <v>72</v>
      </c>
      <c r="AE77" t="s">
        <v>72</v>
      </c>
      <c r="AF77" t="s">
        <v>72</v>
      </c>
      <c r="AG77" t="s">
        <v>71</v>
      </c>
      <c r="AH77" t="s">
        <v>72</v>
      </c>
      <c r="AI77" t="s">
        <v>71</v>
      </c>
      <c r="AJ77" t="s">
        <v>72</v>
      </c>
      <c r="AK77" t="s">
        <v>72</v>
      </c>
      <c r="AL77" t="s">
        <v>72</v>
      </c>
      <c r="AM77" t="s">
        <v>72</v>
      </c>
      <c r="AN77">
        <v>210</v>
      </c>
      <c r="AO77">
        <v>1088.76</v>
      </c>
      <c r="AP77">
        <v>1088.76</v>
      </c>
      <c r="AQ77">
        <v>1088.76</v>
      </c>
      <c r="AR77">
        <v>1088.76</v>
      </c>
      <c r="AS77">
        <v>0</v>
      </c>
      <c r="AT77" s="23"/>
      <c r="AU77" s="23"/>
      <c r="AV77" s="23"/>
      <c r="AW77" s="23"/>
    </row>
    <row r="78" spans="1:49" x14ac:dyDescent="0.25">
      <c r="A78" t="s">
        <v>501</v>
      </c>
      <c r="B78" t="s">
        <v>60</v>
      </c>
      <c r="C78" s="14">
        <v>45089</v>
      </c>
      <c r="D78" t="s">
        <v>502</v>
      </c>
      <c r="E78">
        <v>20606231</v>
      </c>
      <c r="F78" t="s">
        <v>503</v>
      </c>
      <c r="G78">
        <v>86544744</v>
      </c>
      <c r="H78">
        <v>1004402596</v>
      </c>
      <c r="I78" t="s">
        <v>88</v>
      </c>
      <c r="J78" t="s">
        <v>504</v>
      </c>
      <c r="K78" t="s">
        <v>505</v>
      </c>
      <c r="L78" t="s">
        <v>506</v>
      </c>
      <c r="M78" t="s">
        <v>505</v>
      </c>
      <c r="N78" t="s">
        <v>506</v>
      </c>
      <c r="O78" s="10" t="s">
        <v>507</v>
      </c>
      <c r="P78">
        <v>8300</v>
      </c>
      <c r="Q78" t="s">
        <v>508</v>
      </c>
      <c r="R78">
        <v>40</v>
      </c>
      <c r="S78" t="s">
        <v>509</v>
      </c>
      <c r="T78">
        <v>40</v>
      </c>
      <c r="U78">
        <v>0</v>
      </c>
      <c r="V78">
        <v>20</v>
      </c>
      <c r="W78">
        <v>40</v>
      </c>
      <c r="X78" t="s">
        <v>72</v>
      </c>
      <c r="Y78" t="s">
        <v>72</v>
      </c>
      <c r="Z78" t="s">
        <v>72</v>
      </c>
      <c r="AA78" t="s">
        <v>71</v>
      </c>
      <c r="AB78" t="s">
        <v>72</v>
      </c>
      <c r="AC78" t="s">
        <v>72</v>
      </c>
      <c r="AD78" t="s">
        <v>72</v>
      </c>
      <c r="AE78" t="s">
        <v>72</v>
      </c>
      <c r="AF78" t="s">
        <v>72</v>
      </c>
      <c r="AG78" t="s">
        <v>71</v>
      </c>
      <c r="AH78" t="s">
        <v>72</v>
      </c>
      <c r="AI78" t="s">
        <v>71</v>
      </c>
      <c r="AJ78" t="s">
        <v>72</v>
      </c>
      <c r="AK78" t="s">
        <v>72</v>
      </c>
      <c r="AL78" t="s">
        <v>72</v>
      </c>
      <c r="AM78" t="s">
        <v>72</v>
      </c>
      <c r="AN78">
        <v>612</v>
      </c>
      <c r="AO78">
        <v>729.46</v>
      </c>
      <c r="AP78">
        <v>778.46</v>
      </c>
      <c r="AQ78">
        <v>778.46</v>
      </c>
      <c r="AR78">
        <v>778.46</v>
      </c>
      <c r="AS78">
        <v>0</v>
      </c>
      <c r="AT78" s="23"/>
      <c r="AU78" s="23"/>
      <c r="AV78" s="23"/>
      <c r="AW78" s="23"/>
    </row>
    <row r="79" spans="1:49" x14ac:dyDescent="0.25">
      <c r="A79" t="s">
        <v>510</v>
      </c>
      <c r="B79" t="s">
        <v>60</v>
      </c>
      <c r="C79" s="14">
        <v>45089</v>
      </c>
      <c r="D79" t="s">
        <v>511</v>
      </c>
      <c r="E79">
        <v>75962118</v>
      </c>
      <c r="F79" t="s">
        <v>512</v>
      </c>
      <c r="G79">
        <v>66119693</v>
      </c>
      <c r="H79">
        <v>1002476304</v>
      </c>
      <c r="I79" t="s">
        <v>143</v>
      </c>
      <c r="J79" t="s">
        <v>513</v>
      </c>
      <c r="K79" t="s">
        <v>514</v>
      </c>
      <c r="L79" t="s">
        <v>515</v>
      </c>
      <c r="M79" t="s">
        <v>463</v>
      </c>
      <c r="N79" t="s">
        <v>464</v>
      </c>
      <c r="O79" s="10" t="s">
        <v>516</v>
      </c>
      <c r="P79">
        <v>5000</v>
      </c>
      <c r="Q79" t="s">
        <v>517</v>
      </c>
      <c r="R79">
        <v>74</v>
      </c>
      <c r="S79" t="s">
        <v>84</v>
      </c>
      <c r="T79">
        <v>74</v>
      </c>
      <c r="U79">
        <v>0</v>
      </c>
      <c r="V79">
        <v>74</v>
      </c>
      <c r="W79">
        <v>74</v>
      </c>
      <c r="X79" t="s">
        <v>72</v>
      </c>
      <c r="Y79" t="s">
        <v>72</v>
      </c>
      <c r="Z79" t="s">
        <v>72</v>
      </c>
      <c r="AA79" t="s">
        <v>71</v>
      </c>
      <c r="AB79" t="s">
        <v>72</v>
      </c>
      <c r="AC79" t="s">
        <v>72</v>
      </c>
      <c r="AD79" t="s">
        <v>71</v>
      </c>
      <c r="AE79" t="s">
        <v>71</v>
      </c>
      <c r="AF79" t="s">
        <v>72</v>
      </c>
      <c r="AG79" t="s">
        <v>71</v>
      </c>
      <c r="AH79" t="s">
        <v>72</v>
      </c>
      <c r="AI79" t="s">
        <v>71</v>
      </c>
      <c r="AJ79" t="s">
        <v>72</v>
      </c>
      <c r="AK79" t="s">
        <v>72</v>
      </c>
      <c r="AL79" t="s">
        <v>71</v>
      </c>
      <c r="AM79" t="s">
        <v>72</v>
      </c>
      <c r="AN79">
        <v>100</v>
      </c>
      <c r="AO79">
        <v>631.47</v>
      </c>
      <c r="AP79">
        <v>631.47</v>
      </c>
      <c r="AQ79">
        <v>631.47</v>
      </c>
      <c r="AR79">
        <v>631.47</v>
      </c>
      <c r="AS79">
        <v>0</v>
      </c>
      <c r="AT79" s="23"/>
      <c r="AU79" s="23"/>
      <c r="AV79" s="23"/>
      <c r="AW79" s="23"/>
    </row>
    <row r="80" spans="1:49" x14ac:dyDescent="0.25">
      <c r="A80" t="s">
        <v>518</v>
      </c>
      <c r="B80" t="s">
        <v>60</v>
      </c>
      <c r="C80" s="14">
        <v>45089</v>
      </c>
      <c r="D80" t="s">
        <v>519</v>
      </c>
      <c r="E80">
        <v>30494296</v>
      </c>
      <c r="F80" t="s">
        <v>520</v>
      </c>
      <c r="G80">
        <v>66117745</v>
      </c>
      <c r="H80">
        <v>1013178387</v>
      </c>
      <c r="I80" t="s">
        <v>143</v>
      </c>
      <c r="J80" t="s">
        <v>513</v>
      </c>
      <c r="K80" t="s">
        <v>463</v>
      </c>
      <c r="L80" t="s">
        <v>464</v>
      </c>
      <c r="M80" t="s">
        <v>463</v>
      </c>
      <c r="N80" t="s">
        <v>464</v>
      </c>
      <c r="O80" s="10" t="s">
        <v>521</v>
      </c>
      <c r="P80">
        <v>5500</v>
      </c>
      <c r="Q80" t="s">
        <v>522</v>
      </c>
      <c r="R80">
        <v>103</v>
      </c>
      <c r="S80" t="s">
        <v>84</v>
      </c>
      <c r="T80">
        <v>103</v>
      </c>
      <c r="U80">
        <v>0</v>
      </c>
      <c r="V80">
        <v>103</v>
      </c>
      <c r="W80">
        <v>103</v>
      </c>
      <c r="X80" t="s">
        <v>72</v>
      </c>
      <c r="Y80" t="s">
        <v>72</v>
      </c>
      <c r="Z80" t="s">
        <v>72</v>
      </c>
      <c r="AA80" t="s">
        <v>72</v>
      </c>
      <c r="AB80" t="s">
        <v>72</v>
      </c>
      <c r="AC80" t="s">
        <v>72</v>
      </c>
      <c r="AD80" t="s">
        <v>72</v>
      </c>
      <c r="AE80" t="s">
        <v>72</v>
      </c>
      <c r="AF80" t="s">
        <v>72</v>
      </c>
      <c r="AG80" t="s">
        <v>71</v>
      </c>
      <c r="AH80" t="s">
        <v>72</v>
      </c>
      <c r="AI80" t="s">
        <v>71</v>
      </c>
      <c r="AJ80" t="s">
        <v>72</v>
      </c>
      <c r="AK80" t="s">
        <v>72</v>
      </c>
      <c r="AL80" t="s">
        <v>71</v>
      </c>
      <c r="AM80" t="s">
        <v>72</v>
      </c>
      <c r="AN80">
        <v>100</v>
      </c>
      <c r="AO80">
        <v>675.02</v>
      </c>
      <c r="AP80">
        <v>675.02</v>
      </c>
      <c r="AQ80">
        <v>675.02</v>
      </c>
      <c r="AR80">
        <v>675.02</v>
      </c>
      <c r="AS80">
        <v>0</v>
      </c>
      <c r="AT80" s="23"/>
      <c r="AU80" s="23"/>
      <c r="AV80" s="23"/>
      <c r="AW80" s="23"/>
    </row>
    <row r="81" spans="1:50" x14ac:dyDescent="0.25">
      <c r="A81" t="s">
        <v>523</v>
      </c>
      <c r="B81" t="s">
        <v>60</v>
      </c>
      <c r="C81" s="14">
        <v>45089</v>
      </c>
      <c r="D81" t="s">
        <v>524</v>
      </c>
      <c r="E81">
        <v>26257689</v>
      </c>
      <c r="F81" t="s">
        <v>525</v>
      </c>
      <c r="G81">
        <v>66117745</v>
      </c>
      <c r="H81">
        <v>1003154237</v>
      </c>
      <c r="I81" t="s">
        <v>143</v>
      </c>
      <c r="J81" t="s">
        <v>513</v>
      </c>
      <c r="K81" t="s">
        <v>514</v>
      </c>
      <c r="L81" t="s">
        <v>515</v>
      </c>
      <c r="M81" t="s">
        <v>463</v>
      </c>
      <c r="N81" t="s">
        <v>464</v>
      </c>
      <c r="O81" s="10" t="s">
        <v>526</v>
      </c>
      <c r="P81">
        <v>5000</v>
      </c>
      <c r="Q81" t="s">
        <v>517</v>
      </c>
      <c r="R81">
        <v>68</v>
      </c>
      <c r="S81" t="s">
        <v>84</v>
      </c>
      <c r="T81">
        <v>68</v>
      </c>
      <c r="U81">
        <v>0</v>
      </c>
      <c r="V81">
        <v>68</v>
      </c>
      <c r="W81">
        <v>68</v>
      </c>
      <c r="X81" t="s">
        <v>72</v>
      </c>
      <c r="Y81" t="s">
        <v>72</v>
      </c>
      <c r="Z81" t="s">
        <v>72</v>
      </c>
      <c r="AA81" t="s">
        <v>71</v>
      </c>
      <c r="AB81" t="s">
        <v>72</v>
      </c>
      <c r="AC81" t="s">
        <v>72</v>
      </c>
      <c r="AD81" t="s">
        <v>72</v>
      </c>
      <c r="AE81" t="s">
        <v>72</v>
      </c>
      <c r="AF81" t="s">
        <v>72</v>
      </c>
      <c r="AG81" t="s">
        <v>71</v>
      </c>
      <c r="AH81" t="s">
        <v>72</v>
      </c>
      <c r="AI81" t="s">
        <v>71</v>
      </c>
      <c r="AJ81" t="s">
        <v>72</v>
      </c>
      <c r="AK81" t="s">
        <v>72</v>
      </c>
      <c r="AL81" t="s">
        <v>71</v>
      </c>
      <c r="AM81" t="s">
        <v>71</v>
      </c>
      <c r="AN81">
        <v>100</v>
      </c>
      <c r="AO81">
        <v>740.34</v>
      </c>
      <c r="AP81">
        <v>740.34</v>
      </c>
      <c r="AQ81">
        <v>740.34</v>
      </c>
      <c r="AR81">
        <v>740.34</v>
      </c>
      <c r="AS81">
        <v>0</v>
      </c>
      <c r="AT81" s="23"/>
      <c r="AU81" s="23"/>
      <c r="AV81" s="23"/>
      <c r="AW81" s="23"/>
    </row>
    <row r="82" spans="1:50" x14ac:dyDescent="0.25">
      <c r="A82" t="s">
        <v>527</v>
      </c>
      <c r="B82" t="s">
        <v>60</v>
      </c>
      <c r="C82" s="14">
        <v>45089</v>
      </c>
      <c r="D82" t="s">
        <v>528</v>
      </c>
      <c r="E82">
        <v>33144903</v>
      </c>
      <c r="F82" t="s">
        <v>529</v>
      </c>
      <c r="G82">
        <v>75521200</v>
      </c>
      <c r="H82">
        <v>1016271418</v>
      </c>
      <c r="I82" t="s">
        <v>143</v>
      </c>
      <c r="J82" t="s">
        <v>513</v>
      </c>
      <c r="K82" t="s">
        <v>463</v>
      </c>
      <c r="L82" t="s">
        <v>464</v>
      </c>
      <c r="M82" t="s">
        <v>463</v>
      </c>
      <c r="N82" t="s">
        <v>464</v>
      </c>
      <c r="O82" s="10" t="s">
        <v>530</v>
      </c>
      <c r="P82">
        <v>6000</v>
      </c>
      <c r="Q82" t="s">
        <v>145</v>
      </c>
      <c r="R82">
        <v>87</v>
      </c>
      <c r="S82" t="s">
        <v>84</v>
      </c>
      <c r="T82">
        <v>87</v>
      </c>
      <c r="U82">
        <v>6</v>
      </c>
      <c r="V82">
        <v>81</v>
      </c>
      <c r="W82">
        <v>87</v>
      </c>
      <c r="X82" t="s">
        <v>72</v>
      </c>
      <c r="Y82" t="s">
        <v>72</v>
      </c>
      <c r="Z82" t="s">
        <v>71</v>
      </c>
      <c r="AA82" t="s">
        <v>71</v>
      </c>
      <c r="AB82" t="s">
        <v>71</v>
      </c>
      <c r="AC82" t="s">
        <v>72</v>
      </c>
      <c r="AD82" t="s">
        <v>71</v>
      </c>
      <c r="AE82" t="s">
        <v>71</v>
      </c>
      <c r="AF82" t="s">
        <v>72</v>
      </c>
      <c r="AG82" t="s">
        <v>71</v>
      </c>
      <c r="AH82" t="s">
        <v>72</v>
      </c>
      <c r="AI82" t="s">
        <v>71</v>
      </c>
      <c r="AJ82" t="s">
        <v>72</v>
      </c>
      <c r="AK82" t="s">
        <v>72</v>
      </c>
      <c r="AL82" t="s">
        <v>71</v>
      </c>
      <c r="AM82" t="s">
        <v>71</v>
      </c>
      <c r="AN82">
        <v>100</v>
      </c>
      <c r="AO82">
        <v>635.83000000000004</v>
      </c>
      <c r="AP82">
        <v>635.83000000000004</v>
      </c>
      <c r="AQ82">
        <v>635.83000000000004</v>
      </c>
      <c r="AR82">
        <v>635.83000000000004</v>
      </c>
      <c r="AS82">
        <v>0</v>
      </c>
      <c r="AT82" s="23"/>
      <c r="AU82" s="23"/>
      <c r="AV82" s="23"/>
      <c r="AW82" s="23"/>
    </row>
    <row r="83" spans="1:50" x14ac:dyDescent="0.25">
      <c r="A83" t="s">
        <v>531</v>
      </c>
      <c r="B83" t="s">
        <v>60</v>
      </c>
      <c r="C83" s="14">
        <v>45089</v>
      </c>
      <c r="D83" t="s">
        <v>532</v>
      </c>
      <c r="E83">
        <v>19065995</v>
      </c>
      <c r="F83" t="s">
        <v>533</v>
      </c>
      <c r="G83">
        <v>66120652</v>
      </c>
      <c r="H83">
        <v>1003721226</v>
      </c>
      <c r="I83" t="s">
        <v>143</v>
      </c>
      <c r="J83" t="s">
        <v>513</v>
      </c>
      <c r="K83" t="s">
        <v>514</v>
      </c>
      <c r="L83" t="s">
        <v>515</v>
      </c>
      <c r="M83" t="s">
        <v>463</v>
      </c>
      <c r="N83" t="s">
        <v>464</v>
      </c>
      <c r="O83" s="10" t="s">
        <v>534</v>
      </c>
      <c r="P83">
        <v>5000</v>
      </c>
      <c r="Q83" t="s">
        <v>517</v>
      </c>
      <c r="R83">
        <v>63</v>
      </c>
      <c r="S83" t="s">
        <v>84</v>
      </c>
      <c r="T83">
        <v>63</v>
      </c>
      <c r="U83">
        <v>0</v>
      </c>
      <c r="V83">
        <v>63</v>
      </c>
      <c r="W83">
        <v>63</v>
      </c>
      <c r="X83" t="s">
        <v>72</v>
      </c>
      <c r="Y83" t="s">
        <v>72</v>
      </c>
      <c r="Z83" t="s">
        <v>72</v>
      </c>
      <c r="AA83" t="s">
        <v>71</v>
      </c>
      <c r="AB83" t="s">
        <v>71</v>
      </c>
      <c r="AC83" t="s">
        <v>72</v>
      </c>
      <c r="AD83" t="s">
        <v>71</v>
      </c>
      <c r="AE83" t="s">
        <v>71</v>
      </c>
      <c r="AF83" t="s">
        <v>72</v>
      </c>
      <c r="AG83" t="s">
        <v>71</v>
      </c>
      <c r="AH83" t="s">
        <v>72</v>
      </c>
      <c r="AI83" t="s">
        <v>71</v>
      </c>
      <c r="AJ83" t="s">
        <v>72</v>
      </c>
      <c r="AK83" t="s">
        <v>72</v>
      </c>
      <c r="AL83" t="s">
        <v>71</v>
      </c>
      <c r="AM83" t="s">
        <v>71</v>
      </c>
      <c r="AN83">
        <v>500</v>
      </c>
      <c r="AO83">
        <v>614.05999999999995</v>
      </c>
      <c r="AP83">
        <v>614.05999999999995</v>
      </c>
      <c r="AQ83">
        <v>614.05999999999995</v>
      </c>
      <c r="AR83">
        <v>614.05999999999995</v>
      </c>
      <c r="AS83">
        <v>0</v>
      </c>
      <c r="AT83" s="23"/>
      <c r="AU83" s="23"/>
      <c r="AV83" s="23"/>
      <c r="AW83" s="23"/>
    </row>
    <row r="84" spans="1:50" x14ac:dyDescent="0.25">
      <c r="A84" t="s">
        <v>535</v>
      </c>
      <c r="B84" t="s">
        <v>60</v>
      </c>
      <c r="C84" s="14">
        <v>45089</v>
      </c>
      <c r="D84" t="s">
        <v>536</v>
      </c>
      <c r="E84">
        <v>37958387</v>
      </c>
      <c r="F84" t="s">
        <v>537</v>
      </c>
      <c r="G84">
        <v>98126933</v>
      </c>
      <c r="H84">
        <v>1021693762</v>
      </c>
      <c r="I84" t="s">
        <v>216</v>
      </c>
      <c r="J84" t="s">
        <v>513</v>
      </c>
      <c r="K84" t="s">
        <v>538</v>
      </c>
      <c r="L84" t="s">
        <v>539</v>
      </c>
      <c r="M84" t="s">
        <v>463</v>
      </c>
      <c r="N84" t="s">
        <v>464</v>
      </c>
      <c r="O84" s="10" t="s">
        <v>540</v>
      </c>
      <c r="P84">
        <v>9000</v>
      </c>
      <c r="Q84" t="s">
        <v>218</v>
      </c>
      <c r="R84">
        <v>89</v>
      </c>
      <c r="S84" t="s">
        <v>84</v>
      </c>
      <c r="T84">
        <v>89</v>
      </c>
      <c r="U84">
        <v>4</v>
      </c>
      <c r="V84">
        <v>85</v>
      </c>
      <c r="W84">
        <v>89</v>
      </c>
      <c r="X84" t="s">
        <v>72</v>
      </c>
      <c r="Y84" t="s">
        <v>72</v>
      </c>
      <c r="Z84" t="s">
        <v>71</v>
      </c>
      <c r="AA84" t="s">
        <v>72</v>
      </c>
      <c r="AB84" t="s">
        <v>72</v>
      </c>
      <c r="AC84" t="s">
        <v>72</v>
      </c>
      <c r="AD84" t="s">
        <v>71</v>
      </c>
      <c r="AE84" t="s">
        <v>71</v>
      </c>
      <c r="AF84" t="s">
        <v>72</v>
      </c>
      <c r="AG84" t="s">
        <v>71</v>
      </c>
      <c r="AH84" t="s">
        <v>72</v>
      </c>
      <c r="AI84" t="s">
        <v>71</v>
      </c>
      <c r="AJ84" t="s">
        <v>71</v>
      </c>
      <c r="AK84" t="s">
        <v>72</v>
      </c>
      <c r="AL84" t="s">
        <v>71</v>
      </c>
      <c r="AM84" t="s">
        <v>71</v>
      </c>
      <c r="AN84">
        <v>500</v>
      </c>
      <c r="AO84">
        <v>622.76</v>
      </c>
      <c r="AP84">
        <v>622.76</v>
      </c>
      <c r="AQ84">
        <v>622.76</v>
      </c>
      <c r="AR84">
        <v>622.76</v>
      </c>
      <c r="AS84">
        <v>0</v>
      </c>
      <c r="AT84" s="23"/>
      <c r="AU84" s="23"/>
      <c r="AV84" s="23"/>
      <c r="AW84" s="23"/>
    </row>
    <row r="85" spans="1:50" x14ac:dyDescent="0.25">
      <c r="A85" t="s">
        <v>541</v>
      </c>
      <c r="B85" t="s">
        <v>60</v>
      </c>
      <c r="C85" s="14">
        <v>45089</v>
      </c>
      <c r="D85" t="s">
        <v>542</v>
      </c>
      <c r="E85">
        <v>36544465</v>
      </c>
      <c r="F85" t="s">
        <v>543</v>
      </c>
      <c r="G85">
        <v>54781011</v>
      </c>
      <c r="H85">
        <v>1020165274</v>
      </c>
      <c r="I85" t="s">
        <v>174</v>
      </c>
      <c r="J85" t="s">
        <v>513</v>
      </c>
      <c r="K85" t="s">
        <v>538</v>
      </c>
      <c r="L85" t="s">
        <v>539</v>
      </c>
      <c r="M85" t="s">
        <v>463</v>
      </c>
      <c r="N85" t="s">
        <v>464</v>
      </c>
      <c r="O85" s="10" t="s">
        <v>544</v>
      </c>
      <c r="P85">
        <v>4930</v>
      </c>
      <c r="Q85" t="s">
        <v>545</v>
      </c>
      <c r="R85">
        <v>110</v>
      </c>
      <c r="S85" t="s">
        <v>84</v>
      </c>
      <c r="T85">
        <v>110</v>
      </c>
      <c r="U85">
        <v>3</v>
      </c>
      <c r="V85">
        <v>107</v>
      </c>
      <c r="W85">
        <v>110</v>
      </c>
      <c r="X85" t="s">
        <v>72</v>
      </c>
      <c r="Y85" t="s">
        <v>72</v>
      </c>
      <c r="Z85" t="s">
        <v>72</v>
      </c>
      <c r="AA85" t="s">
        <v>71</v>
      </c>
      <c r="AB85" t="s">
        <v>72</v>
      </c>
      <c r="AC85" t="s">
        <v>72</v>
      </c>
      <c r="AD85" t="s">
        <v>72</v>
      </c>
      <c r="AE85" t="s">
        <v>72</v>
      </c>
      <c r="AF85" t="s">
        <v>72</v>
      </c>
      <c r="AG85" t="s">
        <v>71</v>
      </c>
      <c r="AH85" t="s">
        <v>72</v>
      </c>
      <c r="AI85" t="s">
        <v>71</v>
      </c>
      <c r="AJ85" t="s">
        <v>71</v>
      </c>
      <c r="AK85" t="s">
        <v>72</v>
      </c>
      <c r="AL85" t="s">
        <v>71</v>
      </c>
      <c r="AM85" t="s">
        <v>71</v>
      </c>
      <c r="AN85">
        <v>400</v>
      </c>
      <c r="AO85">
        <v>718.58</v>
      </c>
      <c r="AP85">
        <v>718.58</v>
      </c>
      <c r="AQ85">
        <v>718.58</v>
      </c>
      <c r="AR85">
        <v>718.58</v>
      </c>
      <c r="AS85">
        <v>0</v>
      </c>
      <c r="AT85" s="23"/>
      <c r="AU85" s="23"/>
      <c r="AV85" s="23"/>
      <c r="AW85" s="23"/>
    </row>
    <row r="86" spans="1:50" x14ac:dyDescent="0.25">
      <c r="A86" t="s">
        <v>546</v>
      </c>
      <c r="B86" t="s">
        <v>60</v>
      </c>
      <c r="C86" s="14">
        <v>45089</v>
      </c>
      <c r="D86" t="s">
        <v>547</v>
      </c>
      <c r="E86">
        <v>21576875</v>
      </c>
      <c r="F86" t="s">
        <v>548</v>
      </c>
      <c r="G86">
        <v>79427900</v>
      </c>
      <c r="H86">
        <v>1005035192</v>
      </c>
      <c r="I86" t="s">
        <v>143</v>
      </c>
      <c r="J86" t="s">
        <v>549</v>
      </c>
      <c r="K86" t="s">
        <v>550</v>
      </c>
      <c r="L86" t="s">
        <v>551</v>
      </c>
      <c r="M86" t="s">
        <v>550</v>
      </c>
      <c r="N86" t="s">
        <v>551</v>
      </c>
      <c r="O86" s="10" t="s">
        <v>552</v>
      </c>
      <c r="P86">
        <v>7100</v>
      </c>
      <c r="Q86" t="s">
        <v>466</v>
      </c>
      <c r="R86">
        <v>74</v>
      </c>
      <c r="S86" t="s">
        <v>84</v>
      </c>
      <c r="T86">
        <v>74</v>
      </c>
      <c r="U86">
        <v>43</v>
      </c>
      <c r="V86">
        <v>31</v>
      </c>
      <c r="W86">
        <v>74</v>
      </c>
      <c r="X86" t="s">
        <v>72</v>
      </c>
      <c r="Y86" t="s">
        <v>72</v>
      </c>
      <c r="Z86" t="s">
        <v>72</v>
      </c>
      <c r="AA86" t="s">
        <v>72</v>
      </c>
      <c r="AB86" t="s">
        <v>72</v>
      </c>
      <c r="AC86" t="s">
        <v>72</v>
      </c>
      <c r="AD86" t="s">
        <v>72</v>
      </c>
      <c r="AE86" t="s">
        <v>72</v>
      </c>
      <c r="AF86" t="s">
        <v>72</v>
      </c>
      <c r="AG86" t="s">
        <v>71</v>
      </c>
      <c r="AH86" t="s">
        <v>72</v>
      </c>
      <c r="AI86" t="s">
        <v>72</v>
      </c>
      <c r="AJ86" t="s">
        <v>72</v>
      </c>
      <c r="AK86" t="s">
        <v>72</v>
      </c>
      <c r="AL86" t="s">
        <v>72</v>
      </c>
      <c r="AM86" t="s">
        <v>72</v>
      </c>
      <c r="AN86">
        <v>100</v>
      </c>
      <c r="AO86">
        <v>653.26</v>
      </c>
      <c r="AP86">
        <v>653.26</v>
      </c>
      <c r="AQ86">
        <v>653.26</v>
      </c>
      <c r="AR86">
        <v>653.26</v>
      </c>
      <c r="AS86">
        <v>87.08</v>
      </c>
      <c r="AT86" s="23"/>
      <c r="AU86" s="23"/>
      <c r="AV86" s="23"/>
      <c r="AW86" s="23"/>
    </row>
    <row r="87" spans="1:50" x14ac:dyDescent="0.25">
      <c r="A87" t="s">
        <v>553</v>
      </c>
      <c r="B87" t="s">
        <v>60</v>
      </c>
      <c r="C87" s="14">
        <v>45089</v>
      </c>
      <c r="D87" t="s">
        <v>554</v>
      </c>
      <c r="E87">
        <v>22050311</v>
      </c>
      <c r="F87" t="s">
        <v>555</v>
      </c>
      <c r="G87">
        <v>98433233</v>
      </c>
      <c r="H87">
        <v>1022554103</v>
      </c>
      <c r="I87" t="s">
        <v>216</v>
      </c>
      <c r="J87" t="s">
        <v>556</v>
      </c>
      <c r="K87" t="s">
        <v>65</v>
      </c>
      <c r="L87" t="s">
        <v>66</v>
      </c>
      <c r="M87" t="s">
        <v>65</v>
      </c>
      <c r="N87" t="s">
        <v>66</v>
      </c>
      <c r="O87" s="10" t="s">
        <v>557</v>
      </c>
      <c r="P87">
        <v>9900</v>
      </c>
      <c r="Q87" t="s">
        <v>558</v>
      </c>
      <c r="R87">
        <v>40</v>
      </c>
      <c r="S87" t="s">
        <v>94</v>
      </c>
      <c r="T87">
        <v>50</v>
      </c>
      <c r="U87">
        <v>4</v>
      </c>
      <c r="V87">
        <v>2</v>
      </c>
      <c r="W87">
        <v>8</v>
      </c>
      <c r="X87" t="s">
        <v>72</v>
      </c>
      <c r="Y87" t="s">
        <v>72</v>
      </c>
      <c r="Z87" t="s">
        <v>71</v>
      </c>
      <c r="AA87" t="s">
        <v>72</v>
      </c>
      <c r="AB87" t="s">
        <v>72</v>
      </c>
      <c r="AC87" t="s">
        <v>72</v>
      </c>
      <c r="AD87" t="s">
        <v>72</v>
      </c>
      <c r="AE87" t="s">
        <v>72</v>
      </c>
      <c r="AF87" t="s">
        <v>72</v>
      </c>
      <c r="AG87" t="s">
        <v>72</v>
      </c>
      <c r="AH87" t="s">
        <v>72</v>
      </c>
      <c r="AI87" t="s">
        <v>72</v>
      </c>
      <c r="AJ87" t="s">
        <v>72</v>
      </c>
      <c r="AK87" t="s">
        <v>72</v>
      </c>
      <c r="AL87" t="s">
        <v>72</v>
      </c>
      <c r="AM87" t="s">
        <v>72</v>
      </c>
      <c r="AN87">
        <v>500</v>
      </c>
      <c r="AO87">
        <v>666.31</v>
      </c>
      <c r="AP87">
        <v>666.31</v>
      </c>
      <c r="AQ87">
        <v>866.65</v>
      </c>
      <c r="AR87">
        <v>666.31</v>
      </c>
      <c r="AS87">
        <v>0</v>
      </c>
      <c r="AT87" s="23"/>
      <c r="AU87" s="23"/>
      <c r="AV87" s="23"/>
      <c r="AW87" s="23"/>
    </row>
    <row r="88" spans="1:50" x14ac:dyDescent="0.25">
      <c r="A88" t="s">
        <v>559</v>
      </c>
      <c r="B88" t="s">
        <v>60</v>
      </c>
      <c r="C88" s="14">
        <v>45089</v>
      </c>
      <c r="D88" t="s">
        <v>560</v>
      </c>
      <c r="E88">
        <v>24109828</v>
      </c>
      <c r="F88" t="s">
        <v>561</v>
      </c>
      <c r="G88">
        <v>86423422</v>
      </c>
      <c r="H88">
        <v>1001569181</v>
      </c>
      <c r="I88" t="s">
        <v>88</v>
      </c>
      <c r="J88" t="s">
        <v>562</v>
      </c>
      <c r="K88" t="s">
        <v>563</v>
      </c>
      <c r="L88" t="s">
        <v>564</v>
      </c>
      <c r="M88" t="s">
        <v>563</v>
      </c>
      <c r="N88" t="s">
        <v>564</v>
      </c>
      <c r="O88" s="10" t="s">
        <v>565</v>
      </c>
      <c r="P88">
        <v>8900</v>
      </c>
      <c r="Q88" t="s">
        <v>499</v>
      </c>
      <c r="R88">
        <v>84</v>
      </c>
      <c r="S88" t="s">
        <v>566</v>
      </c>
      <c r="T88">
        <v>84</v>
      </c>
      <c r="U88">
        <v>18</v>
      </c>
      <c r="V88">
        <v>6</v>
      </c>
      <c r="W88">
        <v>80</v>
      </c>
      <c r="X88" t="s">
        <v>72</v>
      </c>
      <c r="Y88" t="s">
        <v>72</v>
      </c>
      <c r="Z88" t="s">
        <v>71</v>
      </c>
      <c r="AA88" t="s">
        <v>71</v>
      </c>
      <c r="AB88" t="s">
        <v>71</v>
      </c>
      <c r="AC88" t="s">
        <v>71</v>
      </c>
      <c r="AD88" t="s">
        <v>71</v>
      </c>
      <c r="AE88" t="s">
        <v>71</v>
      </c>
      <c r="AF88" t="s">
        <v>71</v>
      </c>
      <c r="AG88" t="s">
        <v>71</v>
      </c>
      <c r="AH88" t="s">
        <v>71</v>
      </c>
      <c r="AI88" t="s">
        <v>71</v>
      </c>
      <c r="AJ88" t="s">
        <v>71</v>
      </c>
      <c r="AK88" t="s">
        <v>71</v>
      </c>
      <c r="AL88" t="s">
        <v>71</v>
      </c>
      <c r="AM88" t="s">
        <v>71</v>
      </c>
      <c r="AN88">
        <v>1500</v>
      </c>
      <c r="AO88">
        <v>884.07</v>
      </c>
      <c r="AP88">
        <v>884.07</v>
      </c>
      <c r="AQ88">
        <v>884.07</v>
      </c>
      <c r="AR88">
        <v>884.07</v>
      </c>
      <c r="AS88">
        <v>0</v>
      </c>
      <c r="AT88" s="23"/>
      <c r="AU88" s="23"/>
      <c r="AV88" s="23"/>
      <c r="AW88" s="23"/>
    </row>
    <row r="89" spans="1:50" x14ac:dyDescent="0.25">
      <c r="A89" t="s">
        <v>567</v>
      </c>
      <c r="B89" t="s">
        <v>60</v>
      </c>
      <c r="C89" s="14">
        <v>45089</v>
      </c>
      <c r="D89" t="s">
        <v>568</v>
      </c>
      <c r="E89">
        <v>24222101</v>
      </c>
      <c r="F89" t="s">
        <v>569</v>
      </c>
      <c r="G89">
        <v>86948922</v>
      </c>
      <c r="H89">
        <v>1006421924</v>
      </c>
      <c r="I89" t="s">
        <v>88</v>
      </c>
      <c r="J89" t="s">
        <v>570</v>
      </c>
      <c r="K89" t="s">
        <v>571</v>
      </c>
      <c r="L89" t="s">
        <v>572</v>
      </c>
      <c r="M89" t="s">
        <v>573</v>
      </c>
      <c r="N89" t="s">
        <v>574</v>
      </c>
      <c r="O89" s="10" t="s">
        <v>575</v>
      </c>
      <c r="P89">
        <v>8471</v>
      </c>
      <c r="Q89" t="s">
        <v>576</v>
      </c>
      <c r="R89">
        <v>50</v>
      </c>
      <c r="S89" t="s">
        <v>94</v>
      </c>
      <c r="T89">
        <v>69</v>
      </c>
      <c r="U89">
        <v>14</v>
      </c>
      <c r="V89">
        <v>10</v>
      </c>
      <c r="W89">
        <v>50</v>
      </c>
      <c r="X89" t="s">
        <v>72</v>
      </c>
      <c r="Y89" t="s">
        <v>72</v>
      </c>
      <c r="Z89" t="s">
        <v>72</v>
      </c>
      <c r="AA89" t="s">
        <v>72</v>
      </c>
      <c r="AB89" t="s">
        <v>72</v>
      </c>
      <c r="AC89" t="s">
        <v>72</v>
      </c>
      <c r="AD89" t="s">
        <v>72</v>
      </c>
      <c r="AE89" t="s">
        <v>72</v>
      </c>
      <c r="AF89" t="s">
        <v>72</v>
      </c>
      <c r="AG89" t="s">
        <v>71</v>
      </c>
      <c r="AH89" t="s">
        <v>72</v>
      </c>
      <c r="AI89" t="s">
        <v>72</v>
      </c>
      <c r="AJ89" t="s">
        <v>72</v>
      </c>
      <c r="AK89" t="s">
        <v>72</v>
      </c>
      <c r="AL89" t="s">
        <v>72</v>
      </c>
      <c r="AM89" t="s">
        <v>72</v>
      </c>
      <c r="AN89">
        <v>14000</v>
      </c>
      <c r="AO89">
        <v>740.34</v>
      </c>
      <c r="AP89">
        <v>783.91</v>
      </c>
      <c r="AQ89">
        <v>783.91</v>
      </c>
      <c r="AR89">
        <v>783.91</v>
      </c>
      <c r="AS89">
        <v>0</v>
      </c>
      <c r="AT89" s="23"/>
      <c r="AU89" s="23"/>
      <c r="AV89" s="23"/>
      <c r="AW89" s="23"/>
    </row>
    <row r="90" spans="1:50" x14ac:dyDescent="0.25">
      <c r="A90" t="s">
        <v>577</v>
      </c>
      <c r="B90" t="s">
        <v>60</v>
      </c>
      <c r="C90" s="14">
        <v>45089</v>
      </c>
      <c r="D90" t="s">
        <v>578</v>
      </c>
      <c r="E90">
        <v>24230996</v>
      </c>
      <c r="F90" t="s">
        <v>579</v>
      </c>
      <c r="G90">
        <v>98945500</v>
      </c>
      <c r="H90">
        <v>1006430466</v>
      </c>
      <c r="I90" t="s">
        <v>216</v>
      </c>
      <c r="J90" t="s">
        <v>580</v>
      </c>
      <c r="K90" t="s">
        <v>581</v>
      </c>
      <c r="L90" t="s">
        <v>582</v>
      </c>
      <c r="M90" t="s">
        <v>573</v>
      </c>
      <c r="N90" t="s">
        <v>574</v>
      </c>
      <c r="O90" s="10" t="s">
        <v>583</v>
      </c>
      <c r="P90">
        <v>9850</v>
      </c>
      <c r="Q90" t="s">
        <v>584</v>
      </c>
      <c r="R90">
        <v>60</v>
      </c>
      <c r="S90" t="s">
        <v>84</v>
      </c>
      <c r="T90">
        <v>60</v>
      </c>
      <c r="U90">
        <v>0</v>
      </c>
      <c r="V90">
        <v>4</v>
      </c>
      <c r="W90">
        <v>60</v>
      </c>
      <c r="X90" t="s">
        <v>72</v>
      </c>
      <c r="Y90" t="s">
        <v>72</v>
      </c>
      <c r="Z90" t="s">
        <v>72</v>
      </c>
      <c r="AA90" t="s">
        <v>71</v>
      </c>
      <c r="AB90" t="s">
        <v>72</v>
      </c>
      <c r="AC90" t="s">
        <v>72</v>
      </c>
      <c r="AD90" t="s">
        <v>72</v>
      </c>
      <c r="AE90" t="s">
        <v>72</v>
      </c>
      <c r="AF90" t="s">
        <v>72</v>
      </c>
      <c r="AG90" t="s">
        <v>71</v>
      </c>
      <c r="AH90" t="s">
        <v>72</v>
      </c>
      <c r="AI90" t="s">
        <v>71</v>
      </c>
      <c r="AJ90" t="s">
        <v>72</v>
      </c>
      <c r="AK90" t="s">
        <v>72</v>
      </c>
      <c r="AL90" t="s">
        <v>72</v>
      </c>
      <c r="AM90" t="s">
        <v>72</v>
      </c>
      <c r="AN90">
        <v>500</v>
      </c>
      <c r="AO90">
        <v>642.37</v>
      </c>
      <c r="AP90">
        <v>685.91</v>
      </c>
      <c r="AQ90">
        <v>783.91</v>
      </c>
      <c r="AR90">
        <v>685.91</v>
      </c>
      <c r="AS90">
        <v>0</v>
      </c>
      <c r="AT90" s="23"/>
      <c r="AU90" s="23"/>
      <c r="AV90" s="23"/>
      <c r="AW90" s="23"/>
    </row>
    <row r="91" spans="1:50" x14ac:dyDescent="0.25">
      <c r="A91" t="s">
        <v>585</v>
      </c>
      <c r="B91" t="s">
        <v>60</v>
      </c>
      <c r="C91" s="14">
        <v>45089</v>
      </c>
      <c r="D91" t="s">
        <v>586</v>
      </c>
      <c r="E91">
        <v>25234901</v>
      </c>
      <c r="F91" t="s">
        <v>587</v>
      </c>
      <c r="G91">
        <v>98422166</v>
      </c>
      <c r="H91">
        <v>1004710989</v>
      </c>
      <c r="I91" t="s">
        <v>216</v>
      </c>
      <c r="J91" t="s">
        <v>588</v>
      </c>
      <c r="K91" t="s">
        <v>589</v>
      </c>
      <c r="L91" t="s">
        <v>590</v>
      </c>
      <c r="M91" t="s">
        <v>589</v>
      </c>
      <c r="N91" t="s">
        <v>590</v>
      </c>
      <c r="O91" s="10" t="s">
        <v>591</v>
      </c>
      <c r="P91">
        <v>9900</v>
      </c>
      <c r="Q91" t="s">
        <v>558</v>
      </c>
      <c r="R91">
        <v>53</v>
      </c>
      <c r="S91" t="s">
        <v>592</v>
      </c>
      <c r="T91">
        <v>53</v>
      </c>
      <c r="U91">
        <v>5</v>
      </c>
      <c r="V91">
        <v>4</v>
      </c>
      <c r="W91">
        <v>10</v>
      </c>
      <c r="X91" t="s">
        <v>72</v>
      </c>
      <c r="Y91" t="s">
        <v>72</v>
      </c>
      <c r="Z91" t="s">
        <v>71</v>
      </c>
      <c r="AA91" t="s">
        <v>72</v>
      </c>
      <c r="AB91" t="s">
        <v>71</v>
      </c>
      <c r="AC91" t="s">
        <v>72</v>
      </c>
      <c r="AD91" t="s">
        <v>72</v>
      </c>
      <c r="AE91" t="s">
        <v>72</v>
      </c>
      <c r="AF91" t="s">
        <v>72</v>
      </c>
      <c r="AG91" t="s">
        <v>71</v>
      </c>
      <c r="AH91" t="s">
        <v>72</v>
      </c>
      <c r="AI91" t="s">
        <v>72</v>
      </c>
      <c r="AJ91" t="s">
        <v>72</v>
      </c>
      <c r="AK91" t="s">
        <v>71</v>
      </c>
      <c r="AL91" t="s">
        <v>72</v>
      </c>
      <c r="AM91" t="s">
        <v>72</v>
      </c>
      <c r="AN91">
        <v>300</v>
      </c>
      <c r="AO91">
        <v>779.54</v>
      </c>
      <c r="AP91">
        <v>779.54</v>
      </c>
      <c r="AQ91">
        <v>1040.8499999999999</v>
      </c>
      <c r="AR91">
        <v>779.54</v>
      </c>
      <c r="AS91">
        <v>103.42</v>
      </c>
      <c r="AT91" s="23"/>
      <c r="AU91" s="23"/>
      <c r="AV91" s="23"/>
      <c r="AW91" s="23"/>
    </row>
    <row r="92" spans="1:50" x14ac:dyDescent="0.25">
      <c r="A92" t="s">
        <v>593</v>
      </c>
      <c r="B92" t="s">
        <v>60</v>
      </c>
      <c r="C92" s="14">
        <v>45089</v>
      </c>
      <c r="D92" t="s">
        <v>594</v>
      </c>
      <c r="E92">
        <v>44838435</v>
      </c>
      <c r="F92" t="s">
        <v>595</v>
      </c>
      <c r="G92">
        <v>98375100</v>
      </c>
      <c r="H92">
        <v>1007542638</v>
      </c>
      <c r="I92" t="s">
        <v>216</v>
      </c>
      <c r="J92" t="s">
        <v>596</v>
      </c>
      <c r="K92" t="s">
        <v>597</v>
      </c>
      <c r="L92" t="s">
        <v>598</v>
      </c>
      <c r="M92" t="s">
        <v>599</v>
      </c>
      <c r="N92" t="s">
        <v>598</v>
      </c>
      <c r="O92" s="10" t="s">
        <v>600</v>
      </c>
      <c r="P92">
        <v>9520</v>
      </c>
      <c r="Q92" t="s">
        <v>601</v>
      </c>
      <c r="R92">
        <v>47</v>
      </c>
      <c r="S92" t="s">
        <v>602</v>
      </c>
      <c r="T92">
        <v>47</v>
      </c>
      <c r="U92">
        <v>3</v>
      </c>
      <c r="V92">
        <v>10</v>
      </c>
      <c r="W92">
        <v>47</v>
      </c>
      <c r="X92" t="s">
        <v>72</v>
      </c>
      <c r="Y92" t="s">
        <v>72</v>
      </c>
      <c r="Z92" t="s">
        <v>72</v>
      </c>
      <c r="AA92" t="s">
        <v>72</v>
      </c>
      <c r="AB92" t="s">
        <v>72</v>
      </c>
      <c r="AC92" t="s">
        <v>72</v>
      </c>
      <c r="AD92" t="s">
        <v>72</v>
      </c>
      <c r="AE92" t="s">
        <v>72</v>
      </c>
      <c r="AF92" t="s">
        <v>72</v>
      </c>
      <c r="AG92" t="s">
        <v>71</v>
      </c>
      <c r="AH92" t="s">
        <v>72</v>
      </c>
      <c r="AI92" t="s">
        <v>71</v>
      </c>
      <c r="AJ92" t="s">
        <v>71</v>
      </c>
      <c r="AK92" t="s">
        <v>72</v>
      </c>
      <c r="AL92" t="s">
        <v>71</v>
      </c>
      <c r="AM92" t="s">
        <v>72</v>
      </c>
      <c r="AN92">
        <v>5000</v>
      </c>
      <c r="AO92">
        <v>707.69</v>
      </c>
      <c r="AP92">
        <v>816.56</v>
      </c>
      <c r="AQ92">
        <v>707.69</v>
      </c>
      <c r="AR92">
        <v>816.56</v>
      </c>
      <c r="AS92">
        <v>0</v>
      </c>
      <c r="AT92" s="22"/>
      <c r="AU92" s="22"/>
      <c r="AV92" s="22"/>
      <c r="AW92" s="22"/>
      <c r="AX92" s="41"/>
    </row>
    <row r="93" spans="1:50" x14ac:dyDescent="0.25">
      <c r="A93" t="s">
        <v>603</v>
      </c>
      <c r="B93" t="s">
        <v>60</v>
      </c>
      <c r="C93" s="14">
        <v>45089</v>
      </c>
      <c r="D93" t="s">
        <v>604</v>
      </c>
      <c r="E93">
        <v>25529529</v>
      </c>
      <c r="F93" t="s">
        <v>605</v>
      </c>
      <c r="G93">
        <v>70208810</v>
      </c>
      <c r="H93">
        <v>1019813351</v>
      </c>
      <c r="I93" t="s">
        <v>88</v>
      </c>
      <c r="J93" t="s">
        <v>606</v>
      </c>
      <c r="K93" t="s">
        <v>607</v>
      </c>
      <c r="L93" t="s">
        <v>608</v>
      </c>
      <c r="M93" t="s">
        <v>607</v>
      </c>
      <c r="N93" t="s">
        <v>608</v>
      </c>
      <c r="O93" s="10" t="s">
        <v>609</v>
      </c>
      <c r="P93">
        <v>8200</v>
      </c>
      <c r="Q93" t="s">
        <v>610</v>
      </c>
      <c r="R93">
        <v>65</v>
      </c>
      <c r="S93" t="s">
        <v>611</v>
      </c>
      <c r="T93">
        <v>65</v>
      </c>
      <c r="U93">
        <v>4</v>
      </c>
      <c r="V93">
        <v>0</v>
      </c>
      <c r="W93">
        <v>65</v>
      </c>
      <c r="X93" t="s">
        <v>72</v>
      </c>
      <c r="Y93" t="s">
        <v>72</v>
      </c>
      <c r="Z93" t="s">
        <v>72</v>
      </c>
      <c r="AA93" t="s">
        <v>72</v>
      </c>
      <c r="AB93" t="s">
        <v>72</v>
      </c>
      <c r="AC93" t="s">
        <v>72</v>
      </c>
      <c r="AD93" t="s">
        <v>72</v>
      </c>
      <c r="AE93" t="s">
        <v>72</v>
      </c>
      <c r="AF93" t="s">
        <v>72</v>
      </c>
      <c r="AG93" t="s">
        <v>72</v>
      </c>
      <c r="AH93" t="s">
        <v>72</v>
      </c>
      <c r="AI93" t="s">
        <v>72</v>
      </c>
      <c r="AJ93" t="s">
        <v>71</v>
      </c>
      <c r="AK93" t="s">
        <v>72</v>
      </c>
      <c r="AL93" t="s">
        <v>72</v>
      </c>
      <c r="AM93" t="s">
        <v>72</v>
      </c>
      <c r="AN93">
        <v>1000</v>
      </c>
      <c r="AO93">
        <v>701.15</v>
      </c>
      <c r="AP93">
        <v>701.15</v>
      </c>
      <c r="AQ93">
        <v>701.15</v>
      </c>
      <c r="AR93">
        <v>701.15</v>
      </c>
      <c r="AS93">
        <v>0</v>
      </c>
      <c r="AT93" s="23"/>
      <c r="AU93" s="23"/>
      <c r="AV93" s="23"/>
      <c r="AW93" s="23"/>
    </row>
    <row r="94" spans="1:50" x14ac:dyDescent="0.25">
      <c r="A94" t="s">
        <v>612</v>
      </c>
      <c r="B94" t="s">
        <v>60</v>
      </c>
      <c r="C94" s="14">
        <v>45089</v>
      </c>
      <c r="D94" t="s">
        <v>613</v>
      </c>
      <c r="E94">
        <v>25867017</v>
      </c>
      <c r="F94" t="s">
        <v>614</v>
      </c>
      <c r="G94">
        <v>22909363</v>
      </c>
      <c r="H94">
        <v>1024731916</v>
      </c>
      <c r="I94" t="s">
        <v>174</v>
      </c>
      <c r="J94" t="s">
        <v>615</v>
      </c>
      <c r="K94" t="s">
        <v>616</v>
      </c>
      <c r="L94" t="s">
        <v>617</v>
      </c>
      <c r="M94" t="s">
        <v>616</v>
      </c>
      <c r="N94" t="s">
        <v>617</v>
      </c>
      <c r="O94" s="10" t="s">
        <v>618</v>
      </c>
      <c r="P94">
        <v>4891</v>
      </c>
      <c r="Q94" t="s">
        <v>619</v>
      </c>
      <c r="R94">
        <v>19</v>
      </c>
      <c r="S94" t="s">
        <v>620</v>
      </c>
      <c r="T94">
        <v>19</v>
      </c>
      <c r="U94">
        <v>4</v>
      </c>
      <c r="V94">
        <v>2</v>
      </c>
      <c r="W94">
        <v>12</v>
      </c>
      <c r="X94" t="s">
        <v>71</v>
      </c>
      <c r="Y94" t="s">
        <v>72</v>
      </c>
      <c r="Z94" t="s">
        <v>72</v>
      </c>
      <c r="AA94" t="s">
        <v>71</v>
      </c>
      <c r="AB94" t="s">
        <v>72</v>
      </c>
      <c r="AC94" t="s">
        <v>72</v>
      </c>
      <c r="AD94" t="s">
        <v>72</v>
      </c>
      <c r="AE94" t="s">
        <v>72</v>
      </c>
      <c r="AF94" t="s">
        <v>72</v>
      </c>
      <c r="AG94" t="s">
        <v>71</v>
      </c>
      <c r="AH94" t="s">
        <v>72</v>
      </c>
      <c r="AI94" t="s">
        <v>71</v>
      </c>
      <c r="AJ94" t="s">
        <v>72</v>
      </c>
      <c r="AK94" t="s">
        <v>72</v>
      </c>
      <c r="AL94" t="s">
        <v>72</v>
      </c>
      <c r="AM94" t="s">
        <v>71</v>
      </c>
      <c r="AN94">
        <v>10000</v>
      </c>
      <c r="AO94">
        <v>865.55</v>
      </c>
      <c r="AP94">
        <v>974.44</v>
      </c>
      <c r="AQ94">
        <v>1083.31</v>
      </c>
      <c r="AR94">
        <v>974.44</v>
      </c>
      <c r="AS94">
        <v>0</v>
      </c>
      <c r="AT94" s="23"/>
      <c r="AU94" s="23"/>
      <c r="AV94" s="23"/>
      <c r="AW94" s="23"/>
    </row>
    <row r="95" spans="1:50" x14ac:dyDescent="0.25">
      <c r="A95" t="s">
        <v>621</v>
      </c>
      <c r="B95" t="s">
        <v>60</v>
      </c>
      <c r="C95" s="14">
        <v>45089</v>
      </c>
      <c r="D95" t="s">
        <v>622</v>
      </c>
      <c r="E95">
        <v>26104998</v>
      </c>
      <c r="F95" t="s">
        <v>623</v>
      </c>
      <c r="G95">
        <v>56904444</v>
      </c>
      <c r="H95">
        <v>1022317896</v>
      </c>
      <c r="I95" t="s">
        <v>63</v>
      </c>
      <c r="J95" t="s">
        <v>624</v>
      </c>
      <c r="K95" t="s">
        <v>625</v>
      </c>
      <c r="L95" t="s">
        <v>626</v>
      </c>
      <c r="M95" t="s">
        <v>627</v>
      </c>
      <c r="N95" t="s">
        <v>628</v>
      </c>
      <c r="O95" s="10" t="s">
        <v>629</v>
      </c>
      <c r="P95">
        <v>3700</v>
      </c>
      <c r="Q95" t="s">
        <v>630</v>
      </c>
      <c r="R95">
        <v>66</v>
      </c>
      <c r="S95" t="s">
        <v>631</v>
      </c>
      <c r="T95">
        <v>72</v>
      </c>
      <c r="U95">
        <v>6</v>
      </c>
      <c r="V95">
        <v>60</v>
      </c>
      <c r="W95">
        <v>66</v>
      </c>
      <c r="X95" t="s">
        <v>72</v>
      </c>
      <c r="Y95" t="s">
        <v>72</v>
      </c>
      <c r="Z95" t="s">
        <v>72</v>
      </c>
      <c r="AA95" t="s">
        <v>71</v>
      </c>
      <c r="AB95" t="s">
        <v>72</v>
      </c>
      <c r="AC95" t="s">
        <v>72</v>
      </c>
      <c r="AD95" t="s">
        <v>72</v>
      </c>
      <c r="AE95" t="s">
        <v>72</v>
      </c>
      <c r="AF95" t="s">
        <v>72</v>
      </c>
      <c r="AG95" t="s">
        <v>72</v>
      </c>
      <c r="AH95" t="s">
        <v>72</v>
      </c>
      <c r="AI95" t="s">
        <v>72</v>
      </c>
      <c r="AJ95" t="s">
        <v>72</v>
      </c>
      <c r="AK95" t="s">
        <v>72</v>
      </c>
      <c r="AL95" t="s">
        <v>72</v>
      </c>
      <c r="AM95" t="s">
        <v>72</v>
      </c>
      <c r="AN95">
        <v>10000</v>
      </c>
      <c r="AO95">
        <v>984.23</v>
      </c>
      <c r="AP95">
        <v>984.23</v>
      </c>
      <c r="AQ95">
        <v>984.23</v>
      </c>
      <c r="AR95">
        <v>984.23</v>
      </c>
      <c r="AS95">
        <v>0</v>
      </c>
      <c r="AT95" s="23"/>
      <c r="AU95" s="23"/>
      <c r="AV95" s="23"/>
      <c r="AW95" s="23"/>
    </row>
    <row r="96" spans="1:50" x14ac:dyDescent="0.25">
      <c r="A96" t="s">
        <v>632</v>
      </c>
      <c r="B96" t="s">
        <v>60</v>
      </c>
      <c r="C96" s="14">
        <v>45089</v>
      </c>
      <c r="D96" t="s">
        <v>633</v>
      </c>
      <c r="E96">
        <v>26104998</v>
      </c>
      <c r="F96" t="s">
        <v>623</v>
      </c>
      <c r="G96">
        <v>56904444</v>
      </c>
      <c r="H96">
        <v>1008517904</v>
      </c>
      <c r="I96" t="s">
        <v>63</v>
      </c>
      <c r="J96" t="s">
        <v>634</v>
      </c>
      <c r="K96" t="s">
        <v>625</v>
      </c>
      <c r="L96" t="s">
        <v>626</v>
      </c>
      <c r="M96" t="s">
        <v>627</v>
      </c>
      <c r="N96" t="s">
        <v>628</v>
      </c>
      <c r="O96" s="10" t="s">
        <v>635</v>
      </c>
      <c r="P96">
        <v>3700</v>
      </c>
      <c r="Q96" t="s">
        <v>630</v>
      </c>
      <c r="R96">
        <v>59</v>
      </c>
      <c r="S96" t="s">
        <v>636</v>
      </c>
      <c r="T96">
        <v>59</v>
      </c>
      <c r="U96">
        <v>9</v>
      </c>
      <c r="V96">
        <v>50</v>
      </c>
      <c r="W96">
        <v>59</v>
      </c>
      <c r="X96" t="s">
        <v>72</v>
      </c>
      <c r="Y96" t="s">
        <v>72</v>
      </c>
      <c r="Z96" t="s">
        <v>72</v>
      </c>
      <c r="AA96" t="s">
        <v>71</v>
      </c>
      <c r="AB96" t="s">
        <v>72</v>
      </c>
      <c r="AC96" t="s">
        <v>72</v>
      </c>
      <c r="AD96" t="s">
        <v>72</v>
      </c>
      <c r="AE96" t="s">
        <v>72</v>
      </c>
      <c r="AF96" t="s">
        <v>72</v>
      </c>
      <c r="AG96" t="s">
        <v>72</v>
      </c>
      <c r="AH96" t="s">
        <v>72</v>
      </c>
      <c r="AI96" t="s">
        <v>72</v>
      </c>
      <c r="AJ96" t="s">
        <v>72</v>
      </c>
      <c r="AK96" t="s">
        <v>72</v>
      </c>
      <c r="AL96" t="s">
        <v>72</v>
      </c>
      <c r="AM96" t="s">
        <v>72</v>
      </c>
      <c r="AN96">
        <v>10000</v>
      </c>
      <c r="AO96">
        <v>984.23</v>
      </c>
      <c r="AP96">
        <v>984.23</v>
      </c>
      <c r="AQ96">
        <v>984.23</v>
      </c>
      <c r="AR96">
        <v>984.23</v>
      </c>
      <c r="AS96">
        <v>0</v>
      </c>
      <c r="AT96" s="23"/>
      <c r="AU96" s="23"/>
      <c r="AV96" s="23"/>
      <c r="AW96" s="23"/>
    </row>
    <row r="97" spans="1:49" x14ac:dyDescent="0.25">
      <c r="A97" t="s">
        <v>637</v>
      </c>
      <c r="B97" t="s">
        <v>60</v>
      </c>
      <c r="C97" s="14">
        <v>45089</v>
      </c>
      <c r="D97" t="s">
        <v>638</v>
      </c>
      <c r="E97">
        <v>26262089</v>
      </c>
      <c r="F97" t="s">
        <v>639</v>
      </c>
      <c r="G97">
        <v>33221500</v>
      </c>
      <c r="H97">
        <v>1008703244</v>
      </c>
      <c r="I97" t="s">
        <v>63</v>
      </c>
      <c r="J97" t="s">
        <v>640</v>
      </c>
      <c r="K97" t="s">
        <v>641</v>
      </c>
      <c r="L97" t="s">
        <v>639</v>
      </c>
      <c r="M97" t="s">
        <v>641</v>
      </c>
      <c r="N97" t="s">
        <v>642</v>
      </c>
      <c r="O97" s="10" t="s">
        <v>643</v>
      </c>
      <c r="P97">
        <v>1620</v>
      </c>
      <c r="Q97" t="s">
        <v>115</v>
      </c>
      <c r="R97">
        <v>40</v>
      </c>
      <c r="S97" t="s">
        <v>94</v>
      </c>
      <c r="T97">
        <v>60</v>
      </c>
      <c r="U97">
        <v>4</v>
      </c>
      <c r="V97">
        <v>2</v>
      </c>
      <c r="W97">
        <v>8</v>
      </c>
      <c r="X97" t="s">
        <v>72</v>
      </c>
      <c r="Y97" t="s">
        <v>72</v>
      </c>
      <c r="Z97" t="s">
        <v>71</v>
      </c>
      <c r="AA97" t="s">
        <v>72</v>
      </c>
      <c r="AB97" t="s">
        <v>72</v>
      </c>
      <c r="AC97" t="s">
        <v>72</v>
      </c>
      <c r="AD97" t="s">
        <v>71</v>
      </c>
      <c r="AE97" t="s">
        <v>72</v>
      </c>
      <c r="AF97" t="s">
        <v>72</v>
      </c>
      <c r="AG97" t="s">
        <v>72</v>
      </c>
      <c r="AH97" t="s">
        <v>72</v>
      </c>
      <c r="AI97" t="s">
        <v>71</v>
      </c>
      <c r="AJ97" t="s">
        <v>72</v>
      </c>
      <c r="AK97" t="s">
        <v>72</v>
      </c>
      <c r="AL97" t="s">
        <v>72</v>
      </c>
      <c r="AM97" t="s">
        <v>72</v>
      </c>
      <c r="AN97">
        <v>850</v>
      </c>
      <c r="AO97">
        <v>692.44</v>
      </c>
      <c r="AP97">
        <v>953.75</v>
      </c>
      <c r="AQ97">
        <v>953.75</v>
      </c>
      <c r="AR97">
        <v>779.54</v>
      </c>
      <c r="AS97">
        <v>161.12</v>
      </c>
      <c r="AT97" s="23"/>
      <c r="AU97" s="23"/>
      <c r="AV97" s="23"/>
      <c r="AW97" s="23"/>
    </row>
    <row r="98" spans="1:49" x14ac:dyDescent="0.25">
      <c r="A98" t="s">
        <v>644</v>
      </c>
      <c r="B98" t="s">
        <v>60</v>
      </c>
      <c r="C98" s="14">
        <v>45089</v>
      </c>
      <c r="D98" t="s">
        <v>645</v>
      </c>
      <c r="E98">
        <v>26275008</v>
      </c>
      <c r="F98" t="s">
        <v>646</v>
      </c>
      <c r="G98">
        <v>88822222</v>
      </c>
      <c r="H98">
        <v>1008718055</v>
      </c>
      <c r="I98" t="s">
        <v>88</v>
      </c>
      <c r="J98" t="s">
        <v>647</v>
      </c>
      <c r="K98" t="s">
        <v>421</v>
      </c>
      <c r="L98" t="s">
        <v>422</v>
      </c>
      <c r="M98" t="s">
        <v>421</v>
      </c>
      <c r="N98" t="s">
        <v>422</v>
      </c>
      <c r="O98" s="10" t="s">
        <v>648</v>
      </c>
      <c r="P98">
        <v>8600</v>
      </c>
      <c r="Q98" t="s">
        <v>102</v>
      </c>
      <c r="R98">
        <v>40</v>
      </c>
      <c r="S98" t="s">
        <v>94</v>
      </c>
      <c r="T98">
        <v>48</v>
      </c>
      <c r="U98">
        <v>0</v>
      </c>
      <c r="V98">
        <v>30</v>
      </c>
      <c r="W98">
        <v>10</v>
      </c>
      <c r="X98" t="s">
        <v>72</v>
      </c>
      <c r="Y98" t="s">
        <v>71</v>
      </c>
      <c r="Z98" t="s">
        <v>72</v>
      </c>
      <c r="AA98" t="s">
        <v>71</v>
      </c>
      <c r="AB98" t="s">
        <v>72</v>
      </c>
      <c r="AC98" t="s">
        <v>72</v>
      </c>
      <c r="AD98" t="s">
        <v>72</v>
      </c>
      <c r="AE98" t="s">
        <v>72</v>
      </c>
      <c r="AF98" t="s">
        <v>72</v>
      </c>
      <c r="AG98" t="s">
        <v>71</v>
      </c>
      <c r="AH98" t="s">
        <v>72</v>
      </c>
      <c r="AI98" t="s">
        <v>72</v>
      </c>
      <c r="AJ98" t="s">
        <v>72</v>
      </c>
      <c r="AK98" t="s">
        <v>72</v>
      </c>
      <c r="AL98" t="s">
        <v>72</v>
      </c>
      <c r="AM98" t="s">
        <v>72</v>
      </c>
      <c r="AN98">
        <v>2000</v>
      </c>
      <c r="AO98">
        <v>914.56</v>
      </c>
      <c r="AP98">
        <v>914.56</v>
      </c>
      <c r="AQ98">
        <v>914.56</v>
      </c>
      <c r="AR98">
        <v>914.56</v>
      </c>
      <c r="AS98">
        <v>0</v>
      </c>
      <c r="AT98" s="23"/>
      <c r="AU98" s="23"/>
      <c r="AV98" s="23"/>
      <c r="AW98" s="23"/>
    </row>
    <row r="99" spans="1:49" x14ac:dyDescent="0.25">
      <c r="A99" t="s">
        <v>649</v>
      </c>
      <c r="B99" t="s">
        <v>60</v>
      </c>
      <c r="C99" s="14">
        <v>45089</v>
      </c>
      <c r="D99" t="s">
        <v>650</v>
      </c>
      <c r="E99">
        <v>26289335</v>
      </c>
      <c r="F99" t="s">
        <v>651</v>
      </c>
      <c r="G99">
        <v>97961044</v>
      </c>
      <c r="H99">
        <v>1001291017</v>
      </c>
      <c r="I99" t="s">
        <v>216</v>
      </c>
      <c r="J99" t="s">
        <v>652</v>
      </c>
      <c r="K99" t="s">
        <v>653</v>
      </c>
      <c r="L99" t="s">
        <v>654</v>
      </c>
      <c r="M99" t="s">
        <v>573</v>
      </c>
      <c r="N99" t="s">
        <v>574</v>
      </c>
      <c r="O99" s="10" t="s">
        <v>655</v>
      </c>
      <c r="P99">
        <v>7730</v>
      </c>
      <c r="Q99" t="s">
        <v>656</v>
      </c>
      <c r="R99">
        <v>76</v>
      </c>
      <c r="S99" t="s">
        <v>84</v>
      </c>
      <c r="T99">
        <v>76</v>
      </c>
      <c r="U99">
        <v>0</v>
      </c>
      <c r="V99">
        <v>30</v>
      </c>
      <c r="W99">
        <v>76</v>
      </c>
      <c r="X99" t="s">
        <v>72</v>
      </c>
      <c r="Y99" t="s">
        <v>72</v>
      </c>
      <c r="Z99" t="s">
        <v>72</v>
      </c>
      <c r="AA99" t="s">
        <v>71</v>
      </c>
      <c r="AB99" t="s">
        <v>72</v>
      </c>
      <c r="AC99" t="s">
        <v>72</v>
      </c>
      <c r="AD99" t="s">
        <v>72</v>
      </c>
      <c r="AE99" t="s">
        <v>72</v>
      </c>
      <c r="AF99" t="s">
        <v>72</v>
      </c>
      <c r="AG99" t="s">
        <v>71</v>
      </c>
      <c r="AH99" t="s">
        <v>72</v>
      </c>
      <c r="AI99" t="s">
        <v>71</v>
      </c>
      <c r="AJ99" t="s">
        <v>72</v>
      </c>
      <c r="AK99" t="s">
        <v>72</v>
      </c>
      <c r="AL99" t="s">
        <v>72</v>
      </c>
      <c r="AM99" t="s">
        <v>72</v>
      </c>
      <c r="AN99">
        <v>22000</v>
      </c>
      <c r="AO99">
        <v>680.47</v>
      </c>
      <c r="AP99">
        <v>680.47</v>
      </c>
      <c r="AQ99">
        <v>707.69</v>
      </c>
      <c r="AR99">
        <v>680.47</v>
      </c>
      <c r="AS99">
        <v>0</v>
      </c>
      <c r="AT99" s="23"/>
      <c r="AU99" s="23"/>
      <c r="AV99" s="23"/>
      <c r="AW99" s="23"/>
    </row>
    <row r="100" spans="1:49" x14ac:dyDescent="0.25">
      <c r="A100" t="s">
        <v>657</v>
      </c>
      <c r="B100" t="s">
        <v>60</v>
      </c>
      <c r="C100" s="14">
        <v>45089</v>
      </c>
      <c r="D100" t="s">
        <v>658</v>
      </c>
      <c r="E100">
        <v>26469708</v>
      </c>
      <c r="F100" t="s">
        <v>659</v>
      </c>
      <c r="G100">
        <v>74421900</v>
      </c>
      <c r="H100">
        <v>1002926278</v>
      </c>
      <c r="I100" t="s">
        <v>143</v>
      </c>
      <c r="J100" t="s">
        <v>660</v>
      </c>
      <c r="K100" t="s">
        <v>661</v>
      </c>
      <c r="L100" t="s">
        <v>662</v>
      </c>
      <c r="M100" t="s">
        <v>661</v>
      </c>
      <c r="N100" t="s">
        <v>662</v>
      </c>
      <c r="O100" s="10" t="s">
        <v>663</v>
      </c>
      <c r="P100">
        <v>6400</v>
      </c>
      <c r="Q100" t="s">
        <v>203</v>
      </c>
      <c r="R100">
        <v>61</v>
      </c>
      <c r="S100" t="s">
        <v>664</v>
      </c>
      <c r="T100">
        <v>61</v>
      </c>
      <c r="U100">
        <v>8</v>
      </c>
      <c r="V100">
        <v>0</v>
      </c>
      <c r="W100">
        <v>61</v>
      </c>
      <c r="X100" t="s">
        <v>72</v>
      </c>
      <c r="Y100" t="s">
        <v>72</v>
      </c>
      <c r="Z100" t="s">
        <v>72</v>
      </c>
      <c r="AA100" t="s">
        <v>71</v>
      </c>
      <c r="AB100" t="s">
        <v>72</v>
      </c>
      <c r="AC100" t="s">
        <v>72</v>
      </c>
      <c r="AD100" t="s">
        <v>72</v>
      </c>
      <c r="AE100" t="s">
        <v>72</v>
      </c>
      <c r="AF100" t="s">
        <v>72</v>
      </c>
      <c r="AG100" t="s">
        <v>71</v>
      </c>
      <c r="AH100" t="s">
        <v>72</v>
      </c>
      <c r="AI100" t="s">
        <v>71</v>
      </c>
      <c r="AJ100" t="s">
        <v>72</v>
      </c>
      <c r="AK100" t="s">
        <v>72</v>
      </c>
      <c r="AL100" t="s">
        <v>72</v>
      </c>
      <c r="AM100" t="s">
        <v>72</v>
      </c>
      <c r="AN100">
        <v>1000</v>
      </c>
      <c r="AO100">
        <v>827.45</v>
      </c>
      <c r="AP100">
        <v>827.45</v>
      </c>
      <c r="AQ100">
        <v>827.45</v>
      </c>
      <c r="AR100">
        <v>827.45</v>
      </c>
      <c r="AS100">
        <v>0</v>
      </c>
      <c r="AT100" s="23"/>
      <c r="AU100" s="23"/>
      <c r="AV100" s="23"/>
      <c r="AW100" s="23"/>
    </row>
    <row r="101" spans="1:49" x14ac:dyDescent="0.25">
      <c r="A101" t="s">
        <v>665</v>
      </c>
      <c r="B101" t="s">
        <v>60</v>
      </c>
      <c r="C101" s="14">
        <v>45089</v>
      </c>
      <c r="D101" t="s">
        <v>666</v>
      </c>
      <c r="E101">
        <v>26623677</v>
      </c>
      <c r="F101" t="s">
        <v>667</v>
      </c>
      <c r="G101">
        <v>56398106</v>
      </c>
      <c r="H101">
        <v>1009127018</v>
      </c>
      <c r="I101" t="s">
        <v>174</v>
      </c>
      <c r="J101" t="s">
        <v>668</v>
      </c>
      <c r="K101" t="s">
        <v>669</v>
      </c>
      <c r="L101" t="s">
        <v>667</v>
      </c>
      <c r="M101" t="s">
        <v>669</v>
      </c>
      <c r="N101" t="s">
        <v>670</v>
      </c>
      <c r="O101" s="10" t="s">
        <v>671</v>
      </c>
      <c r="P101">
        <v>4690</v>
      </c>
      <c r="Q101" t="s">
        <v>672</v>
      </c>
      <c r="R101">
        <v>38</v>
      </c>
      <c r="S101" t="s">
        <v>84</v>
      </c>
      <c r="T101">
        <v>38</v>
      </c>
      <c r="U101">
        <v>0</v>
      </c>
      <c r="V101">
        <v>2</v>
      </c>
      <c r="W101">
        <v>5</v>
      </c>
      <c r="X101" t="s">
        <v>71</v>
      </c>
      <c r="Y101" t="s">
        <v>71</v>
      </c>
      <c r="Z101" t="s">
        <v>72</v>
      </c>
      <c r="AA101" t="s">
        <v>71</v>
      </c>
      <c r="AB101" t="s">
        <v>72</v>
      </c>
      <c r="AC101" t="s">
        <v>72</v>
      </c>
      <c r="AD101" t="s">
        <v>72</v>
      </c>
      <c r="AE101" t="s">
        <v>72</v>
      </c>
      <c r="AF101" t="s">
        <v>72</v>
      </c>
      <c r="AG101" t="s">
        <v>72</v>
      </c>
      <c r="AH101" t="s">
        <v>72</v>
      </c>
      <c r="AI101" t="s">
        <v>71</v>
      </c>
      <c r="AJ101" t="s">
        <v>72</v>
      </c>
      <c r="AK101" t="s">
        <v>72</v>
      </c>
      <c r="AL101" t="s">
        <v>71</v>
      </c>
      <c r="AM101" t="s">
        <v>71</v>
      </c>
      <c r="AN101">
        <v>7000</v>
      </c>
      <c r="AO101">
        <v>605.34</v>
      </c>
      <c r="AP101">
        <v>605.34</v>
      </c>
      <c r="AQ101">
        <v>605.34</v>
      </c>
      <c r="AR101">
        <v>605.34</v>
      </c>
      <c r="AS101">
        <v>82.74</v>
      </c>
      <c r="AT101" s="23"/>
      <c r="AU101" s="23"/>
      <c r="AV101" s="23"/>
      <c r="AW101" s="23"/>
    </row>
    <row r="102" spans="1:49" x14ac:dyDescent="0.25">
      <c r="A102" t="s">
        <v>1548</v>
      </c>
      <c r="B102" t="s">
        <v>60</v>
      </c>
      <c r="C102" s="14">
        <v>45089</v>
      </c>
      <c r="D102" t="s">
        <v>1549</v>
      </c>
      <c r="E102">
        <v>26684129</v>
      </c>
      <c r="F102" t="s">
        <v>1550</v>
      </c>
      <c r="G102">
        <v>74650949</v>
      </c>
      <c r="H102">
        <v>1009199108</v>
      </c>
      <c r="I102" t="s">
        <v>143</v>
      </c>
      <c r="J102" t="s">
        <v>1551</v>
      </c>
      <c r="K102" t="s">
        <v>1153</v>
      </c>
      <c r="L102" t="s">
        <v>1154</v>
      </c>
      <c r="M102" t="s">
        <v>1155</v>
      </c>
      <c r="N102" t="s">
        <v>1156</v>
      </c>
      <c r="O102" s="10" t="s">
        <v>1552</v>
      </c>
      <c r="P102">
        <v>6300</v>
      </c>
      <c r="Q102" t="s">
        <v>1553</v>
      </c>
      <c r="R102">
        <v>105</v>
      </c>
      <c r="S102" t="s">
        <v>94</v>
      </c>
      <c r="T102">
        <v>105</v>
      </c>
      <c r="U102">
        <v>85</v>
      </c>
      <c r="V102">
        <v>20</v>
      </c>
      <c r="W102">
        <v>105</v>
      </c>
      <c r="X102" t="s">
        <v>71</v>
      </c>
      <c r="Y102" t="s">
        <v>72</v>
      </c>
      <c r="Z102" t="s">
        <v>72</v>
      </c>
      <c r="AA102" t="s">
        <v>72</v>
      </c>
      <c r="AB102" t="s">
        <v>72</v>
      </c>
      <c r="AC102" t="s">
        <v>72</v>
      </c>
      <c r="AD102" t="s">
        <v>72</v>
      </c>
      <c r="AE102" t="s">
        <v>72</v>
      </c>
      <c r="AF102" t="s">
        <v>72</v>
      </c>
      <c r="AG102" t="s">
        <v>71</v>
      </c>
      <c r="AH102" t="s">
        <v>72</v>
      </c>
      <c r="AI102" t="s">
        <v>72</v>
      </c>
      <c r="AJ102" t="s">
        <v>72</v>
      </c>
      <c r="AK102" t="s">
        <v>72</v>
      </c>
      <c r="AL102" t="s">
        <v>71</v>
      </c>
      <c r="AM102" t="s">
        <v>72</v>
      </c>
      <c r="AN102">
        <v>4000</v>
      </c>
      <c r="AO102">
        <v>626.02</v>
      </c>
      <c r="AP102">
        <v>707.69</v>
      </c>
      <c r="AQ102">
        <v>958.1</v>
      </c>
      <c r="AR102">
        <v>626.02</v>
      </c>
      <c r="AS102">
        <v>108.86</v>
      </c>
      <c r="AT102" s="23"/>
      <c r="AU102" s="23"/>
      <c r="AV102" s="23"/>
      <c r="AW102" s="23"/>
    </row>
    <row r="103" spans="1:49" x14ac:dyDescent="0.25">
      <c r="A103" t="s">
        <v>673</v>
      </c>
      <c r="B103" t="s">
        <v>60</v>
      </c>
      <c r="C103" s="14">
        <v>45089</v>
      </c>
      <c r="D103" t="s">
        <v>674</v>
      </c>
      <c r="E103">
        <v>27348408</v>
      </c>
      <c r="F103" t="s">
        <v>675</v>
      </c>
      <c r="G103">
        <v>35271500</v>
      </c>
      <c r="H103">
        <v>1010101936</v>
      </c>
      <c r="I103" t="s">
        <v>63</v>
      </c>
      <c r="J103" t="s">
        <v>676</v>
      </c>
      <c r="K103" t="s">
        <v>1554</v>
      </c>
      <c r="L103" t="s">
        <v>1555</v>
      </c>
      <c r="M103" t="s">
        <v>1554</v>
      </c>
      <c r="N103" t="s">
        <v>1555</v>
      </c>
      <c r="O103" s="10" t="s">
        <v>681</v>
      </c>
      <c r="P103">
        <v>2100</v>
      </c>
      <c r="Q103" t="s">
        <v>682</v>
      </c>
      <c r="R103">
        <v>20</v>
      </c>
      <c r="S103" t="s">
        <v>683</v>
      </c>
      <c r="T103">
        <v>20</v>
      </c>
      <c r="U103">
        <v>1</v>
      </c>
      <c r="V103">
        <v>19</v>
      </c>
      <c r="W103">
        <v>20</v>
      </c>
      <c r="X103" t="s">
        <v>72</v>
      </c>
      <c r="Y103" t="s">
        <v>72</v>
      </c>
      <c r="Z103" t="s">
        <v>71</v>
      </c>
      <c r="AA103" t="s">
        <v>72</v>
      </c>
      <c r="AB103" t="s">
        <v>72</v>
      </c>
      <c r="AC103" t="s">
        <v>72</v>
      </c>
      <c r="AD103" t="s">
        <v>72</v>
      </c>
      <c r="AE103" t="s">
        <v>72</v>
      </c>
      <c r="AF103" t="s">
        <v>72</v>
      </c>
      <c r="AG103" t="s">
        <v>72</v>
      </c>
      <c r="AH103" t="s">
        <v>72</v>
      </c>
      <c r="AI103" t="s">
        <v>72</v>
      </c>
      <c r="AJ103" t="s">
        <v>72</v>
      </c>
      <c r="AK103" t="s">
        <v>72</v>
      </c>
      <c r="AL103" t="s">
        <v>72</v>
      </c>
      <c r="AM103" t="s">
        <v>72</v>
      </c>
      <c r="AN103">
        <v>250</v>
      </c>
      <c r="AO103">
        <v>1507.93</v>
      </c>
      <c r="AP103">
        <v>1774.67</v>
      </c>
      <c r="AQ103">
        <v>1774.67</v>
      </c>
      <c r="AR103">
        <v>1507.93</v>
      </c>
      <c r="AS103">
        <v>168.75</v>
      </c>
      <c r="AT103" s="23"/>
      <c r="AU103" s="23"/>
      <c r="AV103" s="23"/>
      <c r="AW103" s="23"/>
    </row>
    <row r="104" spans="1:49" x14ac:dyDescent="0.25">
      <c r="A104" t="s">
        <v>684</v>
      </c>
      <c r="B104" t="s">
        <v>60</v>
      </c>
      <c r="C104" s="14">
        <v>45089</v>
      </c>
      <c r="D104" t="s">
        <v>685</v>
      </c>
      <c r="E104">
        <v>27384129</v>
      </c>
      <c r="F104" t="s">
        <v>686</v>
      </c>
      <c r="G104">
        <v>32870202</v>
      </c>
      <c r="H104">
        <v>1002897152</v>
      </c>
      <c r="I104" t="s">
        <v>63</v>
      </c>
      <c r="J104" t="s">
        <v>687</v>
      </c>
      <c r="K104" s="56" t="s">
        <v>688</v>
      </c>
      <c r="L104" s="56" t="s">
        <v>686</v>
      </c>
      <c r="M104" s="56" t="s">
        <v>689</v>
      </c>
      <c r="N104" s="56" t="s">
        <v>690</v>
      </c>
      <c r="O104" s="55" t="s">
        <v>691</v>
      </c>
      <c r="P104">
        <v>2300</v>
      </c>
      <c r="Q104" t="s">
        <v>692</v>
      </c>
      <c r="R104">
        <v>70</v>
      </c>
      <c r="S104" t="s">
        <v>94</v>
      </c>
      <c r="T104">
        <v>150</v>
      </c>
      <c r="U104">
        <v>4</v>
      </c>
      <c r="V104">
        <v>2</v>
      </c>
      <c r="W104">
        <v>8</v>
      </c>
      <c r="X104" t="s">
        <v>72</v>
      </c>
      <c r="Y104" t="s">
        <v>72</v>
      </c>
      <c r="Z104" t="s">
        <v>71</v>
      </c>
      <c r="AA104" t="s">
        <v>72</v>
      </c>
      <c r="AB104" t="s">
        <v>72</v>
      </c>
      <c r="AC104" t="s">
        <v>72</v>
      </c>
      <c r="AD104" t="s">
        <v>72</v>
      </c>
      <c r="AE104" t="s">
        <v>72</v>
      </c>
      <c r="AF104" t="s">
        <v>72</v>
      </c>
      <c r="AG104" t="s">
        <v>71</v>
      </c>
      <c r="AH104" t="s">
        <v>72</v>
      </c>
      <c r="AI104" t="s">
        <v>72</v>
      </c>
      <c r="AJ104" t="s">
        <v>72</v>
      </c>
      <c r="AK104" t="s">
        <v>72</v>
      </c>
      <c r="AL104" t="s">
        <v>72</v>
      </c>
      <c r="AM104" t="s">
        <v>72</v>
      </c>
      <c r="AN104">
        <v>50</v>
      </c>
      <c r="AO104">
        <v>775.18</v>
      </c>
      <c r="AP104">
        <v>958.1</v>
      </c>
      <c r="AQ104">
        <v>905.84</v>
      </c>
      <c r="AR104">
        <v>849.23</v>
      </c>
      <c r="AS104">
        <v>0</v>
      </c>
      <c r="AT104" s="23"/>
      <c r="AU104" s="23"/>
      <c r="AV104" s="23"/>
      <c r="AW104" s="23"/>
    </row>
    <row r="105" spans="1:49" x14ac:dyDescent="0.25">
      <c r="A105" t="s">
        <v>693</v>
      </c>
      <c r="B105" t="s">
        <v>60</v>
      </c>
      <c r="C105" s="14">
        <v>45089</v>
      </c>
      <c r="D105" t="s">
        <v>694</v>
      </c>
      <c r="E105">
        <v>27514715</v>
      </c>
      <c r="F105" t="s">
        <v>695</v>
      </c>
      <c r="G105">
        <v>58571500</v>
      </c>
      <c r="H105">
        <v>1001455664</v>
      </c>
      <c r="I105" t="s">
        <v>174</v>
      </c>
      <c r="J105" t="s">
        <v>1556</v>
      </c>
      <c r="K105" t="s">
        <v>697</v>
      </c>
      <c r="L105" t="s">
        <v>695</v>
      </c>
      <c r="M105" t="s">
        <v>697</v>
      </c>
      <c r="N105" t="s">
        <v>698</v>
      </c>
      <c r="O105" s="10" t="s">
        <v>699</v>
      </c>
      <c r="P105">
        <v>4200</v>
      </c>
      <c r="Q105" t="s">
        <v>700</v>
      </c>
      <c r="R105">
        <v>57</v>
      </c>
      <c r="S105" t="s">
        <v>701</v>
      </c>
      <c r="T105">
        <v>57</v>
      </c>
      <c r="U105">
        <v>4</v>
      </c>
      <c r="V105">
        <v>2</v>
      </c>
      <c r="W105">
        <v>57</v>
      </c>
      <c r="X105" t="s">
        <v>72</v>
      </c>
      <c r="Y105" t="s">
        <v>72</v>
      </c>
      <c r="Z105" t="s">
        <v>72</v>
      </c>
      <c r="AA105" t="s">
        <v>71</v>
      </c>
      <c r="AB105" t="s">
        <v>72</v>
      </c>
      <c r="AC105" t="s">
        <v>72</v>
      </c>
      <c r="AD105" t="s">
        <v>72</v>
      </c>
      <c r="AE105" t="s">
        <v>72</v>
      </c>
      <c r="AF105" t="s">
        <v>72</v>
      </c>
      <c r="AG105" t="s">
        <v>72</v>
      </c>
      <c r="AH105" t="s">
        <v>72</v>
      </c>
      <c r="AI105" t="s">
        <v>71</v>
      </c>
      <c r="AJ105" t="s">
        <v>72</v>
      </c>
      <c r="AK105" t="s">
        <v>72</v>
      </c>
      <c r="AL105" t="s">
        <v>72</v>
      </c>
      <c r="AM105" t="s">
        <v>72</v>
      </c>
      <c r="AN105">
        <v>8100</v>
      </c>
      <c r="AO105">
        <v>755.32</v>
      </c>
      <c r="AP105">
        <v>755.32</v>
      </c>
      <c r="AQ105">
        <v>755.32</v>
      </c>
      <c r="AR105">
        <v>755.32</v>
      </c>
      <c r="AS105">
        <v>0</v>
      </c>
      <c r="AT105" s="23"/>
      <c r="AU105" s="23"/>
      <c r="AV105" s="23"/>
      <c r="AW105" s="23"/>
    </row>
    <row r="106" spans="1:49" x14ac:dyDescent="0.25">
      <c r="A106" t="s">
        <v>702</v>
      </c>
      <c r="B106" t="s">
        <v>60</v>
      </c>
      <c r="C106" s="14">
        <v>45089</v>
      </c>
      <c r="D106" t="s">
        <v>703</v>
      </c>
      <c r="E106">
        <v>28280513</v>
      </c>
      <c r="F106" t="s">
        <v>704</v>
      </c>
      <c r="G106">
        <v>32520030</v>
      </c>
      <c r="H106">
        <v>1010950089</v>
      </c>
      <c r="I106" t="s">
        <v>63</v>
      </c>
      <c r="J106" t="s">
        <v>705</v>
      </c>
      <c r="K106" t="s">
        <v>1557</v>
      </c>
      <c r="L106" t="s">
        <v>1558</v>
      </c>
      <c r="M106" t="s">
        <v>1557</v>
      </c>
      <c r="N106" t="s">
        <v>1558</v>
      </c>
      <c r="O106" s="10" t="s">
        <v>707</v>
      </c>
      <c r="P106">
        <v>1652</v>
      </c>
      <c r="Q106" t="s">
        <v>115</v>
      </c>
      <c r="R106">
        <v>41</v>
      </c>
      <c r="S106" t="s">
        <v>708</v>
      </c>
      <c r="T106">
        <v>41</v>
      </c>
      <c r="U106">
        <v>10</v>
      </c>
      <c r="V106">
        <v>4</v>
      </c>
      <c r="W106">
        <v>8</v>
      </c>
      <c r="X106" s="3" t="s">
        <v>71</v>
      </c>
      <c r="Y106" t="s">
        <v>72</v>
      </c>
      <c r="Z106" t="s">
        <v>71</v>
      </c>
      <c r="AA106" t="s">
        <v>72</v>
      </c>
      <c r="AB106" t="s">
        <v>71</v>
      </c>
      <c r="AC106" t="s">
        <v>72</v>
      </c>
      <c r="AD106" t="s">
        <v>71</v>
      </c>
      <c r="AE106" t="s">
        <v>71</v>
      </c>
      <c r="AF106" t="s">
        <v>71</v>
      </c>
      <c r="AG106" t="s">
        <v>72</v>
      </c>
      <c r="AH106" t="s">
        <v>72</v>
      </c>
      <c r="AI106" t="s">
        <v>71</v>
      </c>
      <c r="AJ106" t="s">
        <v>72</v>
      </c>
      <c r="AK106" t="s">
        <v>72</v>
      </c>
      <c r="AL106" t="s">
        <v>72</v>
      </c>
      <c r="AM106" t="s">
        <v>72</v>
      </c>
      <c r="AN106">
        <v>75</v>
      </c>
      <c r="AO106">
        <v>518.24</v>
      </c>
      <c r="AP106">
        <v>814.38</v>
      </c>
      <c r="AQ106">
        <v>814.38</v>
      </c>
      <c r="AR106">
        <v>605.34</v>
      </c>
      <c r="AS106">
        <v>82.74</v>
      </c>
      <c r="AT106" s="23"/>
      <c r="AU106" s="23"/>
      <c r="AV106" s="23"/>
      <c r="AW106" s="23"/>
    </row>
    <row r="107" spans="1:49" x14ac:dyDescent="0.25">
      <c r="A107" t="s">
        <v>709</v>
      </c>
      <c r="B107" t="s">
        <v>60</v>
      </c>
      <c r="C107" s="14">
        <v>45089</v>
      </c>
      <c r="D107" t="s">
        <v>710</v>
      </c>
      <c r="E107">
        <v>28282206</v>
      </c>
      <c r="F107" t="s">
        <v>711</v>
      </c>
      <c r="G107">
        <v>98183233</v>
      </c>
      <c r="H107">
        <v>1009811636</v>
      </c>
      <c r="I107" t="s">
        <v>216</v>
      </c>
      <c r="J107" t="s">
        <v>712</v>
      </c>
      <c r="K107" t="s">
        <v>90</v>
      </c>
      <c r="L107" t="s">
        <v>91</v>
      </c>
      <c r="M107" t="s">
        <v>90</v>
      </c>
      <c r="N107" t="s">
        <v>91</v>
      </c>
      <c r="O107" s="10" t="s">
        <v>713</v>
      </c>
      <c r="P107">
        <v>9200</v>
      </c>
      <c r="Q107" t="s">
        <v>714</v>
      </c>
      <c r="R107">
        <v>40</v>
      </c>
      <c r="S107" t="s">
        <v>94</v>
      </c>
      <c r="T107">
        <v>93</v>
      </c>
      <c r="U107">
        <v>4</v>
      </c>
      <c r="V107">
        <v>2</v>
      </c>
      <c r="W107">
        <v>0</v>
      </c>
      <c r="X107" t="s">
        <v>72</v>
      </c>
      <c r="Y107" t="s">
        <v>72</v>
      </c>
      <c r="Z107" t="s">
        <v>72</v>
      </c>
      <c r="AA107" t="s">
        <v>71</v>
      </c>
      <c r="AB107" t="s">
        <v>72</v>
      </c>
      <c r="AC107" t="s">
        <v>72</v>
      </c>
      <c r="AD107" t="s">
        <v>72</v>
      </c>
      <c r="AE107" t="s">
        <v>72</v>
      </c>
      <c r="AF107" t="s">
        <v>72</v>
      </c>
      <c r="AG107" t="s">
        <v>71</v>
      </c>
      <c r="AH107" t="s">
        <v>72</v>
      </c>
      <c r="AI107" t="s">
        <v>71</v>
      </c>
      <c r="AJ107" t="s">
        <v>71</v>
      </c>
      <c r="AK107" t="s">
        <v>72</v>
      </c>
      <c r="AL107" t="s">
        <v>72</v>
      </c>
      <c r="AM107" t="s">
        <v>72</v>
      </c>
      <c r="AN107">
        <v>3100</v>
      </c>
      <c r="AO107">
        <v>762.12</v>
      </c>
      <c r="AP107">
        <v>762.12</v>
      </c>
      <c r="AQ107">
        <v>762.12</v>
      </c>
      <c r="AR107">
        <v>762.12</v>
      </c>
      <c r="AS107">
        <v>0</v>
      </c>
      <c r="AT107" s="23"/>
      <c r="AU107" s="23"/>
      <c r="AV107" s="23"/>
      <c r="AW107" s="23"/>
    </row>
    <row r="108" spans="1:49" x14ac:dyDescent="0.25">
      <c r="A108" t="s">
        <v>715</v>
      </c>
      <c r="B108" t="s">
        <v>60</v>
      </c>
      <c r="C108" s="14">
        <v>45089</v>
      </c>
      <c r="D108" t="s">
        <v>716</v>
      </c>
      <c r="E108">
        <v>28896662</v>
      </c>
      <c r="F108" t="s">
        <v>717</v>
      </c>
      <c r="G108">
        <v>33461600</v>
      </c>
      <c r="H108">
        <v>1014753865</v>
      </c>
      <c r="I108" t="s">
        <v>63</v>
      </c>
      <c r="J108" t="s">
        <v>718</v>
      </c>
      <c r="K108" t="s">
        <v>719</v>
      </c>
      <c r="L108" t="s">
        <v>720</v>
      </c>
      <c r="M108" t="s">
        <v>721</v>
      </c>
      <c r="N108" t="s">
        <v>722</v>
      </c>
      <c r="O108" s="10" t="s">
        <v>723</v>
      </c>
      <c r="P108">
        <v>1568</v>
      </c>
      <c r="Q108" t="s">
        <v>115</v>
      </c>
      <c r="R108">
        <v>85</v>
      </c>
      <c r="S108" t="s">
        <v>724</v>
      </c>
      <c r="T108">
        <v>85</v>
      </c>
      <c r="U108">
        <v>4</v>
      </c>
      <c r="V108">
        <v>2</v>
      </c>
      <c r="W108">
        <v>8</v>
      </c>
      <c r="X108" t="s">
        <v>71</v>
      </c>
      <c r="Y108" t="s">
        <v>72</v>
      </c>
      <c r="Z108" t="s">
        <v>71</v>
      </c>
      <c r="AA108" t="s">
        <v>72</v>
      </c>
      <c r="AB108" t="s">
        <v>72</v>
      </c>
      <c r="AC108" t="s">
        <v>72</v>
      </c>
      <c r="AD108" t="s">
        <v>71</v>
      </c>
      <c r="AE108" t="s">
        <v>71</v>
      </c>
      <c r="AF108" t="s">
        <v>72</v>
      </c>
      <c r="AG108" t="s">
        <v>71</v>
      </c>
      <c r="AH108" t="s">
        <v>72</v>
      </c>
      <c r="AI108" t="s">
        <v>71</v>
      </c>
      <c r="AJ108" t="s">
        <v>72</v>
      </c>
      <c r="AK108" t="s">
        <v>72</v>
      </c>
      <c r="AL108" t="s">
        <v>72</v>
      </c>
      <c r="AM108" t="s">
        <v>72</v>
      </c>
      <c r="AN108">
        <v>500</v>
      </c>
      <c r="AO108">
        <v>561.79</v>
      </c>
      <c r="AP108">
        <v>692.44</v>
      </c>
      <c r="AQ108">
        <v>692.44</v>
      </c>
      <c r="AR108">
        <v>561.79</v>
      </c>
      <c r="AS108">
        <v>86.22</v>
      </c>
      <c r="AT108" s="23"/>
      <c r="AU108" s="23"/>
      <c r="AV108" s="23"/>
      <c r="AW108" s="23"/>
    </row>
    <row r="109" spans="1:49" x14ac:dyDescent="0.25">
      <c r="A109" t="s">
        <v>725</v>
      </c>
      <c r="B109" t="s">
        <v>60</v>
      </c>
      <c r="C109" s="14">
        <v>45089</v>
      </c>
      <c r="D109" t="s">
        <v>726</v>
      </c>
      <c r="E109">
        <v>28896662</v>
      </c>
      <c r="F109" t="s">
        <v>727</v>
      </c>
      <c r="G109">
        <v>33291900</v>
      </c>
      <c r="H109">
        <v>1024729695</v>
      </c>
      <c r="I109" t="s">
        <v>63</v>
      </c>
      <c r="J109" t="s">
        <v>728</v>
      </c>
      <c r="K109" t="s">
        <v>719</v>
      </c>
      <c r="L109" t="s">
        <v>720</v>
      </c>
      <c r="M109" t="s">
        <v>721</v>
      </c>
      <c r="N109" t="s">
        <v>722</v>
      </c>
      <c r="O109" s="10" t="s">
        <v>729</v>
      </c>
      <c r="P109">
        <v>1577</v>
      </c>
      <c r="Q109" t="s">
        <v>115</v>
      </c>
      <c r="R109">
        <v>275</v>
      </c>
      <c r="S109" t="s">
        <v>724</v>
      </c>
      <c r="T109">
        <v>275</v>
      </c>
      <c r="U109">
        <v>4</v>
      </c>
      <c r="V109">
        <v>2</v>
      </c>
      <c r="W109">
        <v>8</v>
      </c>
      <c r="X109" t="s">
        <v>71</v>
      </c>
      <c r="Y109" t="s">
        <v>72</v>
      </c>
      <c r="Z109" t="s">
        <v>71</v>
      </c>
      <c r="AA109" t="s">
        <v>72</v>
      </c>
      <c r="AB109" t="s">
        <v>72</v>
      </c>
      <c r="AC109" t="s">
        <v>72</v>
      </c>
      <c r="AD109" t="s">
        <v>71</v>
      </c>
      <c r="AE109" t="s">
        <v>71</v>
      </c>
      <c r="AF109" t="s">
        <v>72</v>
      </c>
      <c r="AG109" t="s">
        <v>71</v>
      </c>
      <c r="AH109" t="s">
        <v>72</v>
      </c>
      <c r="AI109" t="s">
        <v>72</v>
      </c>
      <c r="AJ109" t="s">
        <v>72</v>
      </c>
      <c r="AK109" t="s">
        <v>72</v>
      </c>
      <c r="AL109" t="s">
        <v>72</v>
      </c>
      <c r="AM109" t="s">
        <v>72</v>
      </c>
      <c r="AN109">
        <v>750</v>
      </c>
      <c r="AO109">
        <v>561.79</v>
      </c>
      <c r="AP109">
        <v>692.44</v>
      </c>
      <c r="AQ109">
        <v>692.44</v>
      </c>
      <c r="AR109">
        <v>561.79</v>
      </c>
      <c r="AS109">
        <v>86.22</v>
      </c>
      <c r="AT109" s="23"/>
      <c r="AU109" s="23"/>
      <c r="AV109" s="23"/>
      <c r="AW109" s="23"/>
    </row>
    <row r="110" spans="1:49" x14ac:dyDescent="0.25">
      <c r="A110" t="s">
        <v>730</v>
      </c>
      <c r="B110" t="s">
        <v>60</v>
      </c>
      <c r="C110" s="14">
        <v>45089</v>
      </c>
      <c r="D110" t="s">
        <v>731</v>
      </c>
      <c r="E110">
        <v>28896662</v>
      </c>
      <c r="F110" t="s">
        <v>732</v>
      </c>
      <c r="G110">
        <v>75181600</v>
      </c>
      <c r="H110">
        <v>1014753954</v>
      </c>
      <c r="I110" t="s">
        <v>143</v>
      </c>
      <c r="J110" t="s">
        <v>733</v>
      </c>
      <c r="K110" t="s">
        <v>719</v>
      </c>
      <c r="L110" t="s">
        <v>720</v>
      </c>
      <c r="M110" t="s">
        <v>721</v>
      </c>
      <c r="N110" t="s">
        <v>722</v>
      </c>
      <c r="O110" s="10" t="s">
        <v>734</v>
      </c>
      <c r="P110">
        <v>6700</v>
      </c>
      <c r="Q110" t="s">
        <v>159</v>
      </c>
      <c r="R110">
        <v>112</v>
      </c>
      <c r="S110" t="s">
        <v>735</v>
      </c>
      <c r="T110">
        <v>112</v>
      </c>
      <c r="U110">
        <v>4</v>
      </c>
      <c r="V110">
        <v>2</v>
      </c>
      <c r="W110">
        <v>8</v>
      </c>
      <c r="X110" t="s">
        <v>71</v>
      </c>
      <c r="Y110" t="s">
        <v>72</v>
      </c>
      <c r="Z110" t="s">
        <v>71</v>
      </c>
      <c r="AA110" t="s">
        <v>72</v>
      </c>
      <c r="AB110" t="s">
        <v>72</v>
      </c>
      <c r="AC110" t="s">
        <v>72</v>
      </c>
      <c r="AD110" t="s">
        <v>71</v>
      </c>
      <c r="AE110" t="s">
        <v>71</v>
      </c>
      <c r="AF110" t="s">
        <v>72</v>
      </c>
      <c r="AG110" t="s">
        <v>71</v>
      </c>
      <c r="AH110" t="s">
        <v>72</v>
      </c>
      <c r="AI110" t="s">
        <v>71</v>
      </c>
      <c r="AJ110" t="s">
        <v>72</v>
      </c>
      <c r="AK110" t="s">
        <v>72</v>
      </c>
      <c r="AL110" t="s">
        <v>72</v>
      </c>
      <c r="AM110" t="s">
        <v>72</v>
      </c>
      <c r="AN110">
        <v>350</v>
      </c>
      <c r="AO110">
        <v>505.17</v>
      </c>
      <c r="AP110">
        <v>548.73</v>
      </c>
      <c r="AQ110">
        <v>548.73</v>
      </c>
      <c r="AR110">
        <v>505.17</v>
      </c>
      <c r="AS110">
        <v>86.22</v>
      </c>
      <c r="AT110" s="23"/>
      <c r="AU110" s="23"/>
      <c r="AV110" s="23"/>
      <c r="AW110" s="23"/>
    </row>
    <row r="111" spans="1:49" x14ac:dyDescent="0.25">
      <c r="A111" t="s">
        <v>736</v>
      </c>
      <c r="B111" t="s">
        <v>60</v>
      </c>
      <c r="C111" s="14">
        <v>45089</v>
      </c>
      <c r="D111" t="s">
        <v>737</v>
      </c>
      <c r="E111">
        <v>28896662</v>
      </c>
      <c r="F111" t="s">
        <v>738</v>
      </c>
      <c r="G111">
        <v>32465700</v>
      </c>
      <c r="H111">
        <v>1015343865</v>
      </c>
      <c r="I111" t="s">
        <v>63</v>
      </c>
      <c r="J111" t="s">
        <v>739</v>
      </c>
      <c r="K111" t="s">
        <v>719</v>
      </c>
      <c r="L111" t="s">
        <v>720</v>
      </c>
      <c r="M111" t="s">
        <v>721</v>
      </c>
      <c r="N111" t="s">
        <v>722</v>
      </c>
      <c r="O111" s="10" t="s">
        <v>740</v>
      </c>
      <c r="P111">
        <v>2300</v>
      </c>
      <c r="Q111" t="s">
        <v>692</v>
      </c>
      <c r="R111">
        <v>167</v>
      </c>
      <c r="S111" t="s">
        <v>724</v>
      </c>
      <c r="T111">
        <v>167</v>
      </c>
      <c r="U111">
        <v>4</v>
      </c>
      <c r="V111">
        <v>2</v>
      </c>
      <c r="W111">
        <v>8</v>
      </c>
      <c r="X111" t="s">
        <v>71</v>
      </c>
      <c r="Y111" t="s">
        <v>72</v>
      </c>
      <c r="Z111" t="s">
        <v>71</v>
      </c>
      <c r="AA111" t="s">
        <v>72</v>
      </c>
      <c r="AB111" t="s">
        <v>72</v>
      </c>
      <c r="AC111" t="s">
        <v>72</v>
      </c>
      <c r="AD111" t="s">
        <v>71</v>
      </c>
      <c r="AE111" t="s">
        <v>71</v>
      </c>
      <c r="AF111" t="s">
        <v>72</v>
      </c>
      <c r="AG111" t="s">
        <v>71</v>
      </c>
      <c r="AH111" t="s">
        <v>72</v>
      </c>
      <c r="AI111" t="s">
        <v>72</v>
      </c>
      <c r="AJ111" t="s">
        <v>72</v>
      </c>
      <c r="AK111" t="s">
        <v>72</v>
      </c>
      <c r="AL111" t="s">
        <v>72</v>
      </c>
      <c r="AM111" t="s">
        <v>72</v>
      </c>
      <c r="AN111">
        <v>650</v>
      </c>
      <c r="AO111">
        <v>561.79</v>
      </c>
      <c r="AP111">
        <v>648.89</v>
      </c>
      <c r="AQ111">
        <v>648.89</v>
      </c>
      <c r="AR111">
        <v>561.79</v>
      </c>
      <c r="AS111">
        <v>86.22</v>
      </c>
      <c r="AT111" s="23"/>
      <c r="AU111" s="23"/>
      <c r="AV111" s="23"/>
      <c r="AW111" s="23"/>
    </row>
    <row r="112" spans="1:49" x14ac:dyDescent="0.25">
      <c r="A112" t="s">
        <v>741</v>
      </c>
      <c r="B112" t="s">
        <v>60</v>
      </c>
      <c r="C112" s="14">
        <v>45089</v>
      </c>
      <c r="D112" t="s">
        <v>742</v>
      </c>
      <c r="E112">
        <v>28896662</v>
      </c>
      <c r="F112" t="s">
        <v>743</v>
      </c>
      <c r="G112">
        <v>63145700</v>
      </c>
      <c r="H112">
        <v>1011568234</v>
      </c>
      <c r="I112" t="s">
        <v>143</v>
      </c>
      <c r="J112" t="s">
        <v>744</v>
      </c>
      <c r="K112" t="s">
        <v>719</v>
      </c>
      <c r="L112" t="s">
        <v>720</v>
      </c>
      <c r="M112" t="s">
        <v>721</v>
      </c>
      <c r="N112" t="s">
        <v>722</v>
      </c>
      <c r="O112" s="10" t="s">
        <v>745</v>
      </c>
      <c r="P112">
        <v>5000</v>
      </c>
      <c r="Q112" t="s">
        <v>517</v>
      </c>
      <c r="R112">
        <v>118</v>
      </c>
      <c r="S112" t="s">
        <v>746</v>
      </c>
      <c r="T112">
        <v>118</v>
      </c>
      <c r="U112">
        <v>4</v>
      </c>
      <c r="V112">
        <v>2</v>
      </c>
      <c r="W112">
        <v>8</v>
      </c>
      <c r="X112" t="s">
        <v>71</v>
      </c>
      <c r="Y112" t="s">
        <v>72</v>
      </c>
      <c r="Z112" t="s">
        <v>71</v>
      </c>
      <c r="AA112" t="s">
        <v>72</v>
      </c>
      <c r="AB112" t="s">
        <v>72</v>
      </c>
      <c r="AC112" t="s">
        <v>72</v>
      </c>
      <c r="AD112" t="s">
        <v>71</v>
      </c>
      <c r="AE112" t="s">
        <v>71</v>
      </c>
      <c r="AF112" t="s">
        <v>72</v>
      </c>
      <c r="AG112" t="s">
        <v>71</v>
      </c>
      <c r="AH112" t="s">
        <v>72</v>
      </c>
      <c r="AI112" t="s">
        <v>71</v>
      </c>
      <c r="AJ112" t="s">
        <v>72</v>
      </c>
      <c r="AK112" t="s">
        <v>72</v>
      </c>
      <c r="AL112" t="s">
        <v>72</v>
      </c>
      <c r="AM112" t="s">
        <v>72</v>
      </c>
      <c r="AN112">
        <v>50</v>
      </c>
      <c r="AO112">
        <v>505.17</v>
      </c>
      <c r="AP112">
        <v>548.73</v>
      </c>
      <c r="AQ112">
        <v>548.73</v>
      </c>
      <c r="AR112">
        <v>505.17</v>
      </c>
      <c r="AS112">
        <v>86.22</v>
      </c>
      <c r="AT112" s="23"/>
      <c r="AU112" s="23"/>
      <c r="AV112" s="23"/>
      <c r="AW112" s="23"/>
    </row>
    <row r="113" spans="1:49" x14ac:dyDescent="0.25">
      <c r="A113" t="s">
        <v>747</v>
      </c>
      <c r="B113" t="s">
        <v>60</v>
      </c>
      <c r="C113" s="14">
        <v>45089</v>
      </c>
      <c r="D113" t="s">
        <v>748</v>
      </c>
      <c r="E113">
        <v>28896662</v>
      </c>
      <c r="F113" t="s">
        <v>749</v>
      </c>
      <c r="G113">
        <v>35361111</v>
      </c>
      <c r="H113">
        <v>1014753873</v>
      </c>
      <c r="I113" t="s">
        <v>63</v>
      </c>
      <c r="J113" t="s">
        <v>750</v>
      </c>
      <c r="K113" t="s">
        <v>719</v>
      </c>
      <c r="L113" t="s">
        <v>720</v>
      </c>
      <c r="M113" t="s">
        <v>721</v>
      </c>
      <c r="N113" t="s">
        <v>722</v>
      </c>
      <c r="O113" s="10" t="s">
        <v>751</v>
      </c>
      <c r="P113">
        <v>1900</v>
      </c>
      <c r="Q113" t="s">
        <v>752</v>
      </c>
      <c r="R113">
        <v>48</v>
      </c>
      <c r="S113" t="s">
        <v>724</v>
      </c>
      <c r="T113">
        <v>48</v>
      </c>
      <c r="U113">
        <v>4</v>
      </c>
      <c r="V113">
        <v>2</v>
      </c>
      <c r="W113">
        <v>8</v>
      </c>
      <c r="X113" t="s">
        <v>71</v>
      </c>
      <c r="Y113" t="s">
        <v>72</v>
      </c>
      <c r="Z113" t="s">
        <v>71</v>
      </c>
      <c r="AA113" t="s">
        <v>72</v>
      </c>
      <c r="AB113" t="s">
        <v>72</v>
      </c>
      <c r="AC113" t="s">
        <v>72</v>
      </c>
      <c r="AD113" t="s">
        <v>71</v>
      </c>
      <c r="AE113" t="s">
        <v>71</v>
      </c>
      <c r="AF113" t="s">
        <v>72</v>
      </c>
      <c r="AG113" t="s">
        <v>71</v>
      </c>
      <c r="AH113" t="s">
        <v>72</v>
      </c>
      <c r="AI113" t="s">
        <v>71</v>
      </c>
      <c r="AJ113" t="s">
        <v>72</v>
      </c>
      <c r="AK113" t="s">
        <v>72</v>
      </c>
      <c r="AL113" t="s">
        <v>72</v>
      </c>
      <c r="AM113" t="s">
        <v>72</v>
      </c>
      <c r="AN113">
        <v>400</v>
      </c>
      <c r="AO113">
        <v>561.79</v>
      </c>
      <c r="AP113">
        <v>692.44</v>
      </c>
      <c r="AQ113">
        <v>692.44</v>
      </c>
      <c r="AR113">
        <v>561.79</v>
      </c>
      <c r="AS113">
        <v>86.22</v>
      </c>
      <c r="AT113" s="23"/>
      <c r="AU113" s="23"/>
      <c r="AV113" s="23"/>
      <c r="AW113" s="23"/>
    </row>
    <row r="114" spans="1:49" x14ac:dyDescent="0.25">
      <c r="A114" t="s">
        <v>753</v>
      </c>
      <c r="B114" t="s">
        <v>60</v>
      </c>
      <c r="C114" s="14">
        <v>45089</v>
      </c>
      <c r="D114" t="s">
        <v>754</v>
      </c>
      <c r="E114">
        <v>28896662</v>
      </c>
      <c r="F114" t="s">
        <v>755</v>
      </c>
      <c r="G114">
        <v>76406000</v>
      </c>
      <c r="H114">
        <v>1020996982</v>
      </c>
      <c r="I114" t="s">
        <v>143</v>
      </c>
      <c r="J114" t="s">
        <v>756</v>
      </c>
      <c r="K114" t="s">
        <v>719</v>
      </c>
      <c r="L114" t="s">
        <v>720</v>
      </c>
      <c r="M114" t="s">
        <v>721</v>
      </c>
      <c r="N114" t="s">
        <v>722</v>
      </c>
      <c r="O114" s="10" t="s">
        <v>757</v>
      </c>
      <c r="P114">
        <v>7100</v>
      </c>
      <c r="Q114" t="s">
        <v>466</v>
      </c>
      <c r="R114">
        <v>77</v>
      </c>
      <c r="S114" t="s">
        <v>758</v>
      </c>
      <c r="T114">
        <v>77</v>
      </c>
      <c r="U114">
        <v>4</v>
      </c>
      <c r="V114">
        <v>2</v>
      </c>
      <c r="W114">
        <v>8</v>
      </c>
      <c r="X114" t="s">
        <v>71</v>
      </c>
      <c r="Y114" t="s">
        <v>72</v>
      </c>
      <c r="Z114" t="s">
        <v>71</v>
      </c>
      <c r="AA114" t="s">
        <v>71</v>
      </c>
      <c r="AB114" t="s">
        <v>71</v>
      </c>
      <c r="AC114" t="s">
        <v>72</v>
      </c>
      <c r="AD114" t="s">
        <v>71</v>
      </c>
      <c r="AE114" t="s">
        <v>71</v>
      </c>
      <c r="AF114" t="s">
        <v>72</v>
      </c>
      <c r="AG114" t="s">
        <v>71</v>
      </c>
      <c r="AH114" t="s">
        <v>72</v>
      </c>
      <c r="AI114" t="s">
        <v>71</v>
      </c>
      <c r="AJ114" t="s">
        <v>72</v>
      </c>
      <c r="AK114" t="s">
        <v>72</v>
      </c>
      <c r="AL114" t="s">
        <v>72</v>
      </c>
      <c r="AM114" t="s">
        <v>72</v>
      </c>
      <c r="AN114">
        <v>450</v>
      </c>
      <c r="AO114">
        <v>505.17</v>
      </c>
      <c r="AP114">
        <v>548.73</v>
      </c>
      <c r="AQ114">
        <v>548.73</v>
      </c>
      <c r="AR114">
        <v>505.17</v>
      </c>
      <c r="AS114">
        <v>86.22</v>
      </c>
      <c r="AT114" s="23"/>
      <c r="AU114" s="23"/>
      <c r="AV114" s="23"/>
      <c r="AW114" s="23"/>
    </row>
    <row r="115" spans="1:49" x14ac:dyDescent="0.25">
      <c r="A115" t="s">
        <v>759</v>
      </c>
      <c r="B115" t="s">
        <v>60</v>
      </c>
      <c r="C115" s="14">
        <v>45089</v>
      </c>
      <c r="D115" t="s">
        <v>760</v>
      </c>
      <c r="E115">
        <v>28896662</v>
      </c>
      <c r="F115" t="s">
        <v>761</v>
      </c>
      <c r="G115">
        <v>96203000</v>
      </c>
      <c r="H115">
        <v>1015547533</v>
      </c>
      <c r="I115" t="s">
        <v>216</v>
      </c>
      <c r="J115" t="s">
        <v>762</v>
      </c>
      <c r="K115" t="s">
        <v>719</v>
      </c>
      <c r="L115" t="s">
        <v>720</v>
      </c>
      <c r="M115" t="s">
        <v>721</v>
      </c>
      <c r="N115" t="s">
        <v>722</v>
      </c>
      <c r="O115" s="10" t="s">
        <v>763</v>
      </c>
      <c r="P115">
        <v>9000</v>
      </c>
      <c r="Q115" t="s">
        <v>218</v>
      </c>
      <c r="R115">
        <v>122</v>
      </c>
      <c r="S115" t="s">
        <v>746</v>
      </c>
      <c r="T115">
        <v>122</v>
      </c>
      <c r="U115">
        <v>5</v>
      </c>
      <c r="V115">
        <v>2</v>
      </c>
      <c r="W115">
        <v>8</v>
      </c>
      <c r="X115" t="s">
        <v>71</v>
      </c>
      <c r="Y115" t="s">
        <v>72</v>
      </c>
      <c r="Z115" t="s">
        <v>71</v>
      </c>
      <c r="AA115" t="s">
        <v>72</v>
      </c>
      <c r="AB115" t="s">
        <v>71</v>
      </c>
      <c r="AC115" t="s">
        <v>72</v>
      </c>
      <c r="AD115" t="s">
        <v>71</v>
      </c>
      <c r="AE115" t="s">
        <v>71</v>
      </c>
      <c r="AF115" t="s">
        <v>72</v>
      </c>
      <c r="AG115" t="s">
        <v>71</v>
      </c>
      <c r="AH115" t="s">
        <v>72</v>
      </c>
      <c r="AI115" t="s">
        <v>71</v>
      </c>
      <c r="AJ115" t="s">
        <v>72</v>
      </c>
      <c r="AK115" t="s">
        <v>72</v>
      </c>
      <c r="AL115" t="s">
        <v>72</v>
      </c>
      <c r="AM115" t="s">
        <v>72</v>
      </c>
      <c r="AN115">
        <v>1000</v>
      </c>
      <c r="AO115">
        <v>479.04</v>
      </c>
      <c r="AP115" s="8">
        <v>522.6</v>
      </c>
      <c r="AQ115" s="8">
        <v>522.6</v>
      </c>
      <c r="AR115">
        <v>479.04</v>
      </c>
      <c r="AS115">
        <v>86.22</v>
      </c>
      <c r="AT115" s="23"/>
      <c r="AU115" s="23"/>
      <c r="AV115" s="23"/>
      <c r="AW115" s="23"/>
    </row>
    <row r="116" spans="1:49" x14ac:dyDescent="0.25">
      <c r="A116" t="s">
        <v>764</v>
      </c>
      <c r="B116" t="s">
        <v>60</v>
      </c>
      <c r="C116" s="14">
        <v>45089</v>
      </c>
      <c r="D116" t="s">
        <v>765</v>
      </c>
      <c r="E116">
        <v>28896662</v>
      </c>
      <c r="F116" t="s">
        <v>766</v>
      </c>
      <c r="G116">
        <v>86757000</v>
      </c>
      <c r="H116">
        <v>1014754012</v>
      </c>
      <c r="I116" t="s">
        <v>88</v>
      </c>
      <c r="J116" t="s">
        <v>767</v>
      </c>
      <c r="K116" t="s">
        <v>719</v>
      </c>
      <c r="L116" t="s">
        <v>720</v>
      </c>
      <c r="M116" t="s">
        <v>721</v>
      </c>
      <c r="N116" t="s">
        <v>722</v>
      </c>
      <c r="O116" s="10" t="s">
        <v>768</v>
      </c>
      <c r="P116">
        <v>8000</v>
      </c>
      <c r="Q116" t="s">
        <v>208</v>
      </c>
      <c r="R116">
        <v>138</v>
      </c>
      <c r="S116" t="s">
        <v>724</v>
      </c>
      <c r="T116">
        <v>138</v>
      </c>
      <c r="U116">
        <v>4</v>
      </c>
      <c r="V116">
        <v>2</v>
      </c>
      <c r="W116">
        <v>8</v>
      </c>
      <c r="X116" t="s">
        <v>71</v>
      </c>
      <c r="Y116" t="s">
        <v>72</v>
      </c>
      <c r="Z116" t="s">
        <v>71</v>
      </c>
      <c r="AA116" t="s">
        <v>72</v>
      </c>
      <c r="AB116" t="s">
        <v>72</v>
      </c>
      <c r="AC116" t="s">
        <v>72</v>
      </c>
      <c r="AD116" t="s">
        <v>72</v>
      </c>
      <c r="AE116" t="s">
        <v>72</v>
      </c>
      <c r="AF116" t="s">
        <v>72</v>
      </c>
      <c r="AG116" t="s">
        <v>71</v>
      </c>
      <c r="AH116" t="s">
        <v>72</v>
      </c>
      <c r="AI116" t="s">
        <v>71</v>
      </c>
      <c r="AJ116" t="s">
        <v>72</v>
      </c>
      <c r="AK116" t="s">
        <v>72</v>
      </c>
      <c r="AL116" t="s">
        <v>72</v>
      </c>
      <c r="AM116" t="s">
        <v>72</v>
      </c>
      <c r="AN116">
        <v>270</v>
      </c>
      <c r="AO116">
        <v>518.24</v>
      </c>
      <c r="AP116">
        <v>605.34</v>
      </c>
      <c r="AQ116">
        <v>605.34</v>
      </c>
      <c r="AR116">
        <v>518.24</v>
      </c>
      <c r="AS116">
        <v>86.22</v>
      </c>
      <c r="AT116" s="23"/>
      <c r="AU116" s="23"/>
      <c r="AV116" s="23"/>
      <c r="AW116" s="23"/>
    </row>
    <row r="117" spans="1:49" x14ac:dyDescent="0.25">
      <c r="A117" t="s">
        <v>769</v>
      </c>
      <c r="B117" t="s">
        <v>60</v>
      </c>
      <c r="C117" s="14">
        <v>45089</v>
      </c>
      <c r="D117" t="s">
        <v>770</v>
      </c>
      <c r="E117">
        <v>29137463</v>
      </c>
      <c r="F117" t="s">
        <v>771</v>
      </c>
      <c r="G117">
        <v>86371155</v>
      </c>
      <c r="H117">
        <v>1011743966</v>
      </c>
      <c r="I117" t="s">
        <v>88</v>
      </c>
      <c r="J117" t="s">
        <v>772</v>
      </c>
      <c r="K117" t="s">
        <v>773</v>
      </c>
      <c r="L117" t="s">
        <v>774</v>
      </c>
      <c r="M117" t="s">
        <v>773</v>
      </c>
      <c r="N117" t="s">
        <v>774</v>
      </c>
      <c r="O117" s="10" t="s">
        <v>775</v>
      </c>
      <c r="P117">
        <v>8410</v>
      </c>
      <c r="Q117" t="s">
        <v>776</v>
      </c>
      <c r="R117">
        <v>25</v>
      </c>
      <c r="S117" t="s">
        <v>84</v>
      </c>
      <c r="T117">
        <v>26</v>
      </c>
      <c r="U117">
        <v>0</v>
      </c>
      <c r="V117">
        <v>2</v>
      </c>
      <c r="W117">
        <v>16</v>
      </c>
      <c r="X117" t="s">
        <v>72</v>
      </c>
      <c r="Y117" t="s">
        <v>72</v>
      </c>
      <c r="Z117" t="s">
        <v>72</v>
      </c>
      <c r="AA117" t="s">
        <v>72</v>
      </c>
      <c r="AB117" t="s">
        <v>72</v>
      </c>
      <c r="AC117" t="s">
        <v>72</v>
      </c>
      <c r="AD117" t="s">
        <v>71</v>
      </c>
      <c r="AE117" t="s">
        <v>71</v>
      </c>
      <c r="AF117" t="s">
        <v>72</v>
      </c>
      <c r="AG117" t="s">
        <v>72</v>
      </c>
      <c r="AH117" t="s">
        <v>72</v>
      </c>
      <c r="AI117" t="s">
        <v>71</v>
      </c>
      <c r="AJ117" t="s">
        <v>72</v>
      </c>
      <c r="AK117" t="s">
        <v>72</v>
      </c>
      <c r="AL117" t="s">
        <v>71</v>
      </c>
      <c r="AM117" t="s">
        <v>71</v>
      </c>
      <c r="AN117">
        <v>7600</v>
      </c>
      <c r="AO117">
        <v>705.51</v>
      </c>
      <c r="AP117">
        <v>705.51</v>
      </c>
      <c r="AQ117">
        <v>705.51</v>
      </c>
      <c r="AR117">
        <v>705.51</v>
      </c>
      <c r="AS117">
        <v>0</v>
      </c>
      <c r="AT117" s="23"/>
      <c r="AU117" s="23"/>
      <c r="AV117" s="23"/>
      <c r="AW117" s="23"/>
    </row>
    <row r="118" spans="1:49" x14ac:dyDescent="0.25">
      <c r="A118" t="s">
        <v>777</v>
      </c>
      <c r="B118" t="s">
        <v>60</v>
      </c>
      <c r="C118" s="14">
        <v>45089</v>
      </c>
      <c r="D118" t="s">
        <v>778</v>
      </c>
      <c r="E118">
        <v>29203466</v>
      </c>
      <c r="F118" t="s">
        <v>779</v>
      </c>
      <c r="G118">
        <v>59430616</v>
      </c>
      <c r="H118">
        <v>1000073838</v>
      </c>
      <c r="I118" t="s">
        <v>174</v>
      </c>
      <c r="J118" t="s">
        <v>780</v>
      </c>
      <c r="K118" t="s">
        <v>781</v>
      </c>
      <c r="L118" t="s">
        <v>782</v>
      </c>
      <c r="M118" t="s">
        <v>781</v>
      </c>
      <c r="N118" t="s">
        <v>782</v>
      </c>
      <c r="O118" s="10" t="s">
        <v>783</v>
      </c>
      <c r="P118">
        <v>4300</v>
      </c>
      <c r="Q118" t="s">
        <v>784</v>
      </c>
      <c r="R118">
        <v>67</v>
      </c>
      <c r="S118" t="s">
        <v>785</v>
      </c>
      <c r="T118">
        <v>67</v>
      </c>
      <c r="U118">
        <v>4</v>
      </c>
      <c r="V118">
        <v>2</v>
      </c>
      <c r="W118">
        <v>67</v>
      </c>
      <c r="X118" t="s">
        <v>72</v>
      </c>
      <c r="Y118" t="s">
        <v>72</v>
      </c>
      <c r="Z118" t="s">
        <v>72</v>
      </c>
      <c r="AA118" t="s">
        <v>72</v>
      </c>
      <c r="AB118" t="s">
        <v>72</v>
      </c>
      <c r="AC118" t="s">
        <v>72</v>
      </c>
      <c r="AD118" t="s">
        <v>72</v>
      </c>
      <c r="AE118" t="s">
        <v>72</v>
      </c>
      <c r="AF118" t="s">
        <v>72</v>
      </c>
      <c r="AG118" t="s">
        <v>72</v>
      </c>
      <c r="AH118" t="s">
        <v>72</v>
      </c>
      <c r="AI118" t="s">
        <v>72</v>
      </c>
      <c r="AJ118" t="s">
        <v>72</v>
      </c>
      <c r="AK118" t="s">
        <v>72</v>
      </c>
      <c r="AL118" t="s">
        <v>72</v>
      </c>
      <c r="AM118" t="s">
        <v>72</v>
      </c>
      <c r="AN118">
        <v>3000</v>
      </c>
      <c r="AO118">
        <v>755.32</v>
      </c>
      <c r="AP118">
        <v>755.32</v>
      </c>
      <c r="AQ118">
        <v>755.32</v>
      </c>
      <c r="AR118">
        <v>755.32</v>
      </c>
      <c r="AS118">
        <v>0</v>
      </c>
      <c r="AT118" s="23"/>
      <c r="AU118" s="23"/>
      <c r="AV118" s="23"/>
      <c r="AW118" s="23"/>
    </row>
    <row r="119" spans="1:49" x14ac:dyDescent="0.25">
      <c r="A119" t="s">
        <v>786</v>
      </c>
      <c r="B119" t="s">
        <v>60</v>
      </c>
      <c r="C119" s="14">
        <v>45089</v>
      </c>
      <c r="D119" t="s">
        <v>787</v>
      </c>
      <c r="E119">
        <v>29427763</v>
      </c>
      <c r="F119" t="s">
        <v>788</v>
      </c>
      <c r="G119">
        <v>65941313</v>
      </c>
      <c r="H119">
        <v>1012153631</v>
      </c>
      <c r="I119" t="s">
        <v>143</v>
      </c>
      <c r="J119" t="s">
        <v>789</v>
      </c>
      <c r="K119" t="s">
        <v>790</v>
      </c>
      <c r="L119" t="s">
        <v>791</v>
      </c>
      <c r="M119" t="s">
        <v>792</v>
      </c>
      <c r="N119" t="s">
        <v>793</v>
      </c>
      <c r="O119" s="10" t="s">
        <v>794</v>
      </c>
      <c r="P119">
        <v>5210</v>
      </c>
      <c r="Q119" t="s">
        <v>795</v>
      </c>
      <c r="R119">
        <v>40</v>
      </c>
      <c r="S119" t="s">
        <v>94</v>
      </c>
      <c r="T119">
        <v>60</v>
      </c>
      <c r="U119">
        <v>10</v>
      </c>
      <c r="V119">
        <v>3</v>
      </c>
      <c r="W119">
        <v>27</v>
      </c>
      <c r="X119" t="s">
        <v>72</v>
      </c>
      <c r="Y119" t="s">
        <v>72</v>
      </c>
      <c r="Z119" t="s">
        <v>72</v>
      </c>
      <c r="AA119" t="s">
        <v>71</v>
      </c>
      <c r="AB119" t="s">
        <v>72</v>
      </c>
      <c r="AC119" t="s">
        <v>71</v>
      </c>
      <c r="AD119" t="s">
        <v>72</v>
      </c>
      <c r="AE119" t="s">
        <v>72</v>
      </c>
      <c r="AF119" t="s">
        <v>72</v>
      </c>
      <c r="AG119" t="s">
        <v>72</v>
      </c>
      <c r="AH119" t="s">
        <v>72</v>
      </c>
      <c r="AI119" t="s">
        <v>72</v>
      </c>
      <c r="AJ119" t="s">
        <v>72</v>
      </c>
      <c r="AK119" t="s">
        <v>72</v>
      </c>
      <c r="AL119" t="s">
        <v>72</v>
      </c>
      <c r="AM119" t="s">
        <v>72</v>
      </c>
      <c r="AN119">
        <v>5000</v>
      </c>
      <c r="AO119">
        <v>685.91</v>
      </c>
      <c r="AP119">
        <v>685.91</v>
      </c>
      <c r="AQ119">
        <v>685.91</v>
      </c>
      <c r="AR119">
        <v>685.91</v>
      </c>
      <c r="AS119">
        <v>0</v>
      </c>
      <c r="AT119" s="23"/>
      <c r="AU119" s="23"/>
      <c r="AV119" s="23"/>
      <c r="AW119" s="23"/>
    </row>
    <row r="120" spans="1:49" x14ac:dyDescent="0.25">
      <c r="A120" t="s">
        <v>796</v>
      </c>
      <c r="B120" t="s">
        <v>60</v>
      </c>
      <c r="C120" s="14">
        <v>45089</v>
      </c>
      <c r="D120" t="s">
        <v>797</v>
      </c>
      <c r="E120">
        <v>29528977</v>
      </c>
      <c r="F120" t="s">
        <v>798</v>
      </c>
      <c r="G120">
        <v>75211100</v>
      </c>
      <c r="H120">
        <v>1012249728</v>
      </c>
      <c r="I120" t="s">
        <v>143</v>
      </c>
      <c r="J120" t="s">
        <v>799</v>
      </c>
      <c r="K120" t="s">
        <v>800</v>
      </c>
      <c r="L120" t="s">
        <v>801</v>
      </c>
      <c r="M120" t="s">
        <v>802</v>
      </c>
      <c r="N120" t="s">
        <v>803</v>
      </c>
      <c r="O120" s="10" t="s">
        <v>804</v>
      </c>
      <c r="P120">
        <v>6800</v>
      </c>
      <c r="Q120" t="s">
        <v>805</v>
      </c>
      <c r="R120">
        <v>27</v>
      </c>
      <c r="S120" t="s">
        <v>806</v>
      </c>
      <c r="T120">
        <v>27</v>
      </c>
      <c r="U120">
        <v>15</v>
      </c>
      <c r="V120">
        <v>2</v>
      </c>
      <c r="W120">
        <v>0</v>
      </c>
      <c r="X120" t="s">
        <v>72</v>
      </c>
      <c r="Y120" t="s">
        <v>71</v>
      </c>
      <c r="Z120" t="s">
        <v>72</v>
      </c>
      <c r="AA120" t="s">
        <v>71</v>
      </c>
      <c r="AB120" t="s">
        <v>72</v>
      </c>
      <c r="AC120" t="s">
        <v>72</v>
      </c>
      <c r="AD120" t="s">
        <v>72</v>
      </c>
      <c r="AE120" t="s">
        <v>72</v>
      </c>
      <c r="AF120" t="s">
        <v>72</v>
      </c>
      <c r="AG120" t="s">
        <v>72</v>
      </c>
      <c r="AH120" t="s">
        <v>72</v>
      </c>
      <c r="AI120" t="s">
        <v>72</v>
      </c>
      <c r="AJ120" t="s">
        <v>71</v>
      </c>
      <c r="AK120" t="s">
        <v>72</v>
      </c>
      <c r="AL120" t="s">
        <v>72</v>
      </c>
      <c r="AM120" t="s">
        <v>71</v>
      </c>
      <c r="AN120">
        <v>900</v>
      </c>
      <c r="AO120">
        <v>866.65</v>
      </c>
      <c r="AP120">
        <v>866.65</v>
      </c>
      <c r="AQ120">
        <v>866.65</v>
      </c>
      <c r="AR120">
        <v>866.65</v>
      </c>
      <c r="AS120">
        <v>0</v>
      </c>
      <c r="AT120" s="23"/>
      <c r="AU120" s="23"/>
      <c r="AV120" s="23"/>
      <c r="AW120" s="23"/>
    </row>
    <row r="121" spans="1:49" x14ac:dyDescent="0.25">
      <c r="A121" t="s">
        <v>807</v>
      </c>
      <c r="B121" t="s">
        <v>60</v>
      </c>
      <c r="C121" s="14">
        <v>45089</v>
      </c>
      <c r="D121" t="s">
        <v>808</v>
      </c>
      <c r="E121">
        <v>29532567</v>
      </c>
      <c r="F121" t="s">
        <v>809</v>
      </c>
      <c r="G121">
        <v>97221800</v>
      </c>
      <c r="H121">
        <v>1012262546</v>
      </c>
      <c r="I121" t="s">
        <v>88</v>
      </c>
      <c r="J121" t="s">
        <v>810</v>
      </c>
      <c r="K121" t="s">
        <v>811</v>
      </c>
      <c r="L121" t="s">
        <v>812</v>
      </c>
      <c r="M121" t="s">
        <v>813</v>
      </c>
      <c r="N121" t="s">
        <v>814</v>
      </c>
      <c r="O121" s="10" t="s">
        <v>266</v>
      </c>
      <c r="P121">
        <v>7400</v>
      </c>
      <c r="Q121" t="s">
        <v>170</v>
      </c>
      <c r="R121">
        <v>75</v>
      </c>
      <c r="S121" t="s">
        <v>94</v>
      </c>
      <c r="T121">
        <v>75</v>
      </c>
      <c r="U121">
        <v>4</v>
      </c>
      <c r="V121">
        <v>5</v>
      </c>
      <c r="W121">
        <v>75</v>
      </c>
      <c r="X121" t="s">
        <v>72</v>
      </c>
      <c r="Y121" t="s">
        <v>72</v>
      </c>
      <c r="Z121" t="s">
        <v>72</v>
      </c>
      <c r="AA121" t="s">
        <v>72</v>
      </c>
      <c r="AB121" t="s">
        <v>72</v>
      </c>
      <c r="AC121" t="s">
        <v>72</v>
      </c>
      <c r="AD121" t="s">
        <v>72</v>
      </c>
      <c r="AE121" t="s">
        <v>72</v>
      </c>
      <c r="AF121" t="s">
        <v>72</v>
      </c>
      <c r="AG121" t="s">
        <v>71</v>
      </c>
      <c r="AH121" t="s">
        <v>72</v>
      </c>
      <c r="AI121" t="s">
        <v>72</v>
      </c>
      <c r="AJ121" t="s">
        <v>72</v>
      </c>
      <c r="AK121" t="s">
        <v>72</v>
      </c>
      <c r="AL121" t="s">
        <v>72</v>
      </c>
      <c r="AM121" t="s">
        <v>72</v>
      </c>
      <c r="AN121">
        <v>350</v>
      </c>
      <c r="AO121">
        <v>779.54</v>
      </c>
      <c r="AP121">
        <v>779.54</v>
      </c>
      <c r="AQ121">
        <v>779.54</v>
      </c>
      <c r="AR121">
        <v>779.54</v>
      </c>
      <c r="AS121">
        <v>0</v>
      </c>
      <c r="AT121" s="23"/>
      <c r="AU121" s="23"/>
      <c r="AV121" s="23"/>
      <c r="AW121" s="23"/>
    </row>
    <row r="122" spans="1:49" x14ac:dyDescent="0.25">
      <c r="A122" t="s">
        <v>815</v>
      </c>
      <c r="B122" t="s">
        <v>60</v>
      </c>
      <c r="C122" s="14">
        <v>45089</v>
      </c>
      <c r="D122" t="s">
        <v>816</v>
      </c>
      <c r="E122">
        <v>29792534</v>
      </c>
      <c r="F122" t="s">
        <v>817</v>
      </c>
      <c r="G122">
        <v>54704039</v>
      </c>
      <c r="H122">
        <v>1012607365</v>
      </c>
      <c r="I122" t="s">
        <v>174</v>
      </c>
      <c r="J122" t="s">
        <v>818</v>
      </c>
      <c r="K122" t="s">
        <v>819</v>
      </c>
      <c r="L122" t="s">
        <v>820</v>
      </c>
      <c r="M122" t="s">
        <v>819</v>
      </c>
      <c r="N122" t="s">
        <v>820</v>
      </c>
      <c r="O122" s="10" t="s">
        <v>821</v>
      </c>
      <c r="P122">
        <v>4990</v>
      </c>
      <c r="Q122" t="s">
        <v>822</v>
      </c>
      <c r="R122">
        <v>15</v>
      </c>
      <c r="S122" t="s">
        <v>701</v>
      </c>
      <c r="T122">
        <v>23</v>
      </c>
      <c r="U122">
        <v>6</v>
      </c>
      <c r="V122">
        <v>5</v>
      </c>
      <c r="W122">
        <v>15</v>
      </c>
      <c r="X122" t="s">
        <v>71</v>
      </c>
      <c r="Y122" t="s">
        <v>72</v>
      </c>
      <c r="Z122" t="s">
        <v>72</v>
      </c>
      <c r="AA122" t="s">
        <v>71</v>
      </c>
      <c r="AB122" t="s">
        <v>72</v>
      </c>
      <c r="AC122" t="s">
        <v>72</v>
      </c>
      <c r="AD122" t="s">
        <v>72</v>
      </c>
      <c r="AE122" t="s">
        <v>72</v>
      </c>
      <c r="AF122" t="s">
        <v>72</v>
      </c>
      <c r="AG122" t="s">
        <v>72</v>
      </c>
      <c r="AH122" t="s">
        <v>72</v>
      </c>
      <c r="AI122" t="s">
        <v>71</v>
      </c>
      <c r="AJ122" t="s">
        <v>72</v>
      </c>
      <c r="AK122" t="s">
        <v>72</v>
      </c>
      <c r="AL122" t="s">
        <v>71</v>
      </c>
      <c r="AM122" t="s">
        <v>71</v>
      </c>
      <c r="AN122">
        <v>400</v>
      </c>
      <c r="AO122">
        <v>861.21</v>
      </c>
      <c r="AP122">
        <v>1085.5</v>
      </c>
      <c r="AQ122">
        <v>1085.5</v>
      </c>
      <c r="AR122">
        <v>861.21</v>
      </c>
      <c r="AS122">
        <v>117.57</v>
      </c>
      <c r="AT122" s="23"/>
      <c r="AU122" s="23"/>
      <c r="AV122" s="23"/>
      <c r="AW122" s="23"/>
    </row>
    <row r="123" spans="1:49" x14ac:dyDescent="0.25">
      <c r="A123" t="s">
        <v>823</v>
      </c>
      <c r="B123" t="s">
        <v>60</v>
      </c>
      <c r="C123" s="14">
        <v>45089</v>
      </c>
      <c r="D123" t="s">
        <v>824</v>
      </c>
      <c r="E123">
        <v>30044622</v>
      </c>
      <c r="F123" t="s">
        <v>825</v>
      </c>
      <c r="G123">
        <v>97850400</v>
      </c>
      <c r="H123">
        <v>1012856357</v>
      </c>
      <c r="I123" t="s">
        <v>88</v>
      </c>
      <c r="J123" t="s">
        <v>826</v>
      </c>
      <c r="K123" t="s">
        <v>1559</v>
      </c>
      <c r="L123" t="s">
        <v>825</v>
      </c>
      <c r="M123" t="s">
        <v>1559</v>
      </c>
      <c r="N123" t="s">
        <v>1560</v>
      </c>
      <c r="O123" s="10" t="s">
        <v>829</v>
      </c>
      <c r="P123">
        <v>7600</v>
      </c>
      <c r="Q123" t="s">
        <v>830</v>
      </c>
      <c r="R123">
        <v>46</v>
      </c>
      <c r="S123" t="s">
        <v>611</v>
      </c>
      <c r="T123">
        <v>60</v>
      </c>
      <c r="U123">
        <v>4</v>
      </c>
      <c r="V123">
        <v>2</v>
      </c>
      <c r="W123">
        <v>40</v>
      </c>
      <c r="X123" t="s">
        <v>71</v>
      </c>
      <c r="Y123" t="s">
        <v>72</v>
      </c>
      <c r="Z123" t="s">
        <v>72</v>
      </c>
      <c r="AA123" t="s">
        <v>71</v>
      </c>
      <c r="AB123" t="s">
        <v>72</v>
      </c>
      <c r="AC123" t="s">
        <v>72</v>
      </c>
      <c r="AD123" t="s">
        <v>72</v>
      </c>
      <c r="AE123" t="s">
        <v>72</v>
      </c>
      <c r="AF123" t="s">
        <v>72</v>
      </c>
      <c r="AG123" t="s">
        <v>71</v>
      </c>
      <c r="AH123" t="s">
        <v>72</v>
      </c>
      <c r="AI123" t="s">
        <v>72</v>
      </c>
      <c r="AJ123" t="s">
        <v>72</v>
      </c>
      <c r="AK123" t="s">
        <v>71</v>
      </c>
      <c r="AL123" t="s">
        <v>71</v>
      </c>
      <c r="AM123" t="s">
        <v>72</v>
      </c>
      <c r="AN123">
        <v>300</v>
      </c>
      <c r="AO123">
        <v>713.13</v>
      </c>
      <c r="AP123">
        <v>713.13</v>
      </c>
      <c r="AQ123">
        <v>713.13</v>
      </c>
      <c r="AR123">
        <v>713.13</v>
      </c>
      <c r="AS123">
        <v>66.400000000000006</v>
      </c>
      <c r="AT123" s="23"/>
      <c r="AU123" s="23"/>
      <c r="AV123" s="23"/>
      <c r="AW123" s="23"/>
    </row>
    <row r="124" spans="1:49" x14ac:dyDescent="0.25">
      <c r="A124" t="s">
        <v>831</v>
      </c>
      <c r="B124" t="s">
        <v>60</v>
      </c>
      <c r="C124" s="14">
        <v>45089</v>
      </c>
      <c r="D124" t="s">
        <v>832</v>
      </c>
      <c r="E124">
        <v>30075005</v>
      </c>
      <c r="F124" t="s">
        <v>833</v>
      </c>
      <c r="G124">
        <v>97402333</v>
      </c>
      <c r="H124">
        <v>1000121464</v>
      </c>
      <c r="I124" t="s">
        <v>88</v>
      </c>
      <c r="J124" t="s">
        <v>834</v>
      </c>
      <c r="K124" t="s">
        <v>835</v>
      </c>
      <c r="L124" t="s">
        <v>836</v>
      </c>
      <c r="M124" t="s">
        <v>835</v>
      </c>
      <c r="N124" t="s">
        <v>836</v>
      </c>
      <c r="O124" s="10" t="s">
        <v>837</v>
      </c>
      <c r="P124">
        <v>7500</v>
      </c>
      <c r="Q124" t="s">
        <v>838</v>
      </c>
      <c r="R124">
        <v>40</v>
      </c>
      <c r="S124" t="s">
        <v>839</v>
      </c>
      <c r="T124">
        <v>53</v>
      </c>
      <c r="U124">
        <v>4</v>
      </c>
      <c r="V124">
        <v>20</v>
      </c>
      <c r="W124">
        <v>40</v>
      </c>
      <c r="X124" t="s">
        <v>71</v>
      </c>
      <c r="Y124" t="s">
        <v>72</v>
      </c>
      <c r="Z124" t="s">
        <v>71</v>
      </c>
      <c r="AA124" t="s">
        <v>71</v>
      </c>
      <c r="AB124" t="s">
        <v>71</v>
      </c>
      <c r="AC124" t="s">
        <v>72</v>
      </c>
      <c r="AD124" t="s">
        <v>71</v>
      </c>
      <c r="AE124" t="s">
        <v>71</v>
      </c>
      <c r="AF124" t="s">
        <v>72</v>
      </c>
      <c r="AG124" t="s">
        <v>72</v>
      </c>
      <c r="AH124" t="s">
        <v>72</v>
      </c>
      <c r="AI124" t="s">
        <v>71</v>
      </c>
      <c r="AJ124" t="s">
        <v>72</v>
      </c>
      <c r="AK124" t="s">
        <v>71</v>
      </c>
      <c r="AL124" t="s">
        <v>72</v>
      </c>
      <c r="AM124" t="s">
        <v>72</v>
      </c>
      <c r="AN124">
        <v>1100</v>
      </c>
      <c r="AO124">
        <v>919.99</v>
      </c>
      <c r="AP124">
        <v>919.99</v>
      </c>
      <c r="AQ124">
        <v>919.99</v>
      </c>
      <c r="AR124">
        <v>919.99</v>
      </c>
      <c r="AS124">
        <v>0</v>
      </c>
      <c r="AT124" s="23"/>
      <c r="AU124" s="23"/>
      <c r="AV124" s="23"/>
      <c r="AW124" s="23"/>
    </row>
    <row r="125" spans="1:49" x14ac:dyDescent="0.25">
      <c r="A125" t="s">
        <v>840</v>
      </c>
      <c r="B125" t="s">
        <v>60</v>
      </c>
      <c r="C125" s="14">
        <v>45089</v>
      </c>
      <c r="D125" t="s">
        <v>841</v>
      </c>
      <c r="E125">
        <v>30511948</v>
      </c>
      <c r="F125" t="s">
        <v>842</v>
      </c>
      <c r="G125">
        <v>86623700</v>
      </c>
      <c r="H125">
        <v>1013422067</v>
      </c>
      <c r="I125" t="s">
        <v>88</v>
      </c>
      <c r="J125" t="s">
        <v>843</v>
      </c>
      <c r="K125" t="s">
        <v>1561</v>
      </c>
      <c r="L125" t="s">
        <v>842</v>
      </c>
      <c r="M125" t="s">
        <v>1561</v>
      </c>
      <c r="N125" t="s">
        <v>1562</v>
      </c>
      <c r="O125" s="10" t="s">
        <v>846</v>
      </c>
      <c r="P125">
        <v>8800</v>
      </c>
      <c r="Q125" t="s">
        <v>93</v>
      </c>
      <c r="R125">
        <v>26</v>
      </c>
      <c r="S125" t="s">
        <v>847</v>
      </c>
      <c r="T125">
        <v>71</v>
      </c>
      <c r="U125">
        <v>4</v>
      </c>
      <c r="V125">
        <v>2</v>
      </c>
      <c r="W125">
        <v>8</v>
      </c>
      <c r="X125" t="s">
        <v>71</v>
      </c>
      <c r="Y125" t="s">
        <v>72</v>
      </c>
      <c r="Z125" t="s">
        <v>72</v>
      </c>
      <c r="AA125" t="s">
        <v>72</v>
      </c>
      <c r="AB125" t="s">
        <v>72</v>
      </c>
      <c r="AC125" t="s">
        <v>72</v>
      </c>
      <c r="AD125" t="s">
        <v>71</v>
      </c>
      <c r="AE125" t="s">
        <v>71</v>
      </c>
      <c r="AF125" t="s">
        <v>72</v>
      </c>
      <c r="AG125" t="s">
        <v>71</v>
      </c>
      <c r="AH125" t="s">
        <v>72</v>
      </c>
      <c r="AI125" t="s">
        <v>71</v>
      </c>
      <c r="AJ125" t="s">
        <v>72</v>
      </c>
      <c r="AK125" t="s">
        <v>72</v>
      </c>
      <c r="AL125" t="s">
        <v>72</v>
      </c>
      <c r="AM125" t="s">
        <v>72</v>
      </c>
      <c r="AN125">
        <v>400</v>
      </c>
      <c r="AO125">
        <v>779.54</v>
      </c>
      <c r="AP125">
        <v>779.54</v>
      </c>
      <c r="AQ125">
        <v>779.54</v>
      </c>
      <c r="AR125">
        <v>779.54</v>
      </c>
      <c r="AS125">
        <v>0</v>
      </c>
      <c r="AT125" s="23"/>
      <c r="AU125" s="23"/>
      <c r="AV125" s="23"/>
      <c r="AW125" s="23"/>
    </row>
    <row r="126" spans="1:49" x14ac:dyDescent="0.25">
      <c r="A126" t="s">
        <v>848</v>
      </c>
      <c r="B126" t="s">
        <v>60</v>
      </c>
      <c r="C126" s="14">
        <v>45089</v>
      </c>
      <c r="D126" t="s">
        <v>849</v>
      </c>
      <c r="E126">
        <v>30548043</v>
      </c>
      <c r="F126" t="s">
        <v>850</v>
      </c>
      <c r="G126" s="32">
        <v>88776655</v>
      </c>
      <c r="H126">
        <v>1013390785</v>
      </c>
      <c r="I126" t="s">
        <v>63</v>
      </c>
      <c r="J126" t="s">
        <v>851</v>
      </c>
      <c r="K126" t="s">
        <v>1563</v>
      </c>
      <c r="L126" t="s">
        <v>1564</v>
      </c>
      <c r="M126" t="s">
        <v>1563</v>
      </c>
      <c r="N126" t="s">
        <v>1564</v>
      </c>
      <c r="O126" s="10" t="s">
        <v>854</v>
      </c>
      <c r="P126">
        <v>2300</v>
      </c>
      <c r="Q126" t="s">
        <v>692</v>
      </c>
      <c r="R126">
        <v>25</v>
      </c>
      <c r="S126" t="s">
        <v>94</v>
      </c>
      <c r="T126">
        <v>323</v>
      </c>
      <c r="U126">
        <v>23</v>
      </c>
      <c r="V126">
        <v>2</v>
      </c>
      <c r="W126">
        <v>25</v>
      </c>
      <c r="X126" t="s">
        <v>72</v>
      </c>
      <c r="Y126" t="s">
        <v>72</v>
      </c>
      <c r="Z126" t="s">
        <v>71</v>
      </c>
      <c r="AA126" t="s">
        <v>72</v>
      </c>
      <c r="AB126" t="s">
        <v>72</v>
      </c>
      <c r="AC126" t="s">
        <v>72</v>
      </c>
      <c r="AD126" t="s">
        <v>72</v>
      </c>
      <c r="AE126" t="s">
        <v>72</v>
      </c>
      <c r="AF126" t="s">
        <v>72</v>
      </c>
      <c r="AG126" t="s">
        <v>72</v>
      </c>
      <c r="AH126" t="s">
        <v>72</v>
      </c>
      <c r="AI126" t="s">
        <v>72</v>
      </c>
      <c r="AJ126" t="s">
        <v>72</v>
      </c>
      <c r="AK126" t="s">
        <v>72</v>
      </c>
      <c r="AL126" t="s">
        <v>72</v>
      </c>
      <c r="AM126" t="s">
        <v>72</v>
      </c>
      <c r="AN126">
        <v>300</v>
      </c>
      <c r="AO126">
        <v>832.9</v>
      </c>
      <c r="AP126">
        <v>867.74</v>
      </c>
      <c r="AQ126">
        <v>868.82</v>
      </c>
      <c r="AR126">
        <v>865.55</v>
      </c>
      <c r="AS126">
        <v>127.37</v>
      </c>
      <c r="AT126" s="23"/>
      <c r="AU126" s="23"/>
      <c r="AV126" s="23"/>
      <c r="AW126" s="23"/>
    </row>
    <row r="127" spans="1:49" x14ac:dyDescent="0.25">
      <c r="A127" t="s">
        <v>855</v>
      </c>
      <c r="B127" t="s">
        <v>60</v>
      </c>
      <c r="C127" s="14">
        <v>45089</v>
      </c>
      <c r="D127" t="s">
        <v>856</v>
      </c>
      <c r="E127">
        <v>30669118</v>
      </c>
      <c r="F127" t="s">
        <v>857</v>
      </c>
      <c r="G127">
        <v>97322455</v>
      </c>
      <c r="H127">
        <v>1001665195</v>
      </c>
      <c r="I127" t="s">
        <v>88</v>
      </c>
      <c r="J127" t="s">
        <v>858</v>
      </c>
      <c r="K127" t="s">
        <v>859</v>
      </c>
      <c r="L127" t="s">
        <v>860</v>
      </c>
      <c r="M127" t="s">
        <v>861</v>
      </c>
      <c r="N127" t="s">
        <v>862</v>
      </c>
      <c r="O127" s="10" t="s">
        <v>863</v>
      </c>
      <c r="P127">
        <v>6950</v>
      </c>
      <c r="Q127" t="s">
        <v>336</v>
      </c>
      <c r="R127">
        <v>20</v>
      </c>
      <c r="S127" t="s">
        <v>839</v>
      </c>
      <c r="T127">
        <v>20</v>
      </c>
      <c r="U127">
        <v>10</v>
      </c>
      <c r="V127">
        <v>10</v>
      </c>
      <c r="W127">
        <v>20</v>
      </c>
      <c r="X127" t="s">
        <v>71</v>
      </c>
      <c r="Y127" t="s">
        <v>72</v>
      </c>
      <c r="Z127" t="s">
        <v>72</v>
      </c>
      <c r="AA127" t="s">
        <v>71</v>
      </c>
      <c r="AB127" t="s">
        <v>71</v>
      </c>
      <c r="AC127" t="s">
        <v>72</v>
      </c>
      <c r="AD127" t="s">
        <v>71</v>
      </c>
      <c r="AE127" t="s">
        <v>71</v>
      </c>
      <c r="AF127" t="s">
        <v>72</v>
      </c>
      <c r="AG127" t="s">
        <v>71</v>
      </c>
      <c r="AH127" t="s">
        <v>72</v>
      </c>
      <c r="AI127" t="s">
        <v>72</v>
      </c>
      <c r="AJ127" t="s">
        <v>71</v>
      </c>
      <c r="AK127" t="s">
        <v>72</v>
      </c>
      <c r="AL127" t="s">
        <v>71</v>
      </c>
      <c r="AM127" t="s">
        <v>71</v>
      </c>
      <c r="AN127">
        <v>1700</v>
      </c>
      <c r="AO127">
        <v>513.88</v>
      </c>
      <c r="AP127">
        <v>513.88</v>
      </c>
      <c r="AQ127">
        <v>513.88</v>
      </c>
      <c r="AR127">
        <v>513.88</v>
      </c>
      <c r="AS127">
        <v>69.66</v>
      </c>
      <c r="AT127" s="23"/>
      <c r="AU127" s="23"/>
      <c r="AV127" s="23"/>
      <c r="AW127" s="23"/>
    </row>
    <row r="128" spans="1:49" x14ac:dyDescent="0.25">
      <c r="A128" t="s">
        <v>864</v>
      </c>
      <c r="B128" t="s">
        <v>60</v>
      </c>
      <c r="C128" s="14">
        <v>45089</v>
      </c>
      <c r="D128" t="s">
        <v>865</v>
      </c>
      <c r="E128">
        <v>42697737</v>
      </c>
      <c r="F128" t="s">
        <v>1565</v>
      </c>
      <c r="G128">
        <v>70235635</v>
      </c>
      <c r="H128">
        <v>1027559049</v>
      </c>
      <c r="I128" t="s">
        <v>63</v>
      </c>
      <c r="J128" t="s">
        <v>867</v>
      </c>
      <c r="K128" s="32" t="s">
        <v>868</v>
      </c>
      <c r="L128" t="s">
        <v>1566</v>
      </c>
      <c r="M128" s="32" t="s">
        <v>868</v>
      </c>
      <c r="N128" t="s">
        <v>1566</v>
      </c>
      <c r="O128" s="10" t="s">
        <v>870</v>
      </c>
      <c r="P128">
        <v>2750</v>
      </c>
      <c r="Q128" t="s">
        <v>871</v>
      </c>
      <c r="R128">
        <v>40</v>
      </c>
      <c r="S128" t="s">
        <v>94</v>
      </c>
      <c r="T128">
        <v>129</v>
      </c>
      <c r="U128">
        <v>0</v>
      </c>
      <c r="V128">
        <v>40</v>
      </c>
      <c r="W128">
        <v>40</v>
      </c>
      <c r="X128" t="s">
        <v>71</v>
      </c>
      <c r="Y128" t="s">
        <v>71</v>
      </c>
      <c r="Z128" t="s">
        <v>72</v>
      </c>
      <c r="AA128" t="s">
        <v>72</v>
      </c>
      <c r="AB128" t="s">
        <v>72</v>
      </c>
      <c r="AC128" t="s">
        <v>72</v>
      </c>
      <c r="AD128" t="s">
        <v>71</v>
      </c>
      <c r="AE128" t="s">
        <v>71</v>
      </c>
      <c r="AF128" t="s">
        <v>71</v>
      </c>
      <c r="AG128" t="s">
        <v>72</v>
      </c>
      <c r="AH128" t="s">
        <v>72</v>
      </c>
      <c r="AI128" t="s">
        <v>71</v>
      </c>
      <c r="AJ128" t="s">
        <v>72</v>
      </c>
      <c r="AK128" t="s">
        <v>72</v>
      </c>
      <c r="AL128" t="s">
        <v>71</v>
      </c>
      <c r="AM128" t="s">
        <v>72</v>
      </c>
      <c r="AN128">
        <v>1400</v>
      </c>
      <c r="AO128">
        <v>557.54</v>
      </c>
      <c r="AP128">
        <v>606.33000000000004</v>
      </c>
      <c r="AQ128">
        <v>606.33000000000004</v>
      </c>
      <c r="AR128">
        <v>557.54</v>
      </c>
      <c r="AS128">
        <v>112.34</v>
      </c>
      <c r="AT128" s="23"/>
      <c r="AU128" s="23"/>
      <c r="AV128" s="23"/>
      <c r="AW128" s="23"/>
    </row>
    <row r="129" spans="1:49" x14ac:dyDescent="0.25">
      <c r="A129" t="s">
        <v>872</v>
      </c>
      <c r="B129" t="s">
        <v>60</v>
      </c>
      <c r="C129" s="14">
        <v>45089</v>
      </c>
      <c r="D129" t="s">
        <v>873</v>
      </c>
      <c r="E129">
        <v>25588061</v>
      </c>
      <c r="F129" t="s">
        <v>1565</v>
      </c>
      <c r="G129">
        <v>70235635</v>
      </c>
      <c r="H129">
        <v>1018975544</v>
      </c>
      <c r="I129" t="s">
        <v>63</v>
      </c>
      <c r="J129" t="s">
        <v>874</v>
      </c>
      <c r="K129" s="32" t="s">
        <v>868</v>
      </c>
      <c r="L129" t="s">
        <v>1566</v>
      </c>
      <c r="M129" s="32" t="s">
        <v>868</v>
      </c>
      <c r="N129" t="s">
        <v>1566</v>
      </c>
      <c r="O129" s="10" t="s">
        <v>875</v>
      </c>
      <c r="P129">
        <v>2770</v>
      </c>
      <c r="Q129" t="s">
        <v>69</v>
      </c>
      <c r="R129">
        <v>41</v>
      </c>
      <c r="S129" t="s">
        <v>94</v>
      </c>
      <c r="T129">
        <v>115</v>
      </c>
      <c r="U129">
        <v>37</v>
      </c>
      <c r="V129">
        <v>4</v>
      </c>
      <c r="W129">
        <v>41</v>
      </c>
      <c r="X129" t="s">
        <v>71</v>
      </c>
      <c r="Y129" t="s">
        <v>71</v>
      </c>
      <c r="Z129" t="s">
        <v>72</v>
      </c>
      <c r="AA129" t="s">
        <v>72</v>
      </c>
      <c r="AB129" t="s">
        <v>72</v>
      </c>
      <c r="AC129" t="s">
        <v>72</v>
      </c>
      <c r="AD129" t="s">
        <v>71</v>
      </c>
      <c r="AE129" t="s">
        <v>71</v>
      </c>
      <c r="AF129" t="s">
        <v>71</v>
      </c>
      <c r="AG129" t="s">
        <v>72</v>
      </c>
      <c r="AH129" t="s">
        <v>72</v>
      </c>
      <c r="AI129" t="s">
        <v>72</v>
      </c>
      <c r="AJ129" t="s">
        <v>72</v>
      </c>
      <c r="AK129" t="s">
        <v>72</v>
      </c>
      <c r="AL129" t="s">
        <v>71</v>
      </c>
      <c r="AM129" t="s">
        <v>72</v>
      </c>
      <c r="AN129">
        <v>1500</v>
      </c>
      <c r="AO129">
        <v>555.66999999999996</v>
      </c>
      <c r="AP129">
        <v>625.30999999999995</v>
      </c>
      <c r="AQ129">
        <v>625.30999999999995</v>
      </c>
      <c r="AR129">
        <v>555.66999999999996</v>
      </c>
      <c r="AS129">
        <v>112.34</v>
      </c>
      <c r="AT129" s="23"/>
      <c r="AU129" s="23"/>
      <c r="AV129" s="23"/>
      <c r="AW129" s="23"/>
    </row>
    <row r="130" spans="1:49" x14ac:dyDescent="0.25">
      <c r="A130" t="s">
        <v>876</v>
      </c>
      <c r="B130" t="s">
        <v>60</v>
      </c>
      <c r="C130" s="14">
        <v>45089</v>
      </c>
      <c r="D130" t="s">
        <v>877</v>
      </c>
      <c r="E130">
        <v>40668160</v>
      </c>
      <c r="F130" t="s">
        <v>1565</v>
      </c>
      <c r="G130">
        <v>70235635</v>
      </c>
      <c r="H130">
        <v>1024882639</v>
      </c>
      <c r="I130" t="s">
        <v>63</v>
      </c>
      <c r="J130" t="s">
        <v>878</v>
      </c>
      <c r="K130" s="32" t="s">
        <v>868</v>
      </c>
      <c r="L130" t="s">
        <v>1566</v>
      </c>
      <c r="M130" s="32" t="s">
        <v>868</v>
      </c>
      <c r="N130" t="s">
        <v>1566</v>
      </c>
      <c r="O130" s="10" t="s">
        <v>879</v>
      </c>
      <c r="P130">
        <v>2300</v>
      </c>
      <c r="Q130" t="s">
        <v>692</v>
      </c>
      <c r="R130">
        <v>41</v>
      </c>
      <c r="S130" t="s">
        <v>94</v>
      </c>
      <c r="T130">
        <v>211</v>
      </c>
      <c r="U130">
        <v>37</v>
      </c>
      <c r="V130">
        <v>4</v>
      </c>
      <c r="W130">
        <v>41</v>
      </c>
      <c r="X130" t="s">
        <v>71</v>
      </c>
      <c r="Y130" t="s">
        <v>71</v>
      </c>
      <c r="Z130" t="s">
        <v>71</v>
      </c>
      <c r="AA130" t="s">
        <v>71</v>
      </c>
      <c r="AB130" t="s">
        <v>71</v>
      </c>
      <c r="AC130" t="s">
        <v>72</v>
      </c>
      <c r="AD130" t="s">
        <v>71</v>
      </c>
      <c r="AE130" t="s">
        <v>71</v>
      </c>
      <c r="AF130" t="s">
        <v>71</v>
      </c>
      <c r="AG130" t="s">
        <v>72</v>
      </c>
      <c r="AH130" t="s">
        <v>72</v>
      </c>
      <c r="AI130" t="s">
        <v>72</v>
      </c>
      <c r="AJ130" t="s">
        <v>72</v>
      </c>
      <c r="AK130" t="s">
        <v>72</v>
      </c>
      <c r="AL130" t="s">
        <v>71</v>
      </c>
      <c r="AM130" t="s">
        <v>72</v>
      </c>
      <c r="AN130">
        <v>300</v>
      </c>
      <c r="AO130">
        <v>521.72</v>
      </c>
      <c r="AP130">
        <v>521.72</v>
      </c>
      <c r="AQ130">
        <v>521.72</v>
      </c>
      <c r="AR130">
        <v>521.72</v>
      </c>
      <c r="AS130">
        <v>112.34</v>
      </c>
      <c r="AT130" s="23"/>
      <c r="AU130" s="23"/>
      <c r="AV130" s="23"/>
      <c r="AW130" s="23"/>
    </row>
    <row r="131" spans="1:49" x14ac:dyDescent="0.25">
      <c r="A131" t="s">
        <v>880</v>
      </c>
      <c r="B131" t="s">
        <v>60</v>
      </c>
      <c r="C131" s="14">
        <v>45089</v>
      </c>
      <c r="D131" t="s">
        <v>881</v>
      </c>
      <c r="E131">
        <v>33777795</v>
      </c>
      <c r="F131" t="s">
        <v>1565</v>
      </c>
      <c r="G131">
        <v>70235635</v>
      </c>
      <c r="H131">
        <v>1016973854</v>
      </c>
      <c r="I131" t="s">
        <v>63</v>
      </c>
      <c r="J131" t="s">
        <v>882</v>
      </c>
      <c r="K131" s="32" t="s">
        <v>868</v>
      </c>
      <c r="L131" t="s">
        <v>1566</v>
      </c>
      <c r="M131" s="32" t="s">
        <v>868</v>
      </c>
      <c r="N131" t="s">
        <v>1566</v>
      </c>
      <c r="O131" s="10" t="s">
        <v>883</v>
      </c>
      <c r="P131">
        <v>1653</v>
      </c>
      <c r="Q131" t="s">
        <v>115</v>
      </c>
      <c r="R131">
        <v>41</v>
      </c>
      <c r="S131" t="s">
        <v>94</v>
      </c>
      <c r="T131">
        <v>76</v>
      </c>
      <c r="U131">
        <v>0</v>
      </c>
      <c r="V131">
        <v>41</v>
      </c>
      <c r="W131">
        <v>41</v>
      </c>
      <c r="X131" t="s">
        <v>71</v>
      </c>
      <c r="Y131" t="s">
        <v>71</v>
      </c>
      <c r="Z131" t="s">
        <v>71</v>
      </c>
      <c r="AA131" t="s">
        <v>72</v>
      </c>
      <c r="AB131" t="s">
        <v>71</v>
      </c>
      <c r="AC131" t="s">
        <v>71</v>
      </c>
      <c r="AD131" t="s">
        <v>71</v>
      </c>
      <c r="AE131" t="s">
        <v>71</v>
      </c>
      <c r="AF131" t="s">
        <v>71</v>
      </c>
      <c r="AG131" t="s">
        <v>71</v>
      </c>
      <c r="AH131" t="s">
        <v>72</v>
      </c>
      <c r="AI131" t="s">
        <v>71</v>
      </c>
      <c r="AJ131" t="s">
        <v>72</v>
      </c>
      <c r="AK131" t="s">
        <v>72</v>
      </c>
      <c r="AL131" t="s">
        <v>71</v>
      </c>
      <c r="AM131" t="s">
        <v>72</v>
      </c>
      <c r="AN131">
        <v>150</v>
      </c>
      <c r="AO131">
        <v>606.33000000000004</v>
      </c>
      <c r="AP131">
        <v>635.21</v>
      </c>
      <c r="AQ131">
        <v>635.21</v>
      </c>
      <c r="AR131">
        <v>635.21</v>
      </c>
      <c r="AS131">
        <v>112.34</v>
      </c>
      <c r="AT131" s="23"/>
      <c r="AU131" s="23"/>
      <c r="AV131" s="23"/>
      <c r="AW131" s="23"/>
    </row>
    <row r="132" spans="1:49" x14ac:dyDescent="0.25">
      <c r="A132" t="s">
        <v>884</v>
      </c>
      <c r="B132" t="s">
        <v>60</v>
      </c>
      <c r="C132" s="14">
        <v>45089</v>
      </c>
      <c r="D132" t="s">
        <v>885</v>
      </c>
      <c r="E132">
        <v>36474343</v>
      </c>
      <c r="F132" t="s">
        <v>886</v>
      </c>
      <c r="G132">
        <v>24763894</v>
      </c>
      <c r="H132">
        <v>1020009981</v>
      </c>
      <c r="I132" t="s">
        <v>63</v>
      </c>
      <c r="J132" t="s">
        <v>887</v>
      </c>
      <c r="K132" t="s">
        <v>1567</v>
      </c>
      <c r="L132" t="s">
        <v>1568</v>
      </c>
      <c r="M132" t="s">
        <v>1567</v>
      </c>
      <c r="N132" t="s">
        <v>1568</v>
      </c>
      <c r="O132" s="10" t="s">
        <v>890</v>
      </c>
      <c r="P132">
        <v>2630</v>
      </c>
      <c r="Q132" t="s">
        <v>891</v>
      </c>
      <c r="R132">
        <v>41</v>
      </c>
      <c r="S132" t="s">
        <v>94</v>
      </c>
      <c r="T132">
        <v>42</v>
      </c>
      <c r="U132">
        <v>5</v>
      </c>
      <c r="V132">
        <v>36</v>
      </c>
      <c r="W132">
        <v>41</v>
      </c>
      <c r="X132" t="s">
        <v>71</v>
      </c>
      <c r="Y132" t="s">
        <v>71</v>
      </c>
      <c r="Z132" t="s">
        <v>72</v>
      </c>
      <c r="AA132" t="s">
        <v>71</v>
      </c>
      <c r="AB132" t="s">
        <v>72</v>
      </c>
      <c r="AC132" t="s">
        <v>72</v>
      </c>
      <c r="AD132" t="s">
        <v>71</v>
      </c>
      <c r="AE132" t="s">
        <v>71</v>
      </c>
      <c r="AF132" t="s">
        <v>72</v>
      </c>
      <c r="AG132" t="s">
        <v>71</v>
      </c>
      <c r="AH132" t="s">
        <v>72</v>
      </c>
      <c r="AI132" t="s">
        <v>72</v>
      </c>
      <c r="AJ132" t="s">
        <v>72</v>
      </c>
      <c r="AK132" t="s">
        <v>72</v>
      </c>
      <c r="AL132" t="s">
        <v>71</v>
      </c>
      <c r="AM132" t="s">
        <v>72</v>
      </c>
      <c r="AN132">
        <v>150</v>
      </c>
      <c r="AO132">
        <v>626.26</v>
      </c>
      <c r="AP132">
        <v>626.26</v>
      </c>
      <c r="AQ132">
        <v>626.26</v>
      </c>
      <c r="AR132">
        <v>626.26</v>
      </c>
      <c r="AS132">
        <v>112.34</v>
      </c>
      <c r="AT132" s="23"/>
      <c r="AU132" s="23"/>
      <c r="AV132" s="23"/>
      <c r="AW132" s="23"/>
    </row>
    <row r="133" spans="1:49" x14ac:dyDescent="0.25">
      <c r="A133" t="s">
        <v>892</v>
      </c>
      <c r="B133" t="s">
        <v>60</v>
      </c>
      <c r="C133" s="14">
        <v>45089</v>
      </c>
      <c r="D133" t="s">
        <v>893</v>
      </c>
      <c r="E133">
        <v>37349356</v>
      </c>
      <c r="F133" t="s">
        <v>1565</v>
      </c>
      <c r="G133">
        <v>70235635</v>
      </c>
      <c r="H133">
        <v>1022829072</v>
      </c>
      <c r="I133" t="s">
        <v>63</v>
      </c>
      <c r="J133" t="s">
        <v>894</v>
      </c>
      <c r="K133" s="32" t="s">
        <v>868</v>
      </c>
      <c r="L133" t="s">
        <v>1566</v>
      </c>
      <c r="M133" s="32" t="s">
        <v>868</v>
      </c>
      <c r="N133" t="s">
        <v>1566</v>
      </c>
      <c r="O133" s="10" t="s">
        <v>895</v>
      </c>
      <c r="P133">
        <v>2635</v>
      </c>
      <c r="Q133" t="s">
        <v>896</v>
      </c>
      <c r="R133">
        <v>26</v>
      </c>
      <c r="S133" t="s">
        <v>94</v>
      </c>
      <c r="T133">
        <v>42</v>
      </c>
      <c r="U133">
        <v>4</v>
      </c>
      <c r="V133">
        <v>22</v>
      </c>
      <c r="W133">
        <v>26</v>
      </c>
      <c r="X133" t="s">
        <v>71</v>
      </c>
      <c r="Y133" t="s">
        <v>71</v>
      </c>
      <c r="Z133" t="s">
        <v>72</v>
      </c>
      <c r="AA133" t="s">
        <v>72</v>
      </c>
      <c r="AB133" t="s">
        <v>72</v>
      </c>
      <c r="AC133" t="s">
        <v>72</v>
      </c>
      <c r="AD133" t="s">
        <v>71</v>
      </c>
      <c r="AE133" t="s">
        <v>71</v>
      </c>
      <c r="AF133" t="s">
        <v>71</v>
      </c>
      <c r="AG133" t="s">
        <v>72</v>
      </c>
      <c r="AH133" t="s">
        <v>72</v>
      </c>
      <c r="AI133" t="s">
        <v>71</v>
      </c>
      <c r="AJ133" t="s">
        <v>72</v>
      </c>
      <c r="AK133" t="s">
        <v>72</v>
      </c>
      <c r="AL133" t="s">
        <v>71</v>
      </c>
      <c r="AM133" t="s">
        <v>72</v>
      </c>
      <c r="AN133">
        <v>50</v>
      </c>
      <c r="AO133">
        <v>552.14</v>
      </c>
      <c r="AP133">
        <v>552.14</v>
      </c>
      <c r="AQ133">
        <v>552.14</v>
      </c>
      <c r="AR133">
        <v>552.14</v>
      </c>
      <c r="AS133">
        <v>112.34</v>
      </c>
      <c r="AT133" s="23"/>
      <c r="AU133" s="23"/>
      <c r="AV133" s="23"/>
      <c r="AW133" s="23"/>
    </row>
    <row r="134" spans="1:49" x14ac:dyDescent="0.25">
      <c r="A134" t="s">
        <v>897</v>
      </c>
      <c r="B134" t="s">
        <v>60</v>
      </c>
      <c r="C134" s="14">
        <v>45089</v>
      </c>
      <c r="D134" t="s">
        <v>898</v>
      </c>
      <c r="E134">
        <v>42656275</v>
      </c>
      <c r="F134" t="s">
        <v>1565</v>
      </c>
      <c r="G134">
        <v>70235635</v>
      </c>
      <c r="H134">
        <v>1027506336</v>
      </c>
      <c r="I134" t="s">
        <v>174</v>
      </c>
      <c r="J134" t="s">
        <v>899</v>
      </c>
      <c r="K134" s="32" t="s">
        <v>868</v>
      </c>
      <c r="L134" t="s">
        <v>1566</v>
      </c>
      <c r="M134" s="32" t="s">
        <v>868</v>
      </c>
      <c r="N134" t="s">
        <v>1566</v>
      </c>
      <c r="O134" s="10" t="s">
        <v>900</v>
      </c>
      <c r="P134">
        <v>4600</v>
      </c>
      <c r="Q134" t="s">
        <v>901</v>
      </c>
      <c r="R134">
        <v>15</v>
      </c>
      <c r="S134" t="s">
        <v>94</v>
      </c>
      <c r="T134">
        <v>52</v>
      </c>
      <c r="U134">
        <v>4</v>
      </c>
      <c r="V134">
        <v>11</v>
      </c>
      <c r="W134">
        <v>15</v>
      </c>
      <c r="X134" t="s">
        <v>71</v>
      </c>
      <c r="Y134" t="s">
        <v>71</v>
      </c>
      <c r="Z134" t="s">
        <v>72</v>
      </c>
      <c r="AA134" t="s">
        <v>71</v>
      </c>
      <c r="AB134" t="s">
        <v>72</v>
      </c>
      <c r="AC134" t="s">
        <v>72</v>
      </c>
      <c r="AD134" t="s">
        <v>71</v>
      </c>
      <c r="AE134" t="s">
        <v>71</v>
      </c>
      <c r="AF134" t="s">
        <v>71</v>
      </c>
      <c r="AG134" t="s">
        <v>72</v>
      </c>
      <c r="AH134" t="s">
        <v>72</v>
      </c>
      <c r="AI134" t="s">
        <v>71</v>
      </c>
      <c r="AJ134" t="s">
        <v>72</v>
      </c>
      <c r="AK134" t="s">
        <v>72</v>
      </c>
      <c r="AL134" t="s">
        <v>71</v>
      </c>
      <c r="AM134" t="s">
        <v>72</v>
      </c>
      <c r="AN134">
        <v>700</v>
      </c>
      <c r="AO134">
        <v>714.22</v>
      </c>
      <c r="AP134">
        <v>714.22</v>
      </c>
      <c r="AQ134">
        <v>714.22</v>
      </c>
      <c r="AR134">
        <v>714.22</v>
      </c>
      <c r="AS134">
        <v>112.34</v>
      </c>
      <c r="AT134" s="23"/>
      <c r="AU134" s="23"/>
      <c r="AV134" s="23"/>
      <c r="AW134" s="23"/>
    </row>
    <row r="135" spans="1:49" x14ac:dyDescent="0.25">
      <c r="A135" t="s">
        <v>902</v>
      </c>
      <c r="B135" t="s">
        <v>60</v>
      </c>
      <c r="C135" s="14">
        <v>45089</v>
      </c>
      <c r="D135" t="s">
        <v>903</v>
      </c>
      <c r="E135">
        <v>39716704</v>
      </c>
      <c r="F135" t="s">
        <v>1565</v>
      </c>
      <c r="G135">
        <v>70235635</v>
      </c>
      <c r="H135">
        <v>1023786296</v>
      </c>
      <c r="I135" t="s">
        <v>63</v>
      </c>
      <c r="J135" t="s">
        <v>904</v>
      </c>
      <c r="K135" s="32" t="s">
        <v>868</v>
      </c>
      <c r="L135" t="s">
        <v>1566</v>
      </c>
      <c r="M135" s="32" t="s">
        <v>868</v>
      </c>
      <c r="N135" t="s">
        <v>1566</v>
      </c>
      <c r="O135" s="10" t="s">
        <v>905</v>
      </c>
      <c r="P135">
        <v>2800</v>
      </c>
      <c r="Q135" t="s">
        <v>906</v>
      </c>
      <c r="R135">
        <v>41</v>
      </c>
      <c r="S135" t="s">
        <v>94</v>
      </c>
      <c r="T135">
        <v>78</v>
      </c>
      <c r="U135">
        <v>10</v>
      </c>
      <c r="V135">
        <v>31</v>
      </c>
      <c r="W135">
        <v>41</v>
      </c>
      <c r="X135" t="s">
        <v>71</v>
      </c>
      <c r="Y135" t="s">
        <v>71</v>
      </c>
      <c r="Z135" t="s">
        <v>72</v>
      </c>
      <c r="AA135" t="s">
        <v>72</v>
      </c>
      <c r="AB135" t="s">
        <v>72</v>
      </c>
      <c r="AC135" t="s">
        <v>72</v>
      </c>
      <c r="AD135" t="s">
        <v>71</v>
      </c>
      <c r="AE135" t="s">
        <v>71</v>
      </c>
      <c r="AF135" t="s">
        <v>71</v>
      </c>
      <c r="AG135" t="s">
        <v>72</v>
      </c>
      <c r="AH135" t="s">
        <v>72</v>
      </c>
      <c r="AI135" t="s">
        <v>71</v>
      </c>
      <c r="AJ135" t="s">
        <v>72</v>
      </c>
      <c r="AK135" t="s">
        <v>72</v>
      </c>
      <c r="AL135" t="s">
        <v>71</v>
      </c>
      <c r="AM135" t="s">
        <v>72</v>
      </c>
      <c r="AN135">
        <v>2100</v>
      </c>
      <c r="AO135">
        <v>565.27</v>
      </c>
      <c r="AP135">
        <v>591.41</v>
      </c>
      <c r="AQ135">
        <v>591.41</v>
      </c>
      <c r="AR135">
        <v>565.27</v>
      </c>
      <c r="AS135">
        <v>112.34</v>
      </c>
      <c r="AT135" s="23"/>
      <c r="AU135" s="23"/>
      <c r="AV135" s="23"/>
      <c r="AW135" s="23"/>
    </row>
    <row r="136" spans="1:49" x14ac:dyDescent="0.25">
      <c r="A136" t="s">
        <v>907</v>
      </c>
      <c r="B136" t="s">
        <v>60</v>
      </c>
      <c r="C136" s="14">
        <v>45089</v>
      </c>
      <c r="D136" t="s">
        <v>908</v>
      </c>
      <c r="E136">
        <v>37241822</v>
      </c>
      <c r="F136" t="s">
        <v>1565</v>
      </c>
      <c r="G136">
        <v>70235635</v>
      </c>
      <c r="H136">
        <v>1020911510</v>
      </c>
      <c r="I136" t="s">
        <v>174</v>
      </c>
      <c r="J136" t="s">
        <v>909</v>
      </c>
      <c r="K136" s="32" t="s">
        <v>868</v>
      </c>
      <c r="L136" t="s">
        <v>1566</v>
      </c>
      <c r="M136" s="32" t="s">
        <v>868</v>
      </c>
      <c r="N136" t="s">
        <v>1566</v>
      </c>
      <c r="O136" s="10" t="s">
        <v>910</v>
      </c>
      <c r="P136">
        <v>4000</v>
      </c>
      <c r="Q136" t="s">
        <v>181</v>
      </c>
      <c r="R136">
        <v>41</v>
      </c>
      <c r="S136" t="s">
        <v>94</v>
      </c>
      <c r="T136">
        <v>74</v>
      </c>
      <c r="U136">
        <v>30</v>
      </c>
      <c r="V136">
        <v>11</v>
      </c>
      <c r="W136">
        <v>41</v>
      </c>
      <c r="X136" t="s">
        <v>71</v>
      </c>
      <c r="Y136" t="s">
        <v>71</v>
      </c>
      <c r="Z136" t="s">
        <v>72</v>
      </c>
      <c r="AA136" t="s">
        <v>71</v>
      </c>
      <c r="AB136" t="s">
        <v>72</v>
      </c>
      <c r="AC136" t="s">
        <v>72</v>
      </c>
      <c r="AD136" t="s">
        <v>72</v>
      </c>
      <c r="AE136" t="s">
        <v>72</v>
      </c>
      <c r="AF136" t="s">
        <v>71</v>
      </c>
      <c r="AG136" t="s">
        <v>72</v>
      </c>
      <c r="AH136" t="s">
        <v>72</v>
      </c>
      <c r="AI136" t="s">
        <v>71</v>
      </c>
      <c r="AJ136" t="s">
        <v>72</v>
      </c>
      <c r="AK136" t="s">
        <v>72</v>
      </c>
      <c r="AL136" t="s">
        <v>71</v>
      </c>
      <c r="AM136" t="s">
        <v>72</v>
      </c>
      <c r="AN136">
        <v>550</v>
      </c>
      <c r="AO136">
        <v>555.66999999999996</v>
      </c>
      <c r="AP136">
        <v>555.66999999999996</v>
      </c>
      <c r="AQ136">
        <v>555.66999999999996</v>
      </c>
      <c r="AR136">
        <v>555.66999999999996</v>
      </c>
      <c r="AS136">
        <v>112.34</v>
      </c>
      <c r="AT136" s="23"/>
      <c r="AU136" s="23"/>
      <c r="AV136" s="23"/>
      <c r="AW136" s="23"/>
    </row>
    <row r="137" spans="1:49" x14ac:dyDescent="0.25">
      <c r="A137" t="s">
        <v>911</v>
      </c>
      <c r="B137" t="s">
        <v>60</v>
      </c>
      <c r="C137" s="14">
        <v>45089</v>
      </c>
      <c r="D137" t="s">
        <v>912</v>
      </c>
      <c r="E137">
        <v>41956208</v>
      </c>
      <c r="F137" t="s">
        <v>1565</v>
      </c>
      <c r="G137">
        <v>70235635</v>
      </c>
      <c r="H137">
        <v>1026601491</v>
      </c>
      <c r="I137" t="s">
        <v>143</v>
      </c>
      <c r="J137" t="s">
        <v>913</v>
      </c>
      <c r="K137" s="32" t="s">
        <v>868</v>
      </c>
      <c r="L137" t="s">
        <v>1566</v>
      </c>
      <c r="M137" s="32" t="s">
        <v>868</v>
      </c>
      <c r="N137" t="s">
        <v>1566</v>
      </c>
      <c r="O137" s="10" t="s">
        <v>914</v>
      </c>
      <c r="P137">
        <v>7100</v>
      </c>
      <c r="Q137" t="s">
        <v>466</v>
      </c>
      <c r="R137">
        <v>26</v>
      </c>
      <c r="S137" t="s">
        <v>94</v>
      </c>
      <c r="T137">
        <v>72</v>
      </c>
      <c r="U137">
        <v>4</v>
      </c>
      <c r="V137">
        <v>22</v>
      </c>
      <c r="W137">
        <v>26</v>
      </c>
      <c r="X137" t="s">
        <v>71</v>
      </c>
      <c r="Y137" t="s">
        <v>71</v>
      </c>
      <c r="Z137" t="s">
        <v>71</v>
      </c>
      <c r="AA137" t="s">
        <v>72</v>
      </c>
      <c r="AB137" t="s">
        <v>72</v>
      </c>
      <c r="AC137" t="s">
        <v>72</v>
      </c>
      <c r="AD137" t="s">
        <v>72</v>
      </c>
      <c r="AE137" t="s">
        <v>72</v>
      </c>
      <c r="AF137" t="s">
        <v>71</v>
      </c>
      <c r="AG137" t="s">
        <v>72</v>
      </c>
      <c r="AH137" t="s">
        <v>72</v>
      </c>
      <c r="AI137" t="s">
        <v>72</v>
      </c>
      <c r="AJ137" t="s">
        <v>72</v>
      </c>
      <c r="AK137" t="s">
        <v>72</v>
      </c>
      <c r="AL137" t="s">
        <v>71</v>
      </c>
      <c r="AM137" t="s">
        <v>72</v>
      </c>
      <c r="AN137">
        <v>1300</v>
      </c>
      <c r="AO137">
        <v>565.27</v>
      </c>
      <c r="AP137">
        <v>591.41</v>
      </c>
      <c r="AQ137">
        <v>591.41</v>
      </c>
      <c r="AR137">
        <v>565.27</v>
      </c>
      <c r="AS137">
        <v>112.34</v>
      </c>
      <c r="AT137" s="23"/>
      <c r="AU137" s="23"/>
      <c r="AV137" s="23"/>
      <c r="AW137" s="23"/>
    </row>
    <row r="138" spans="1:49" x14ac:dyDescent="0.25">
      <c r="A138" t="s">
        <v>915</v>
      </c>
      <c r="B138" t="s">
        <v>60</v>
      </c>
      <c r="C138" s="14">
        <v>45089</v>
      </c>
      <c r="D138" t="s">
        <v>916</v>
      </c>
      <c r="E138">
        <v>38606611</v>
      </c>
      <c r="F138" t="s">
        <v>1565</v>
      </c>
      <c r="G138">
        <v>70235635</v>
      </c>
      <c r="H138">
        <v>1024222310</v>
      </c>
      <c r="I138" t="s">
        <v>216</v>
      </c>
      <c r="J138" t="s">
        <v>917</v>
      </c>
      <c r="K138" s="32" t="s">
        <v>868</v>
      </c>
      <c r="L138" t="s">
        <v>1566</v>
      </c>
      <c r="M138" s="32" t="s">
        <v>868</v>
      </c>
      <c r="N138" t="s">
        <v>1566</v>
      </c>
      <c r="O138" s="10" t="s">
        <v>918</v>
      </c>
      <c r="P138">
        <v>9000</v>
      </c>
      <c r="Q138" t="s">
        <v>218</v>
      </c>
      <c r="R138">
        <v>41</v>
      </c>
      <c r="S138" t="s">
        <v>94</v>
      </c>
      <c r="T138">
        <v>126</v>
      </c>
      <c r="U138">
        <v>37</v>
      </c>
      <c r="V138">
        <v>4</v>
      </c>
      <c r="W138">
        <v>41</v>
      </c>
      <c r="X138" t="s">
        <v>71</v>
      </c>
      <c r="Y138" t="s">
        <v>71</v>
      </c>
      <c r="Z138" t="s">
        <v>71</v>
      </c>
      <c r="AA138" t="s">
        <v>72</v>
      </c>
      <c r="AB138" t="s">
        <v>71</v>
      </c>
      <c r="AC138" t="s">
        <v>72</v>
      </c>
      <c r="AD138" t="s">
        <v>71</v>
      </c>
      <c r="AE138" t="s">
        <v>71</v>
      </c>
      <c r="AF138" t="s">
        <v>71</v>
      </c>
      <c r="AG138" t="s">
        <v>72</v>
      </c>
      <c r="AH138" t="s">
        <v>72</v>
      </c>
      <c r="AI138" t="s">
        <v>71</v>
      </c>
      <c r="AJ138" t="s">
        <v>72</v>
      </c>
      <c r="AK138" t="s">
        <v>72</v>
      </c>
      <c r="AL138" t="s">
        <v>71</v>
      </c>
      <c r="AM138" t="s">
        <v>72</v>
      </c>
      <c r="AN138">
        <v>150</v>
      </c>
      <c r="AO138">
        <v>521.72</v>
      </c>
      <c r="AP138">
        <v>565.27</v>
      </c>
      <c r="AQ138">
        <v>565.27</v>
      </c>
      <c r="AR138">
        <v>521.72</v>
      </c>
      <c r="AS138">
        <v>112.34</v>
      </c>
      <c r="AT138" s="23"/>
      <c r="AU138" s="23"/>
      <c r="AV138" s="23"/>
      <c r="AW138" s="23"/>
    </row>
    <row r="139" spans="1:49" x14ac:dyDescent="0.25">
      <c r="A139" t="s">
        <v>919</v>
      </c>
      <c r="B139" t="s">
        <v>60</v>
      </c>
      <c r="C139" s="14">
        <v>45089</v>
      </c>
      <c r="D139" t="s">
        <v>920</v>
      </c>
      <c r="E139">
        <v>39266652</v>
      </c>
      <c r="F139" t="s">
        <v>1565</v>
      </c>
      <c r="G139">
        <v>70235635</v>
      </c>
      <c r="H139">
        <v>1024736349</v>
      </c>
      <c r="I139" t="s">
        <v>88</v>
      </c>
      <c r="J139" t="s">
        <v>921</v>
      </c>
      <c r="K139" s="32" t="s">
        <v>868</v>
      </c>
      <c r="L139" t="s">
        <v>1566</v>
      </c>
      <c r="M139" s="32" t="s">
        <v>868</v>
      </c>
      <c r="N139" t="s">
        <v>1566</v>
      </c>
      <c r="O139" s="10" t="s">
        <v>922</v>
      </c>
      <c r="P139">
        <v>8200</v>
      </c>
      <c r="Q139" t="s">
        <v>610</v>
      </c>
      <c r="R139">
        <v>41</v>
      </c>
      <c r="S139" t="s">
        <v>94</v>
      </c>
      <c r="T139">
        <v>100</v>
      </c>
      <c r="U139">
        <v>37</v>
      </c>
      <c r="V139">
        <v>4</v>
      </c>
      <c r="W139">
        <v>41</v>
      </c>
      <c r="X139" t="s">
        <v>71</v>
      </c>
      <c r="Y139" t="s">
        <v>71</v>
      </c>
      <c r="Z139" t="s">
        <v>72</v>
      </c>
      <c r="AA139" t="s">
        <v>72</v>
      </c>
      <c r="AB139" t="s">
        <v>72</v>
      </c>
      <c r="AC139" t="s">
        <v>72</v>
      </c>
      <c r="AD139" t="s">
        <v>71</v>
      </c>
      <c r="AE139" t="s">
        <v>71</v>
      </c>
      <c r="AF139" t="s">
        <v>71</v>
      </c>
      <c r="AG139" t="s">
        <v>72</v>
      </c>
      <c r="AH139" t="s">
        <v>72</v>
      </c>
      <c r="AI139" t="s">
        <v>72</v>
      </c>
      <c r="AJ139" t="s">
        <v>72</v>
      </c>
      <c r="AK139" t="s">
        <v>72</v>
      </c>
      <c r="AL139" t="s">
        <v>71</v>
      </c>
      <c r="AM139" t="s">
        <v>72</v>
      </c>
      <c r="AN139">
        <v>200</v>
      </c>
      <c r="AO139">
        <v>465.1</v>
      </c>
      <c r="AP139">
        <v>465.1</v>
      </c>
      <c r="AQ139">
        <v>465.1</v>
      </c>
      <c r="AR139">
        <v>465.1</v>
      </c>
      <c r="AS139">
        <v>112.34</v>
      </c>
      <c r="AT139" s="23"/>
      <c r="AU139" s="23"/>
      <c r="AV139" s="23"/>
      <c r="AW139" s="23"/>
    </row>
    <row r="140" spans="1:49" x14ac:dyDescent="0.25">
      <c r="A140" t="s">
        <v>923</v>
      </c>
      <c r="B140" t="s">
        <v>60</v>
      </c>
      <c r="C140" s="14">
        <v>45089</v>
      </c>
      <c r="D140" t="s">
        <v>924</v>
      </c>
      <c r="E140">
        <v>35208194</v>
      </c>
      <c r="F140" t="s">
        <v>1565</v>
      </c>
      <c r="G140">
        <v>70235635</v>
      </c>
      <c r="H140">
        <v>1019310287</v>
      </c>
      <c r="I140" t="s">
        <v>88</v>
      </c>
      <c r="J140" t="s">
        <v>925</v>
      </c>
      <c r="K140" s="32" t="s">
        <v>868</v>
      </c>
      <c r="L140" t="s">
        <v>1566</v>
      </c>
      <c r="M140" s="32" t="s">
        <v>868</v>
      </c>
      <c r="N140" t="s">
        <v>1566</v>
      </c>
      <c r="O140" s="10" t="s">
        <v>926</v>
      </c>
      <c r="P140">
        <v>8260</v>
      </c>
      <c r="Q140" t="s">
        <v>927</v>
      </c>
      <c r="R140">
        <v>41</v>
      </c>
      <c r="S140" t="s">
        <v>94</v>
      </c>
      <c r="T140">
        <v>106</v>
      </c>
      <c r="U140">
        <v>37</v>
      </c>
      <c r="V140">
        <v>4</v>
      </c>
      <c r="W140">
        <v>41</v>
      </c>
      <c r="X140" t="s">
        <v>71</v>
      </c>
      <c r="Y140" t="s">
        <v>71</v>
      </c>
      <c r="Z140" t="s">
        <v>72</v>
      </c>
      <c r="AA140" t="s">
        <v>72</v>
      </c>
      <c r="AB140" t="s">
        <v>71</v>
      </c>
      <c r="AC140" t="s">
        <v>72</v>
      </c>
      <c r="AD140" t="s">
        <v>71</v>
      </c>
      <c r="AE140" t="s">
        <v>71</v>
      </c>
      <c r="AF140" t="s">
        <v>71</v>
      </c>
      <c r="AG140" t="s">
        <v>72</v>
      </c>
      <c r="AH140" t="s">
        <v>72</v>
      </c>
      <c r="AI140" t="s">
        <v>71</v>
      </c>
      <c r="AJ140" t="s">
        <v>72</v>
      </c>
      <c r="AK140" t="s">
        <v>72</v>
      </c>
      <c r="AL140" t="s">
        <v>71</v>
      </c>
      <c r="AM140" t="s">
        <v>72</v>
      </c>
      <c r="AN140">
        <v>1300</v>
      </c>
      <c r="AO140">
        <v>396.61</v>
      </c>
      <c r="AP140">
        <v>435.38</v>
      </c>
      <c r="AQ140">
        <v>435.38</v>
      </c>
      <c r="AR140">
        <v>396.61</v>
      </c>
      <c r="AS140">
        <v>112.34</v>
      </c>
      <c r="AT140" s="23"/>
      <c r="AU140" s="23"/>
      <c r="AV140" s="23"/>
      <c r="AW140" s="23"/>
    </row>
    <row r="141" spans="1:49" x14ac:dyDescent="0.25">
      <c r="A141" t="s">
        <v>928</v>
      </c>
      <c r="B141" t="s">
        <v>60</v>
      </c>
      <c r="C141" s="14">
        <v>45089</v>
      </c>
      <c r="D141" t="s">
        <v>929</v>
      </c>
      <c r="E141">
        <v>31163633</v>
      </c>
      <c r="F141" t="s">
        <v>930</v>
      </c>
      <c r="G141">
        <v>49280900</v>
      </c>
      <c r="H141">
        <v>1013932863</v>
      </c>
      <c r="I141" t="s">
        <v>63</v>
      </c>
      <c r="J141" t="s">
        <v>931</v>
      </c>
      <c r="K141" t="s">
        <v>932</v>
      </c>
      <c r="L141" t="s">
        <v>933</v>
      </c>
      <c r="M141" t="s">
        <v>932</v>
      </c>
      <c r="N141" t="s">
        <v>933</v>
      </c>
      <c r="O141" s="10" t="s">
        <v>934</v>
      </c>
      <c r="P141">
        <v>3000</v>
      </c>
      <c r="Q141" t="s">
        <v>431</v>
      </c>
      <c r="R141">
        <v>120</v>
      </c>
      <c r="S141" t="s">
        <v>935</v>
      </c>
      <c r="T141">
        <v>120</v>
      </c>
      <c r="U141">
        <v>2</v>
      </c>
      <c r="V141">
        <v>4</v>
      </c>
      <c r="W141">
        <v>20</v>
      </c>
      <c r="X141" t="s">
        <v>72</v>
      </c>
      <c r="Y141" t="s">
        <v>72</v>
      </c>
      <c r="Z141" t="s">
        <v>72</v>
      </c>
      <c r="AA141" t="s">
        <v>72</v>
      </c>
      <c r="AB141" t="s">
        <v>72</v>
      </c>
      <c r="AC141" t="s">
        <v>72</v>
      </c>
      <c r="AD141" t="s">
        <v>72</v>
      </c>
      <c r="AE141" t="s">
        <v>72</v>
      </c>
      <c r="AF141" t="s">
        <v>72</v>
      </c>
      <c r="AG141" t="s">
        <v>71</v>
      </c>
      <c r="AH141" t="s">
        <v>72</v>
      </c>
      <c r="AI141" t="s">
        <v>72</v>
      </c>
      <c r="AJ141" t="s">
        <v>71</v>
      </c>
      <c r="AK141" t="s">
        <v>72</v>
      </c>
      <c r="AL141" t="s">
        <v>71</v>
      </c>
      <c r="AM141" t="s">
        <v>72</v>
      </c>
      <c r="AN141">
        <v>1800</v>
      </c>
      <c r="AO141">
        <v>783.02</v>
      </c>
      <c r="AP141">
        <v>783.02</v>
      </c>
      <c r="AQ141">
        <v>783.02</v>
      </c>
      <c r="AR141">
        <v>783.02</v>
      </c>
      <c r="AS141">
        <v>0</v>
      </c>
      <c r="AT141" s="23"/>
      <c r="AU141" s="23"/>
      <c r="AV141" s="23"/>
      <c r="AW141" s="23"/>
    </row>
    <row r="142" spans="1:49" x14ac:dyDescent="0.25">
      <c r="A142" t="s">
        <v>936</v>
      </c>
      <c r="B142" t="s">
        <v>60</v>
      </c>
      <c r="C142" s="14">
        <v>45089</v>
      </c>
      <c r="D142" t="s">
        <v>937</v>
      </c>
      <c r="E142">
        <v>31887291</v>
      </c>
      <c r="F142" t="s">
        <v>938</v>
      </c>
      <c r="G142">
        <v>52186226</v>
      </c>
      <c r="H142">
        <v>1015249036</v>
      </c>
      <c r="I142" t="s">
        <v>88</v>
      </c>
      <c r="J142" t="s">
        <v>939</v>
      </c>
      <c r="K142" t="s">
        <v>940</v>
      </c>
      <c r="L142" t="s">
        <v>941</v>
      </c>
      <c r="M142" t="s">
        <v>942</v>
      </c>
      <c r="N142" t="s">
        <v>943</v>
      </c>
      <c r="O142" s="10" t="s">
        <v>944</v>
      </c>
      <c r="P142">
        <v>8500</v>
      </c>
      <c r="Q142" t="s">
        <v>301</v>
      </c>
      <c r="R142">
        <v>160</v>
      </c>
      <c r="S142" t="s">
        <v>94</v>
      </c>
      <c r="T142">
        <v>160</v>
      </c>
      <c r="U142">
        <v>37</v>
      </c>
      <c r="V142">
        <v>4</v>
      </c>
      <c r="W142">
        <v>160</v>
      </c>
      <c r="X142" t="s">
        <v>71</v>
      </c>
      <c r="Y142" t="s">
        <v>72</v>
      </c>
      <c r="Z142" t="s">
        <v>72</v>
      </c>
      <c r="AA142" t="s">
        <v>72</v>
      </c>
      <c r="AB142" t="s">
        <v>72</v>
      </c>
      <c r="AC142" t="s">
        <v>72</v>
      </c>
      <c r="AD142" t="s">
        <v>72</v>
      </c>
      <c r="AE142" t="s">
        <v>72</v>
      </c>
      <c r="AF142" t="s">
        <v>72</v>
      </c>
      <c r="AG142" t="s">
        <v>71</v>
      </c>
      <c r="AH142" t="s">
        <v>72</v>
      </c>
      <c r="AI142" t="s">
        <v>72</v>
      </c>
      <c r="AJ142" t="s">
        <v>72</v>
      </c>
      <c r="AK142" t="s">
        <v>72</v>
      </c>
      <c r="AL142" t="s">
        <v>71</v>
      </c>
      <c r="AM142" t="s">
        <v>72</v>
      </c>
      <c r="AN142">
        <v>3100</v>
      </c>
      <c r="AO142">
        <v>614.05999999999995</v>
      </c>
      <c r="AP142">
        <v>644.53</v>
      </c>
      <c r="AQ142">
        <v>644.53</v>
      </c>
      <c r="AR142">
        <v>614.05999999999995</v>
      </c>
      <c r="AS142">
        <v>0</v>
      </c>
      <c r="AT142" s="23"/>
      <c r="AU142" s="23"/>
      <c r="AV142" s="23"/>
      <c r="AW142" s="23"/>
    </row>
    <row r="143" spans="1:49" x14ac:dyDescent="0.25">
      <c r="A143" t="s">
        <v>945</v>
      </c>
      <c r="B143" t="s">
        <v>60</v>
      </c>
      <c r="C143" s="14">
        <v>45089</v>
      </c>
      <c r="D143" t="s">
        <v>946</v>
      </c>
      <c r="E143">
        <v>31936330</v>
      </c>
      <c r="F143" t="s">
        <v>947</v>
      </c>
      <c r="G143">
        <v>63419100</v>
      </c>
      <c r="H143">
        <v>1014993785</v>
      </c>
      <c r="I143" t="s">
        <v>143</v>
      </c>
      <c r="J143" t="s">
        <v>948</v>
      </c>
      <c r="K143" t="s">
        <v>1569</v>
      </c>
      <c r="L143" t="s">
        <v>1570</v>
      </c>
      <c r="M143" t="s">
        <v>1569</v>
      </c>
      <c r="N143" t="s">
        <v>1570</v>
      </c>
      <c r="O143" s="10" t="s">
        <v>951</v>
      </c>
      <c r="P143">
        <v>5500</v>
      </c>
      <c r="Q143" t="s">
        <v>522</v>
      </c>
      <c r="R143">
        <v>107</v>
      </c>
      <c r="S143" t="s">
        <v>952</v>
      </c>
      <c r="T143">
        <v>107</v>
      </c>
      <c r="U143">
        <v>2</v>
      </c>
      <c r="V143">
        <v>0</v>
      </c>
      <c r="W143">
        <v>107</v>
      </c>
      <c r="X143" t="s">
        <v>72</v>
      </c>
      <c r="Y143" t="s">
        <v>72</v>
      </c>
      <c r="Z143" t="s">
        <v>72</v>
      </c>
      <c r="AA143" t="s">
        <v>71</v>
      </c>
      <c r="AB143" t="s">
        <v>72</v>
      </c>
      <c r="AC143" t="s">
        <v>71</v>
      </c>
      <c r="AD143" t="s">
        <v>72</v>
      </c>
      <c r="AE143" t="s">
        <v>72</v>
      </c>
      <c r="AF143" t="s">
        <v>72</v>
      </c>
      <c r="AG143" t="s">
        <v>72</v>
      </c>
      <c r="AH143" t="s">
        <v>72</v>
      </c>
      <c r="AI143" t="s">
        <v>72</v>
      </c>
      <c r="AJ143" t="s">
        <v>72</v>
      </c>
      <c r="AK143" t="s">
        <v>72</v>
      </c>
      <c r="AL143" t="s">
        <v>71</v>
      </c>
      <c r="AM143" t="s">
        <v>72</v>
      </c>
      <c r="AN143">
        <v>3000</v>
      </c>
      <c r="AO143" s="8">
        <v>736</v>
      </c>
      <c r="AP143" s="8">
        <v>736</v>
      </c>
      <c r="AQ143" s="8">
        <v>736</v>
      </c>
      <c r="AR143" s="8">
        <v>736</v>
      </c>
      <c r="AS143">
        <v>0</v>
      </c>
      <c r="AT143" s="23"/>
      <c r="AU143" s="23"/>
      <c r="AV143" s="23"/>
      <c r="AW143" s="23"/>
    </row>
    <row r="144" spans="1:49" x14ac:dyDescent="0.25">
      <c r="A144" t="s">
        <v>953</v>
      </c>
      <c r="B144" t="s">
        <v>60</v>
      </c>
      <c r="C144" s="14">
        <v>45089</v>
      </c>
      <c r="D144" t="s">
        <v>954</v>
      </c>
      <c r="E144">
        <v>32778208</v>
      </c>
      <c r="F144" t="s">
        <v>955</v>
      </c>
      <c r="G144">
        <v>55774700</v>
      </c>
      <c r="H144">
        <v>1015877118</v>
      </c>
      <c r="I144" t="s">
        <v>174</v>
      </c>
      <c r="J144" t="s">
        <v>956</v>
      </c>
      <c r="K144" t="s">
        <v>78</v>
      </c>
      <c r="L144" t="s">
        <v>955</v>
      </c>
      <c r="M144" t="s">
        <v>78</v>
      </c>
      <c r="N144" t="s">
        <v>955</v>
      </c>
      <c r="O144" s="10" t="s">
        <v>957</v>
      </c>
      <c r="P144">
        <v>4700</v>
      </c>
      <c r="Q144" t="s">
        <v>313</v>
      </c>
      <c r="R144">
        <v>31</v>
      </c>
      <c r="S144" t="s">
        <v>94</v>
      </c>
      <c r="T144">
        <v>41</v>
      </c>
      <c r="U144">
        <v>0</v>
      </c>
      <c r="V144">
        <v>0</v>
      </c>
      <c r="W144">
        <v>31</v>
      </c>
      <c r="X144" t="s">
        <v>71</v>
      </c>
      <c r="Y144" t="s">
        <v>71</v>
      </c>
      <c r="Z144" t="s">
        <v>72</v>
      </c>
      <c r="AA144" t="s">
        <v>72</v>
      </c>
      <c r="AB144" t="s">
        <v>72</v>
      </c>
      <c r="AC144" t="s">
        <v>72</v>
      </c>
      <c r="AD144" t="s">
        <v>72</v>
      </c>
      <c r="AE144" t="s">
        <v>72</v>
      </c>
      <c r="AF144" t="s">
        <v>72</v>
      </c>
      <c r="AG144" t="s">
        <v>71</v>
      </c>
      <c r="AH144" t="s">
        <v>72</v>
      </c>
      <c r="AI144" t="s">
        <v>72</v>
      </c>
      <c r="AJ144" t="s">
        <v>72</v>
      </c>
      <c r="AK144" t="s">
        <v>72</v>
      </c>
      <c r="AL144" t="s">
        <v>72</v>
      </c>
      <c r="AM144" t="s">
        <v>71</v>
      </c>
      <c r="AN144">
        <v>600</v>
      </c>
      <c r="AO144">
        <v>823.1</v>
      </c>
      <c r="AP144">
        <v>823.1</v>
      </c>
      <c r="AQ144">
        <v>823.1</v>
      </c>
      <c r="AR144">
        <v>823.1</v>
      </c>
      <c r="AS144">
        <v>0</v>
      </c>
      <c r="AT144" s="23"/>
      <c r="AU144" s="23"/>
      <c r="AV144" s="23"/>
      <c r="AW144" s="23"/>
    </row>
    <row r="145" spans="1:49" x14ac:dyDescent="0.25">
      <c r="A145" t="s">
        <v>958</v>
      </c>
      <c r="B145" t="s">
        <v>60</v>
      </c>
      <c r="C145" s="14">
        <v>45089</v>
      </c>
      <c r="D145" t="s">
        <v>959</v>
      </c>
      <c r="E145">
        <v>32781829</v>
      </c>
      <c r="F145" t="s">
        <v>960</v>
      </c>
      <c r="G145">
        <v>33314344</v>
      </c>
      <c r="H145">
        <v>1015892990</v>
      </c>
      <c r="I145" t="s">
        <v>63</v>
      </c>
      <c r="J145" t="s">
        <v>961</v>
      </c>
      <c r="K145" t="s">
        <v>962</v>
      </c>
      <c r="L145" t="s">
        <v>963</v>
      </c>
      <c r="M145" t="s">
        <v>962</v>
      </c>
      <c r="N145" t="s">
        <v>963</v>
      </c>
      <c r="O145" s="10" t="s">
        <v>964</v>
      </c>
      <c r="P145">
        <v>1653</v>
      </c>
      <c r="Q145" t="s">
        <v>115</v>
      </c>
      <c r="R145">
        <v>22</v>
      </c>
      <c r="S145" t="s">
        <v>84</v>
      </c>
      <c r="T145">
        <v>22</v>
      </c>
      <c r="U145">
        <v>20</v>
      </c>
      <c r="V145">
        <v>2</v>
      </c>
      <c r="W145">
        <v>22</v>
      </c>
      <c r="X145" t="s">
        <v>72</v>
      </c>
      <c r="Y145" t="s">
        <v>72</v>
      </c>
      <c r="Z145" t="s">
        <v>71</v>
      </c>
      <c r="AA145" t="s">
        <v>71</v>
      </c>
      <c r="AB145" t="s">
        <v>71</v>
      </c>
      <c r="AC145" t="s">
        <v>72</v>
      </c>
      <c r="AD145" t="s">
        <v>71</v>
      </c>
      <c r="AE145" t="s">
        <v>71</v>
      </c>
      <c r="AF145" t="s">
        <v>72</v>
      </c>
      <c r="AG145" t="s">
        <v>72</v>
      </c>
      <c r="AH145" t="s">
        <v>72</v>
      </c>
      <c r="AI145" t="s">
        <v>72</v>
      </c>
      <c r="AJ145" t="s">
        <v>72</v>
      </c>
      <c r="AK145" t="s">
        <v>72</v>
      </c>
      <c r="AL145" t="s">
        <v>72</v>
      </c>
      <c r="AM145" t="s">
        <v>72</v>
      </c>
      <c r="AN145">
        <v>24</v>
      </c>
      <c r="AO145">
        <v>762.12</v>
      </c>
      <c r="AP145">
        <v>979.88</v>
      </c>
      <c r="AQ145">
        <v>1023.44</v>
      </c>
      <c r="AR145">
        <v>914.56</v>
      </c>
      <c r="AS145">
        <v>0</v>
      </c>
      <c r="AT145" s="23"/>
      <c r="AU145" s="23"/>
      <c r="AV145" s="23"/>
      <c r="AW145" s="23"/>
    </row>
    <row r="146" spans="1:49" x14ac:dyDescent="0.25">
      <c r="A146" t="s">
        <v>965</v>
      </c>
      <c r="B146" t="s">
        <v>60</v>
      </c>
      <c r="C146" s="14">
        <v>45089</v>
      </c>
      <c r="D146" t="s">
        <v>966</v>
      </c>
      <c r="E146">
        <v>33371799</v>
      </c>
      <c r="F146" t="s">
        <v>967</v>
      </c>
      <c r="G146">
        <v>32520030</v>
      </c>
      <c r="H146">
        <v>1016524545</v>
      </c>
      <c r="I146" t="s">
        <v>63</v>
      </c>
      <c r="J146" t="s">
        <v>705</v>
      </c>
      <c r="K146" t="s">
        <v>968</v>
      </c>
      <c r="L146" t="s">
        <v>969</v>
      </c>
      <c r="M146" t="s">
        <v>968</v>
      </c>
      <c r="N146" t="s">
        <v>969</v>
      </c>
      <c r="O146" s="10" t="s">
        <v>970</v>
      </c>
      <c r="P146">
        <v>2770</v>
      </c>
      <c r="Q146" t="s">
        <v>69</v>
      </c>
      <c r="R146">
        <v>60</v>
      </c>
      <c r="S146" t="s">
        <v>84</v>
      </c>
      <c r="T146">
        <v>85</v>
      </c>
      <c r="U146">
        <v>0</v>
      </c>
      <c r="V146">
        <v>60</v>
      </c>
      <c r="W146">
        <v>60</v>
      </c>
      <c r="X146" t="s">
        <v>72</v>
      </c>
      <c r="Y146" t="s">
        <v>72</v>
      </c>
      <c r="Z146" t="s">
        <v>72</v>
      </c>
      <c r="AA146" t="s">
        <v>72</v>
      </c>
      <c r="AB146" t="s">
        <v>71</v>
      </c>
      <c r="AC146" t="s">
        <v>72</v>
      </c>
      <c r="AD146" t="s">
        <v>72</v>
      </c>
      <c r="AE146" t="s">
        <v>71</v>
      </c>
      <c r="AF146" t="s">
        <v>72</v>
      </c>
      <c r="AG146" t="s">
        <v>72</v>
      </c>
      <c r="AH146" t="s">
        <v>72</v>
      </c>
      <c r="AI146" t="s">
        <v>71</v>
      </c>
      <c r="AJ146" t="s">
        <v>72</v>
      </c>
      <c r="AK146" t="s">
        <v>71</v>
      </c>
      <c r="AL146" t="s">
        <v>71</v>
      </c>
      <c r="AM146" t="s">
        <v>71</v>
      </c>
      <c r="AN146">
        <v>100</v>
      </c>
      <c r="AO146">
        <v>478.17</v>
      </c>
      <c r="AP146">
        <v>521.72</v>
      </c>
      <c r="AQ146">
        <v>521.72</v>
      </c>
      <c r="AR146">
        <v>478.17</v>
      </c>
      <c r="AS146">
        <v>77.5</v>
      </c>
      <c r="AT146" s="23"/>
      <c r="AU146" s="23"/>
      <c r="AV146" s="23"/>
      <c r="AW146" s="23"/>
    </row>
    <row r="147" spans="1:49" x14ac:dyDescent="0.25">
      <c r="A147" t="s">
        <v>971</v>
      </c>
      <c r="B147" t="s">
        <v>60</v>
      </c>
      <c r="C147" s="14">
        <v>45089</v>
      </c>
      <c r="D147" t="s">
        <v>972</v>
      </c>
      <c r="E147">
        <v>33580037</v>
      </c>
      <c r="F147" t="s">
        <v>973</v>
      </c>
      <c r="G147">
        <v>27793860</v>
      </c>
      <c r="H147">
        <v>1016741899</v>
      </c>
      <c r="I147" t="s">
        <v>63</v>
      </c>
      <c r="J147" t="s">
        <v>974</v>
      </c>
      <c r="K147" t="s">
        <v>689</v>
      </c>
      <c r="L147" t="s">
        <v>690</v>
      </c>
      <c r="M147" t="s">
        <v>689</v>
      </c>
      <c r="N147" t="s">
        <v>690</v>
      </c>
      <c r="O147" s="10" t="s">
        <v>975</v>
      </c>
      <c r="P147">
        <v>1652</v>
      </c>
      <c r="Q147" t="s">
        <v>115</v>
      </c>
      <c r="R147">
        <v>50</v>
      </c>
      <c r="S147" t="s">
        <v>94</v>
      </c>
      <c r="T147">
        <v>96</v>
      </c>
      <c r="U147">
        <v>0</v>
      </c>
      <c r="V147">
        <v>10</v>
      </c>
      <c r="W147">
        <v>50</v>
      </c>
      <c r="X147" t="s">
        <v>71</v>
      </c>
      <c r="Y147" t="s">
        <v>71</v>
      </c>
      <c r="Z147" t="s">
        <v>71</v>
      </c>
      <c r="AA147" t="s">
        <v>71</v>
      </c>
      <c r="AB147" t="s">
        <v>71</v>
      </c>
      <c r="AC147" t="s">
        <v>71</v>
      </c>
      <c r="AD147" t="s">
        <v>71</v>
      </c>
      <c r="AE147" t="s">
        <v>71</v>
      </c>
      <c r="AF147" t="s">
        <v>72</v>
      </c>
      <c r="AG147" t="s">
        <v>71</v>
      </c>
      <c r="AH147" t="s">
        <v>72</v>
      </c>
      <c r="AI147" t="s">
        <v>71</v>
      </c>
      <c r="AJ147" t="s">
        <v>71</v>
      </c>
      <c r="AK147" t="s">
        <v>71</v>
      </c>
      <c r="AL147" t="s">
        <v>71</v>
      </c>
      <c r="AM147" t="s">
        <v>72</v>
      </c>
      <c r="AN147">
        <v>100</v>
      </c>
      <c r="AO147">
        <v>731.64</v>
      </c>
      <c r="AP147">
        <v>801.33</v>
      </c>
      <c r="AQ147">
        <v>801.33</v>
      </c>
      <c r="AR147">
        <v>731.64</v>
      </c>
      <c r="AS147">
        <v>0</v>
      </c>
      <c r="AT147" s="23"/>
      <c r="AU147" s="23"/>
      <c r="AV147" s="23"/>
      <c r="AW147" s="23"/>
    </row>
    <row r="148" spans="1:49" x14ac:dyDescent="0.25">
      <c r="A148" t="s">
        <v>976</v>
      </c>
      <c r="B148" t="s">
        <v>60</v>
      </c>
      <c r="C148" s="14">
        <v>45089</v>
      </c>
      <c r="D148" t="s">
        <v>1571</v>
      </c>
      <c r="E148">
        <v>33752229</v>
      </c>
      <c r="F148" t="s">
        <v>978</v>
      </c>
      <c r="G148">
        <v>97484897</v>
      </c>
      <c r="H148">
        <v>1016897937</v>
      </c>
      <c r="I148" t="s">
        <v>88</v>
      </c>
      <c r="J148" t="s">
        <v>979</v>
      </c>
      <c r="K148" t="s">
        <v>90</v>
      </c>
      <c r="L148" t="s">
        <v>91</v>
      </c>
      <c r="M148" t="s">
        <v>90</v>
      </c>
      <c r="N148" t="s">
        <v>91</v>
      </c>
      <c r="O148" s="10" t="s">
        <v>982</v>
      </c>
      <c r="P148">
        <v>7570</v>
      </c>
      <c r="Q148" t="s">
        <v>983</v>
      </c>
      <c r="R148">
        <v>40</v>
      </c>
      <c r="S148" t="s">
        <v>94</v>
      </c>
      <c r="T148">
        <v>56</v>
      </c>
      <c r="U148">
        <v>4</v>
      </c>
      <c r="V148">
        <v>2</v>
      </c>
      <c r="W148">
        <v>0</v>
      </c>
      <c r="X148" t="s">
        <v>72</v>
      </c>
      <c r="Y148" t="s">
        <v>72</v>
      </c>
      <c r="Z148" t="s">
        <v>72</v>
      </c>
      <c r="AA148" t="s">
        <v>71</v>
      </c>
      <c r="AB148" t="s">
        <v>72</v>
      </c>
      <c r="AC148" t="s">
        <v>72</v>
      </c>
      <c r="AD148" t="s">
        <v>72</v>
      </c>
      <c r="AE148" t="s">
        <v>72</v>
      </c>
      <c r="AF148" t="s">
        <v>72</v>
      </c>
      <c r="AG148" t="s">
        <v>71</v>
      </c>
      <c r="AH148" t="s">
        <v>72</v>
      </c>
      <c r="AI148" t="s">
        <v>71</v>
      </c>
      <c r="AJ148" t="s">
        <v>71</v>
      </c>
      <c r="AK148" t="s">
        <v>72</v>
      </c>
      <c r="AL148" t="s">
        <v>72</v>
      </c>
      <c r="AM148" t="s">
        <v>72</v>
      </c>
      <c r="AN148">
        <v>2700</v>
      </c>
      <c r="AO148">
        <v>779.54</v>
      </c>
      <c r="AP148">
        <v>779.54</v>
      </c>
      <c r="AQ148">
        <v>779.54</v>
      </c>
      <c r="AR148">
        <v>779.54</v>
      </c>
      <c r="AS148">
        <v>0</v>
      </c>
      <c r="AT148" s="23"/>
      <c r="AU148" s="23"/>
      <c r="AV148" s="23"/>
      <c r="AW148" s="23"/>
    </row>
    <row r="149" spans="1:49" x14ac:dyDescent="0.25">
      <c r="A149" t="s">
        <v>984</v>
      </c>
      <c r="B149" t="s">
        <v>60</v>
      </c>
      <c r="C149" s="14">
        <v>45089</v>
      </c>
      <c r="D149" t="s">
        <v>985</v>
      </c>
      <c r="E149">
        <v>33971060</v>
      </c>
      <c r="F149" t="s">
        <v>986</v>
      </c>
      <c r="G149">
        <v>75271110</v>
      </c>
      <c r="H149">
        <v>1017222283</v>
      </c>
      <c r="I149" t="s">
        <v>143</v>
      </c>
      <c r="J149" t="s">
        <v>987</v>
      </c>
      <c r="K149" t="s">
        <v>1572</v>
      </c>
      <c r="L149" t="s">
        <v>1573</v>
      </c>
      <c r="M149" t="s">
        <v>988</v>
      </c>
      <c r="N149" t="s">
        <v>989</v>
      </c>
      <c r="O149" s="10" t="s">
        <v>990</v>
      </c>
      <c r="P149">
        <v>6840</v>
      </c>
      <c r="Q149" t="s">
        <v>991</v>
      </c>
      <c r="R149">
        <v>41</v>
      </c>
      <c r="S149" t="s">
        <v>992</v>
      </c>
      <c r="T149">
        <v>41</v>
      </c>
      <c r="U149">
        <v>4</v>
      </c>
      <c r="V149">
        <v>37</v>
      </c>
      <c r="W149">
        <v>41</v>
      </c>
      <c r="X149" t="s">
        <v>72</v>
      </c>
      <c r="Y149" t="s">
        <v>72</v>
      </c>
      <c r="Z149" t="s">
        <v>72</v>
      </c>
      <c r="AA149" t="s">
        <v>71</v>
      </c>
      <c r="AB149" t="s">
        <v>72</v>
      </c>
      <c r="AC149" t="s">
        <v>72</v>
      </c>
      <c r="AD149" t="s">
        <v>71</v>
      </c>
      <c r="AE149" t="s">
        <v>71</v>
      </c>
      <c r="AF149" t="s">
        <v>72</v>
      </c>
      <c r="AG149" t="s">
        <v>71</v>
      </c>
      <c r="AH149" t="s">
        <v>72</v>
      </c>
      <c r="AI149" t="s">
        <v>72</v>
      </c>
      <c r="AJ149" t="s">
        <v>72</v>
      </c>
      <c r="AK149" t="s">
        <v>71</v>
      </c>
      <c r="AL149" t="s">
        <v>72</v>
      </c>
      <c r="AM149" t="s">
        <v>72</v>
      </c>
      <c r="AN149">
        <v>200</v>
      </c>
      <c r="AO149">
        <v>566.15</v>
      </c>
      <c r="AP149">
        <v>566.15</v>
      </c>
      <c r="AQ149">
        <v>566.15</v>
      </c>
      <c r="AR149">
        <v>566.15</v>
      </c>
      <c r="AS149">
        <v>87.08</v>
      </c>
      <c r="AT149" s="23"/>
      <c r="AU149" s="23"/>
      <c r="AV149" s="23"/>
      <c r="AW149" s="23"/>
    </row>
    <row r="150" spans="1:49" x14ac:dyDescent="0.25">
      <c r="A150" t="s">
        <v>993</v>
      </c>
      <c r="B150" t="s">
        <v>60</v>
      </c>
      <c r="C150" s="14">
        <v>45089</v>
      </c>
      <c r="D150" t="s">
        <v>994</v>
      </c>
      <c r="E150">
        <v>44845482</v>
      </c>
      <c r="F150" t="s">
        <v>995</v>
      </c>
      <c r="G150">
        <v>86868600</v>
      </c>
      <c r="H150">
        <v>1027645581</v>
      </c>
      <c r="I150" t="s">
        <v>143</v>
      </c>
      <c r="J150" t="s">
        <v>996</v>
      </c>
      <c r="K150" t="s">
        <v>997</v>
      </c>
      <c r="L150" t="s">
        <v>998</v>
      </c>
      <c r="M150" s="32" t="s">
        <v>868</v>
      </c>
      <c r="N150" t="s">
        <v>1566</v>
      </c>
      <c r="O150" s="10" t="s">
        <v>999</v>
      </c>
      <c r="P150">
        <v>6700</v>
      </c>
      <c r="Q150" t="s">
        <v>159</v>
      </c>
      <c r="R150">
        <v>214</v>
      </c>
      <c r="S150" t="s">
        <v>1000</v>
      </c>
      <c r="T150">
        <v>214</v>
      </c>
      <c r="U150">
        <v>104</v>
      </c>
      <c r="V150">
        <v>13</v>
      </c>
      <c r="W150">
        <v>214</v>
      </c>
      <c r="X150" t="s">
        <v>71</v>
      </c>
      <c r="Y150" t="s">
        <v>72</v>
      </c>
      <c r="Z150" t="s">
        <v>72</v>
      </c>
      <c r="AA150" t="s">
        <v>72</v>
      </c>
      <c r="AB150" t="s">
        <v>71</v>
      </c>
      <c r="AC150" t="s">
        <v>72</v>
      </c>
      <c r="AD150" t="s">
        <v>72</v>
      </c>
      <c r="AE150" t="s">
        <v>72</v>
      </c>
      <c r="AF150" t="s">
        <v>71</v>
      </c>
      <c r="AG150" t="s">
        <v>71</v>
      </c>
      <c r="AH150" t="s">
        <v>72</v>
      </c>
      <c r="AI150" t="s">
        <v>72</v>
      </c>
      <c r="AJ150" t="s">
        <v>72</v>
      </c>
      <c r="AK150" t="s">
        <v>72</v>
      </c>
      <c r="AL150" t="s">
        <v>72</v>
      </c>
      <c r="AM150" t="s">
        <v>72</v>
      </c>
      <c r="AN150">
        <v>1500</v>
      </c>
      <c r="AO150">
        <v>844.87</v>
      </c>
      <c r="AP150">
        <v>844.87</v>
      </c>
      <c r="AQ150">
        <v>844.87</v>
      </c>
      <c r="AR150">
        <v>844.87</v>
      </c>
      <c r="AS150">
        <v>108.86</v>
      </c>
      <c r="AT150" s="23"/>
      <c r="AU150" s="23"/>
      <c r="AV150" s="23"/>
      <c r="AW150" s="23"/>
    </row>
    <row r="151" spans="1:49" x14ac:dyDescent="0.25">
      <c r="A151" t="s">
        <v>1001</v>
      </c>
      <c r="B151" t="s">
        <v>60</v>
      </c>
      <c r="C151" s="14">
        <v>45089</v>
      </c>
      <c r="D151" t="s">
        <v>1002</v>
      </c>
      <c r="E151">
        <v>34725616</v>
      </c>
      <c r="F151" t="s">
        <v>1003</v>
      </c>
      <c r="G151">
        <v>98926700</v>
      </c>
      <c r="H151">
        <v>1018019473</v>
      </c>
      <c r="I151" t="s">
        <v>216</v>
      </c>
      <c r="J151" t="s">
        <v>1004</v>
      </c>
      <c r="K151" t="s">
        <v>1005</v>
      </c>
      <c r="L151" t="s">
        <v>1006</v>
      </c>
      <c r="M151" t="s">
        <v>1005</v>
      </c>
      <c r="N151" t="s">
        <v>1006</v>
      </c>
      <c r="O151" s="10" t="s">
        <v>1007</v>
      </c>
      <c r="P151">
        <v>9800</v>
      </c>
      <c r="Q151" t="s">
        <v>1008</v>
      </c>
      <c r="R151">
        <v>28</v>
      </c>
      <c r="S151" t="s">
        <v>94</v>
      </c>
      <c r="T151">
        <v>28</v>
      </c>
      <c r="U151">
        <v>0</v>
      </c>
      <c r="V151">
        <v>28</v>
      </c>
      <c r="W151">
        <v>28</v>
      </c>
      <c r="X151" t="s">
        <v>71</v>
      </c>
      <c r="Y151" t="s">
        <v>71</v>
      </c>
      <c r="Z151" t="s">
        <v>72</v>
      </c>
      <c r="AA151" t="s">
        <v>71</v>
      </c>
      <c r="AB151" t="s">
        <v>71</v>
      </c>
      <c r="AC151" t="s">
        <v>72</v>
      </c>
      <c r="AD151" t="s">
        <v>71</v>
      </c>
      <c r="AE151" t="s">
        <v>71</v>
      </c>
      <c r="AF151" t="s">
        <v>72</v>
      </c>
      <c r="AG151" t="s">
        <v>71</v>
      </c>
      <c r="AH151" t="s">
        <v>72</v>
      </c>
      <c r="AI151" t="s">
        <v>71</v>
      </c>
      <c r="AJ151" t="s">
        <v>71</v>
      </c>
      <c r="AK151" t="s">
        <v>72</v>
      </c>
      <c r="AL151" t="s">
        <v>72</v>
      </c>
      <c r="AM151" t="s">
        <v>71</v>
      </c>
      <c r="AN151">
        <v>500</v>
      </c>
      <c r="AO151">
        <v>461.62</v>
      </c>
      <c r="AP151" s="8">
        <v>570.5</v>
      </c>
      <c r="AQ151" s="8">
        <v>570.5</v>
      </c>
      <c r="AR151">
        <v>461.62</v>
      </c>
      <c r="AS151">
        <v>81.64</v>
      </c>
      <c r="AT151" s="23"/>
      <c r="AU151" s="23"/>
      <c r="AV151" s="23"/>
      <c r="AW151" s="23"/>
    </row>
    <row r="152" spans="1:49" x14ac:dyDescent="0.25">
      <c r="A152" t="s">
        <v>1009</v>
      </c>
      <c r="B152" t="s">
        <v>60</v>
      </c>
      <c r="C152" s="14">
        <v>45089</v>
      </c>
      <c r="D152" s="3" t="s">
        <v>1010</v>
      </c>
      <c r="E152">
        <v>35255109</v>
      </c>
      <c r="F152" t="s">
        <v>1574</v>
      </c>
      <c r="G152">
        <v>33965000</v>
      </c>
      <c r="H152">
        <v>1018543636</v>
      </c>
      <c r="I152" t="s">
        <v>63</v>
      </c>
      <c r="J152" t="s">
        <v>1012</v>
      </c>
      <c r="K152" t="s">
        <v>421</v>
      </c>
      <c r="L152" t="s">
        <v>422</v>
      </c>
      <c r="M152" t="s">
        <v>421</v>
      </c>
      <c r="N152" t="s">
        <v>422</v>
      </c>
      <c r="O152" s="10" t="s">
        <v>1013</v>
      </c>
      <c r="P152">
        <v>2300</v>
      </c>
      <c r="Q152" t="s">
        <v>692</v>
      </c>
      <c r="R152">
        <v>26</v>
      </c>
      <c r="S152" t="s">
        <v>94</v>
      </c>
      <c r="T152">
        <v>304</v>
      </c>
      <c r="U152">
        <v>4</v>
      </c>
      <c r="V152">
        <v>2</v>
      </c>
      <c r="W152">
        <v>8</v>
      </c>
      <c r="X152" t="s">
        <v>72</v>
      </c>
      <c r="Y152" t="s">
        <v>72</v>
      </c>
      <c r="Z152" t="s">
        <v>71</v>
      </c>
      <c r="AA152" t="s">
        <v>72</v>
      </c>
      <c r="AB152" t="s">
        <v>72</v>
      </c>
      <c r="AC152" t="s">
        <v>72</v>
      </c>
      <c r="AD152" t="s">
        <v>72</v>
      </c>
      <c r="AE152" t="s">
        <v>72</v>
      </c>
      <c r="AF152" t="s">
        <v>72</v>
      </c>
      <c r="AG152" t="s">
        <v>71</v>
      </c>
      <c r="AH152" t="s">
        <v>72</v>
      </c>
      <c r="AI152" t="s">
        <v>72</v>
      </c>
      <c r="AJ152" t="s">
        <v>72</v>
      </c>
      <c r="AK152" t="s">
        <v>72</v>
      </c>
      <c r="AL152" t="s">
        <v>72</v>
      </c>
      <c r="AM152" t="s">
        <v>72</v>
      </c>
      <c r="AN152">
        <v>400</v>
      </c>
      <c r="AO152">
        <v>945.03</v>
      </c>
      <c r="AP152">
        <v>945.03</v>
      </c>
      <c r="AQ152">
        <v>945.03</v>
      </c>
      <c r="AR152">
        <v>945.03</v>
      </c>
      <c r="AS152">
        <v>0</v>
      </c>
      <c r="AT152" s="23"/>
      <c r="AU152" s="23"/>
      <c r="AV152" s="23"/>
      <c r="AW152" s="23"/>
    </row>
    <row r="153" spans="1:49" x14ac:dyDescent="0.25">
      <c r="A153" t="s">
        <v>1014</v>
      </c>
      <c r="B153" t="s">
        <v>60</v>
      </c>
      <c r="C153" s="14">
        <v>45089</v>
      </c>
      <c r="D153" t="s">
        <v>1015</v>
      </c>
      <c r="E153">
        <v>35255524</v>
      </c>
      <c r="F153" t="s">
        <v>1016</v>
      </c>
      <c r="G153">
        <v>33788000</v>
      </c>
      <c r="H153">
        <v>1018545175</v>
      </c>
      <c r="I153" t="s">
        <v>63</v>
      </c>
      <c r="J153" t="s">
        <v>1017</v>
      </c>
      <c r="K153" t="s">
        <v>1018</v>
      </c>
      <c r="L153" t="s">
        <v>1016</v>
      </c>
      <c r="M153" t="s">
        <v>65</v>
      </c>
      <c r="N153" t="s">
        <v>66</v>
      </c>
      <c r="O153" s="10" t="s">
        <v>1019</v>
      </c>
      <c r="P153">
        <v>1620</v>
      </c>
      <c r="Q153" t="s">
        <v>115</v>
      </c>
      <c r="R153">
        <v>70</v>
      </c>
      <c r="S153" t="s">
        <v>70</v>
      </c>
      <c r="T153">
        <v>150</v>
      </c>
      <c r="U153">
        <v>10</v>
      </c>
      <c r="V153">
        <v>10</v>
      </c>
      <c r="W153">
        <v>50</v>
      </c>
      <c r="X153" t="s">
        <v>71</v>
      </c>
      <c r="Y153" t="s">
        <v>72</v>
      </c>
      <c r="Z153" t="s">
        <v>71</v>
      </c>
      <c r="AA153" t="s">
        <v>72</v>
      </c>
      <c r="AB153" t="s">
        <v>71</v>
      </c>
      <c r="AC153" t="s">
        <v>72</v>
      </c>
      <c r="AD153" t="s">
        <v>72</v>
      </c>
      <c r="AE153" t="s">
        <v>72</v>
      </c>
      <c r="AF153" t="s">
        <v>72</v>
      </c>
      <c r="AG153" t="s">
        <v>71</v>
      </c>
      <c r="AH153" t="s">
        <v>72</v>
      </c>
      <c r="AI153" t="s">
        <v>72</v>
      </c>
      <c r="AJ153" t="s">
        <v>71</v>
      </c>
      <c r="AK153" t="s">
        <v>72</v>
      </c>
      <c r="AL153" t="s">
        <v>71</v>
      </c>
      <c r="AM153" t="s">
        <v>72</v>
      </c>
      <c r="AN153">
        <v>550</v>
      </c>
      <c r="AO153">
        <v>737.74</v>
      </c>
      <c r="AP153">
        <v>779.54</v>
      </c>
      <c r="AQ153">
        <v>779.54</v>
      </c>
      <c r="AR153">
        <v>737.74</v>
      </c>
      <c r="AS153">
        <v>89.7</v>
      </c>
      <c r="AT153" s="23"/>
      <c r="AU153" s="23"/>
      <c r="AV153" s="23"/>
      <c r="AW153" s="23"/>
    </row>
    <row r="154" spans="1:49" x14ac:dyDescent="0.25">
      <c r="A154" t="s">
        <v>1020</v>
      </c>
      <c r="B154" t="s">
        <v>60</v>
      </c>
      <c r="C154" s="14">
        <v>45089</v>
      </c>
      <c r="D154" t="s">
        <v>1021</v>
      </c>
      <c r="E154">
        <v>35386238</v>
      </c>
      <c r="F154" t="s">
        <v>1022</v>
      </c>
      <c r="G154">
        <v>33141500</v>
      </c>
      <c r="H154">
        <v>1018940295</v>
      </c>
      <c r="I154" t="s">
        <v>63</v>
      </c>
      <c r="J154" t="s">
        <v>640</v>
      </c>
      <c r="K154" t="s">
        <v>641</v>
      </c>
      <c r="L154" t="s">
        <v>1022</v>
      </c>
      <c r="M154" t="s">
        <v>641</v>
      </c>
      <c r="N154" t="s">
        <v>642</v>
      </c>
      <c r="O154" s="10" t="s">
        <v>1023</v>
      </c>
      <c r="P154">
        <v>1260</v>
      </c>
      <c r="Q154" t="s">
        <v>129</v>
      </c>
      <c r="R154">
        <v>30</v>
      </c>
      <c r="S154" t="s">
        <v>94</v>
      </c>
      <c r="T154">
        <v>66</v>
      </c>
      <c r="U154">
        <v>4</v>
      </c>
      <c r="V154">
        <v>2</v>
      </c>
      <c r="W154">
        <v>8</v>
      </c>
      <c r="X154" t="s">
        <v>72</v>
      </c>
      <c r="Y154" t="s">
        <v>72</v>
      </c>
      <c r="Z154" t="s">
        <v>71</v>
      </c>
      <c r="AA154" t="s">
        <v>71</v>
      </c>
      <c r="AB154" t="s">
        <v>72</v>
      </c>
      <c r="AC154" t="s">
        <v>72</v>
      </c>
      <c r="AD154" t="s">
        <v>72</v>
      </c>
      <c r="AE154" t="s">
        <v>72</v>
      </c>
      <c r="AF154" t="s">
        <v>72</v>
      </c>
      <c r="AG154" t="s">
        <v>72</v>
      </c>
      <c r="AH154" t="s">
        <v>72</v>
      </c>
      <c r="AI154" t="s">
        <v>71</v>
      </c>
      <c r="AJ154" t="s">
        <v>72</v>
      </c>
      <c r="AK154" t="s">
        <v>72</v>
      </c>
      <c r="AL154" t="s">
        <v>72</v>
      </c>
      <c r="AM154" t="s">
        <v>72</v>
      </c>
      <c r="AN154">
        <v>450</v>
      </c>
      <c r="AO154">
        <v>866.65</v>
      </c>
      <c r="AP154">
        <v>1127.95</v>
      </c>
      <c r="AQ154">
        <v>1127.95</v>
      </c>
      <c r="AR154">
        <v>953.75</v>
      </c>
      <c r="AS154">
        <v>161.12</v>
      </c>
      <c r="AT154" s="23"/>
      <c r="AU154" s="23"/>
      <c r="AV154" s="23"/>
      <c r="AW154" s="23"/>
    </row>
    <row r="155" spans="1:49" x14ac:dyDescent="0.25">
      <c r="A155" t="s">
        <v>1024</v>
      </c>
      <c r="B155" t="s">
        <v>60</v>
      </c>
      <c r="C155" s="14">
        <v>45089</v>
      </c>
      <c r="D155" t="s">
        <v>1025</v>
      </c>
      <c r="E155">
        <v>75612419</v>
      </c>
      <c r="F155" t="s">
        <v>1026</v>
      </c>
      <c r="G155">
        <v>33457722</v>
      </c>
      <c r="H155">
        <v>1002465170</v>
      </c>
      <c r="I155" t="s">
        <v>63</v>
      </c>
      <c r="J155" t="s">
        <v>1027</v>
      </c>
      <c r="K155" t="s">
        <v>1028</v>
      </c>
      <c r="L155" t="s">
        <v>1029</v>
      </c>
      <c r="M155" t="s">
        <v>1030</v>
      </c>
      <c r="N155" t="s">
        <v>1034</v>
      </c>
      <c r="O155" s="10" t="s">
        <v>1031</v>
      </c>
      <c r="P155">
        <v>1370</v>
      </c>
      <c r="Q155" t="s">
        <v>129</v>
      </c>
      <c r="R155">
        <v>40</v>
      </c>
      <c r="S155" t="s">
        <v>708</v>
      </c>
      <c r="T155">
        <v>64</v>
      </c>
      <c r="U155">
        <v>4</v>
      </c>
      <c r="V155">
        <v>2</v>
      </c>
      <c r="W155">
        <v>20</v>
      </c>
      <c r="X155" t="s">
        <v>72</v>
      </c>
      <c r="Y155" t="s">
        <v>72</v>
      </c>
      <c r="Z155" t="s">
        <v>72</v>
      </c>
      <c r="AA155" t="s">
        <v>72</v>
      </c>
      <c r="AB155" t="s">
        <v>72</v>
      </c>
      <c r="AC155" t="s">
        <v>72</v>
      </c>
      <c r="AD155" t="s">
        <v>72</v>
      </c>
      <c r="AE155" t="s">
        <v>72</v>
      </c>
      <c r="AF155" t="s">
        <v>72</v>
      </c>
      <c r="AG155" t="s">
        <v>72</v>
      </c>
      <c r="AH155" t="s">
        <v>72</v>
      </c>
      <c r="AI155" t="s">
        <v>72</v>
      </c>
      <c r="AJ155" t="s">
        <v>72</v>
      </c>
      <c r="AK155" t="s">
        <v>72</v>
      </c>
      <c r="AL155" t="s">
        <v>72</v>
      </c>
      <c r="AM155" t="s">
        <v>72</v>
      </c>
      <c r="AN155">
        <v>350</v>
      </c>
      <c r="AO155">
        <v>918.91</v>
      </c>
      <c r="AP155">
        <v>1149.72</v>
      </c>
      <c r="AQ155">
        <v>1201.99</v>
      </c>
      <c r="AR155">
        <v>992.94</v>
      </c>
      <c r="AS155">
        <v>108.86</v>
      </c>
      <c r="AT155" s="23"/>
      <c r="AU155" s="23"/>
      <c r="AV155" s="23"/>
      <c r="AW155" s="23"/>
    </row>
    <row r="156" spans="1:49" x14ac:dyDescent="0.25">
      <c r="A156" t="s">
        <v>1032</v>
      </c>
      <c r="B156" t="s">
        <v>60</v>
      </c>
      <c r="C156" s="14">
        <v>45089</v>
      </c>
      <c r="D156" t="s">
        <v>1033</v>
      </c>
      <c r="E156">
        <v>19749835</v>
      </c>
      <c r="F156" t="s">
        <v>1026</v>
      </c>
      <c r="G156">
        <v>33457744</v>
      </c>
      <c r="H156">
        <v>1004247931</v>
      </c>
      <c r="I156" t="s">
        <v>63</v>
      </c>
      <c r="J156" t="s">
        <v>1027</v>
      </c>
      <c r="K156" t="s">
        <v>1030</v>
      </c>
      <c r="L156" t="s">
        <v>1034</v>
      </c>
      <c r="M156" t="s">
        <v>1030</v>
      </c>
      <c r="N156" t="s">
        <v>1034</v>
      </c>
      <c r="O156" s="10" t="s">
        <v>1035</v>
      </c>
      <c r="P156">
        <v>1363</v>
      </c>
      <c r="Q156" t="s">
        <v>129</v>
      </c>
      <c r="R156">
        <v>40</v>
      </c>
      <c r="S156" t="s">
        <v>708</v>
      </c>
      <c r="T156">
        <v>58</v>
      </c>
      <c r="U156">
        <v>4</v>
      </c>
      <c r="V156">
        <v>2</v>
      </c>
      <c r="W156">
        <v>20</v>
      </c>
      <c r="X156" t="s">
        <v>72</v>
      </c>
      <c r="Y156" t="s">
        <v>72</v>
      </c>
      <c r="Z156" t="s">
        <v>72</v>
      </c>
      <c r="AA156" t="s">
        <v>72</v>
      </c>
      <c r="AB156" t="s">
        <v>72</v>
      </c>
      <c r="AC156" t="s">
        <v>72</v>
      </c>
      <c r="AD156" t="s">
        <v>72</v>
      </c>
      <c r="AE156" t="s">
        <v>72</v>
      </c>
      <c r="AF156" t="s">
        <v>72</v>
      </c>
      <c r="AG156" t="s">
        <v>72</v>
      </c>
      <c r="AH156" t="s">
        <v>72</v>
      </c>
      <c r="AI156" t="s">
        <v>72</v>
      </c>
      <c r="AJ156" t="s">
        <v>72</v>
      </c>
      <c r="AK156" t="s">
        <v>72</v>
      </c>
      <c r="AL156" t="s">
        <v>72</v>
      </c>
      <c r="AM156" t="s">
        <v>72</v>
      </c>
      <c r="AN156">
        <v>300</v>
      </c>
      <c r="AO156">
        <v>736</v>
      </c>
      <c r="AP156">
        <v>914.56</v>
      </c>
      <c r="AQ156">
        <v>1027.78</v>
      </c>
      <c r="AR156">
        <v>775.18</v>
      </c>
      <c r="AS156">
        <v>108.86</v>
      </c>
      <c r="AT156" s="23"/>
      <c r="AU156" s="23"/>
      <c r="AV156" s="23"/>
      <c r="AW156" s="23"/>
    </row>
    <row r="157" spans="1:49" x14ac:dyDescent="0.25">
      <c r="A157" t="s">
        <v>1036</v>
      </c>
      <c r="B157" t="s">
        <v>60</v>
      </c>
      <c r="C157" s="14">
        <v>45089</v>
      </c>
      <c r="D157" t="s">
        <v>1037</v>
      </c>
      <c r="E157">
        <v>35474188</v>
      </c>
      <c r="F157" t="s">
        <v>1038</v>
      </c>
      <c r="G157">
        <v>98176000</v>
      </c>
      <c r="H157">
        <v>1018752855</v>
      </c>
      <c r="I157" t="s">
        <v>216</v>
      </c>
      <c r="J157" t="s">
        <v>1039</v>
      </c>
      <c r="K157" t="s">
        <v>90</v>
      </c>
      <c r="L157" t="s">
        <v>91</v>
      </c>
      <c r="M157" t="s">
        <v>90</v>
      </c>
      <c r="N157" t="s">
        <v>91</v>
      </c>
      <c r="O157" s="10" t="s">
        <v>1040</v>
      </c>
      <c r="P157">
        <v>9400</v>
      </c>
      <c r="Q157" t="s">
        <v>1041</v>
      </c>
      <c r="R157">
        <v>40</v>
      </c>
      <c r="S157" t="s">
        <v>94</v>
      </c>
      <c r="T157">
        <v>64</v>
      </c>
      <c r="U157">
        <v>4</v>
      </c>
      <c r="V157">
        <v>2</v>
      </c>
      <c r="W157">
        <v>0</v>
      </c>
      <c r="X157" t="s">
        <v>72</v>
      </c>
      <c r="Y157" t="s">
        <v>72</v>
      </c>
      <c r="Z157" t="s">
        <v>72</v>
      </c>
      <c r="AA157" t="s">
        <v>72</v>
      </c>
      <c r="AB157" t="s">
        <v>72</v>
      </c>
      <c r="AC157" t="s">
        <v>72</v>
      </c>
      <c r="AD157" t="s">
        <v>72</v>
      </c>
      <c r="AE157" t="s">
        <v>72</v>
      </c>
      <c r="AF157" t="s">
        <v>72</v>
      </c>
      <c r="AG157" t="s">
        <v>72</v>
      </c>
      <c r="AH157" t="s">
        <v>72</v>
      </c>
      <c r="AI157" t="s">
        <v>71</v>
      </c>
      <c r="AJ157" t="s">
        <v>71</v>
      </c>
      <c r="AK157" t="s">
        <v>71</v>
      </c>
      <c r="AL157" t="s">
        <v>72</v>
      </c>
      <c r="AM157" t="s">
        <v>72</v>
      </c>
      <c r="AN157">
        <v>50</v>
      </c>
      <c r="AO157">
        <v>762.12</v>
      </c>
      <c r="AP157">
        <v>762.12</v>
      </c>
      <c r="AQ157">
        <v>762.12</v>
      </c>
      <c r="AR157">
        <v>762.12</v>
      </c>
      <c r="AS157">
        <v>0</v>
      </c>
      <c r="AT157" s="23"/>
      <c r="AU157" s="23"/>
      <c r="AV157" s="23"/>
      <c r="AW157" s="23"/>
    </row>
    <row r="158" spans="1:49" x14ac:dyDescent="0.25">
      <c r="A158" t="s">
        <v>1042</v>
      </c>
      <c r="B158" t="s">
        <v>60</v>
      </c>
      <c r="C158" s="14">
        <v>45089</v>
      </c>
      <c r="D158" t="s">
        <v>1043</v>
      </c>
      <c r="E158">
        <v>39323214</v>
      </c>
      <c r="F158" t="s">
        <v>1044</v>
      </c>
      <c r="G158">
        <v>33387030</v>
      </c>
      <c r="H158">
        <v>1023335340</v>
      </c>
      <c r="I158" t="s">
        <v>63</v>
      </c>
      <c r="J158" t="s">
        <v>1045</v>
      </c>
      <c r="K158" t="s">
        <v>1046</v>
      </c>
      <c r="L158" t="s">
        <v>1047</v>
      </c>
      <c r="M158" t="s">
        <v>1046</v>
      </c>
      <c r="N158" t="s">
        <v>1047</v>
      </c>
      <c r="O158" s="10" t="s">
        <v>1048</v>
      </c>
      <c r="P158">
        <v>1799</v>
      </c>
      <c r="Q158" t="s">
        <v>115</v>
      </c>
      <c r="R158">
        <v>64</v>
      </c>
      <c r="S158" t="s">
        <v>1049</v>
      </c>
      <c r="T158">
        <v>155</v>
      </c>
      <c r="U158">
        <v>6</v>
      </c>
      <c r="V158">
        <v>6</v>
      </c>
      <c r="W158">
        <v>0</v>
      </c>
      <c r="X158" t="s">
        <v>72</v>
      </c>
      <c r="Y158" t="s">
        <v>72</v>
      </c>
      <c r="Z158" t="s">
        <v>71</v>
      </c>
      <c r="AA158" t="s">
        <v>71</v>
      </c>
      <c r="AB158" t="s">
        <v>71</v>
      </c>
      <c r="AC158" t="s">
        <v>72</v>
      </c>
      <c r="AD158" t="s">
        <v>72</v>
      </c>
      <c r="AE158" t="s">
        <v>72</v>
      </c>
      <c r="AF158" t="s">
        <v>72</v>
      </c>
      <c r="AG158" t="s">
        <v>72</v>
      </c>
      <c r="AH158" t="s">
        <v>72</v>
      </c>
      <c r="AI158" t="s">
        <v>72</v>
      </c>
      <c r="AJ158" t="s">
        <v>72</v>
      </c>
      <c r="AK158" t="s">
        <v>72</v>
      </c>
      <c r="AL158" t="s">
        <v>72</v>
      </c>
      <c r="AM158" t="s">
        <v>72</v>
      </c>
      <c r="AN158">
        <v>600</v>
      </c>
      <c r="AO158">
        <v>801.33</v>
      </c>
      <c r="AP158">
        <v>801.33</v>
      </c>
      <c r="AQ158">
        <v>801.33</v>
      </c>
      <c r="AR158">
        <v>801.33</v>
      </c>
      <c r="AS158">
        <v>65.319999999999993</v>
      </c>
      <c r="AT158" s="23"/>
      <c r="AU158" s="23"/>
      <c r="AV158" s="23"/>
      <c r="AW158" s="23"/>
    </row>
    <row r="159" spans="1:49" x14ac:dyDescent="0.25">
      <c r="A159" t="s">
        <v>1050</v>
      </c>
      <c r="B159" t="s">
        <v>60</v>
      </c>
      <c r="C159" s="14">
        <v>45089</v>
      </c>
      <c r="D159" t="s">
        <v>1051</v>
      </c>
      <c r="E159">
        <v>26994152</v>
      </c>
      <c r="F159" t="s">
        <v>1052</v>
      </c>
      <c r="G159">
        <v>33133000</v>
      </c>
      <c r="H159">
        <v>1010295870</v>
      </c>
      <c r="I159" t="s">
        <v>63</v>
      </c>
      <c r="J159" t="s">
        <v>1053</v>
      </c>
      <c r="K159" t="s">
        <v>1046</v>
      </c>
      <c r="L159" t="s">
        <v>1047</v>
      </c>
      <c r="M159" t="s">
        <v>1046</v>
      </c>
      <c r="N159" t="s">
        <v>1047</v>
      </c>
      <c r="O159" s="10" t="s">
        <v>1054</v>
      </c>
      <c r="P159">
        <v>1453</v>
      </c>
      <c r="Q159" t="s">
        <v>129</v>
      </c>
      <c r="R159">
        <v>58</v>
      </c>
      <c r="S159" t="s">
        <v>1055</v>
      </c>
      <c r="T159">
        <v>118</v>
      </c>
      <c r="U159">
        <v>6</v>
      </c>
      <c r="V159">
        <v>6</v>
      </c>
      <c r="W159">
        <v>0</v>
      </c>
      <c r="X159" t="s">
        <v>72</v>
      </c>
      <c r="Y159" t="s">
        <v>72</v>
      </c>
      <c r="Z159" t="s">
        <v>71</v>
      </c>
      <c r="AA159" t="s">
        <v>71</v>
      </c>
      <c r="AB159" t="s">
        <v>71</v>
      </c>
      <c r="AC159" t="s">
        <v>72</v>
      </c>
      <c r="AD159" t="s">
        <v>72</v>
      </c>
      <c r="AE159" t="s">
        <v>72</v>
      </c>
      <c r="AF159" t="s">
        <v>72</v>
      </c>
      <c r="AG159" t="s">
        <v>72</v>
      </c>
      <c r="AH159" t="s">
        <v>72</v>
      </c>
      <c r="AI159" t="s">
        <v>72</v>
      </c>
      <c r="AJ159" t="s">
        <v>72</v>
      </c>
      <c r="AK159" t="s">
        <v>72</v>
      </c>
      <c r="AL159" t="s">
        <v>72</v>
      </c>
      <c r="AM159" t="s">
        <v>72</v>
      </c>
      <c r="AN159">
        <v>750</v>
      </c>
      <c r="AO159">
        <v>1062.6300000000001</v>
      </c>
      <c r="AP159">
        <v>1062.6300000000001</v>
      </c>
      <c r="AQ159">
        <v>1062.6300000000001</v>
      </c>
      <c r="AR159">
        <v>1062.6300000000001</v>
      </c>
      <c r="AS159">
        <v>65.319999999999993</v>
      </c>
      <c r="AT159" s="23"/>
      <c r="AU159" s="23"/>
      <c r="AV159" s="23"/>
      <c r="AW159" s="23"/>
    </row>
    <row r="160" spans="1:49" x14ac:dyDescent="0.25">
      <c r="A160" t="s">
        <v>1056</v>
      </c>
      <c r="B160" t="s">
        <v>60</v>
      </c>
      <c r="C160" s="14">
        <v>45089</v>
      </c>
      <c r="D160" t="s">
        <v>1057</v>
      </c>
      <c r="E160">
        <v>35653384</v>
      </c>
      <c r="F160" t="s">
        <v>1058</v>
      </c>
      <c r="G160">
        <v>74622622</v>
      </c>
      <c r="H160">
        <v>1019097362</v>
      </c>
      <c r="I160" t="s">
        <v>143</v>
      </c>
      <c r="J160" t="s">
        <v>1059</v>
      </c>
      <c r="K160" t="s">
        <v>1060</v>
      </c>
      <c r="L160" t="s">
        <v>1061</v>
      </c>
      <c r="M160" t="s">
        <v>1060</v>
      </c>
      <c r="N160" t="s">
        <v>1061</v>
      </c>
      <c r="O160" s="10" t="s">
        <v>1062</v>
      </c>
      <c r="P160">
        <v>6200</v>
      </c>
      <c r="Q160" t="s">
        <v>1063</v>
      </c>
      <c r="R160">
        <v>57</v>
      </c>
      <c r="S160" t="s">
        <v>84</v>
      </c>
      <c r="T160">
        <v>57</v>
      </c>
      <c r="U160">
        <v>4</v>
      </c>
      <c r="V160">
        <v>10</v>
      </c>
      <c r="W160">
        <v>57</v>
      </c>
      <c r="X160" t="s">
        <v>71</v>
      </c>
      <c r="Y160" t="s">
        <v>72</v>
      </c>
      <c r="Z160" t="s">
        <v>72</v>
      </c>
      <c r="AA160" t="s">
        <v>72</v>
      </c>
      <c r="AB160" t="s">
        <v>72</v>
      </c>
      <c r="AC160" t="s">
        <v>72</v>
      </c>
      <c r="AD160" t="s">
        <v>72</v>
      </c>
      <c r="AE160" t="s">
        <v>72</v>
      </c>
      <c r="AF160" t="s">
        <v>72</v>
      </c>
      <c r="AG160" t="s">
        <v>71</v>
      </c>
      <c r="AH160" t="s">
        <v>72</v>
      </c>
      <c r="AI160" t="s">
        <v>71</v>
      </c>
      <c r="AJ160" t="s">
        <v>72</v>
      </c>
      <c r="AK160" t="s">
        <v>72</v>
      </c>
      <c r="AL160" t="s">
        <v>72</v>
      </c>
      <c r="AM160" t="s">
        <v>72</v>
      </c>
      <c r="AN160">
        <v>6000</v>
      </c>
      <c r="AO160">
        <v>827.45</v>
      </c>
      <c r="AP160">
        <v>849.23</v>
      </c>
      <c r="AQ160">
        <v>827.45</v>
      </c>
      <c r="AR160">
        <v>827.45</v>
      </c>
      <c r="AS160">
        <v>108.86</v>
      </c>
      <c r="AT160" s="23"/>
      <c r="AU160" s="23"/>
      <c r="AV160" s="23"/>
      <c r="AW160" s="23"/>
    </row>
    <row r="161" spans="1:49" x14ac:dyDescent="0.25">
      <c r="A161" t="s">
        <v>1064</v>
      </c>
      <c r="B161" t="s">
        <v>60</v>
      </c>
      <c r="C161" s="14">
        <v>45089</v>
      </c>
      <c r="D161" t="s">
        <v>1065</v>
      </c>
      <c r="E161">
        <v>35802916</v>
      </c>
      <c r="F161" t="s">
        <v>1066</v>
      </c>
      <c r="G161">
        <v>98121900</v>
      </c>
      <c r="H161">
        <v>1001738174</v>
      </c>
      <c r="I161" t="s">
        <v>216</v>
      </c>
      <c r="J161" t="s">
        <v>1067</v>
      </c>
      <c r="K161" t="s">
        <v>1068</v>
      </c>
      <c r="L161" t="s">
        <v>1069</v>
      </c>
      <c r="M161" t="s">
        <v>1068</v>
      </c>
      <c r="N161" t="s">
        <v>1069</v>
      </c>
      <c r="O161" s="10" t="s">
        <v>1070</v>
      </c>
      <c r="P161">
        <v>9000</v>
      </c>
      <c r="Q161" t="s">
        <v>218</v>
      </c>
      <c r="R161">
        <v>40</v>
      </c>
      <c r="S161" t="s">
        <v>94</v>
      </c>
      <c r="T161">
        <v>111</v>
      </c>
      <c r="U161">
        <v>28</v>
      </c>
      <c r="V161">
        <v>4</v>
      </c>
      <c r="W161">
        <v>8</v>
      </c>
      <c r="X161" t="s">
        <v>72</v>
      </c>
      <c r="Y161" t="s">
        <v>72</v>
      </c>
      <c r="Z161" t="s">
        <v>71</v>
      </c>
      <c r="AA161" t="s">
        <v>72</v>
      </c>
      <c r="AB161" t="s">
        <v>72</v>
      </c>
      <c r="AC161" t="s">
        <v>72</v>
      </c>
      <c r="AD161" t="s">
        <v>72</v>
      </c>
      <c r="AE161" t="s">
        <v>71</v>
      </c>
      <c r="AF161" t="s">
        <v>72</v>
      </c>
      <c r="AG161" t="s">
        <v>71</v>
      </c>
      <c r="AH161" t="s">
        <v>72</v>
      </c>
      <c r="AI161" t="s">
        <v>71</v>
      </c>
      <c r="AJ161" t="s">
        <v>72</v>
      </c>
      <c r="AK161" t="s">
        <v>72</v>
      </c>
      <c r="AL161" t="s">
        <v>72</v>
      </c>
      <c r="AM161" t="s">
        <v>72</v>
      </c>
      <c r="AN161">
        <v>1500</v>
      </c>
      <c r="AO161">
        <v>648.89</v>
      </c>
      <c r="AP161">
        <v>648.89</v>
      </c>
      <c r="AQ161">
        <v>648.89</v>
      </c>
      <c r="AR161">
        <v>648.89</v>
      </c>
      <c r="AS161">
        <v>87.08</v>
      </c>
      <c r="AT161" s="23"/>
      <c r="AU161" s="23"/>
      <c r="AV161" s="23"/>
      <c r="AW161" s="23"/>
    </row>
    <row r="162" spans="1:49" x14ac:dyDescent="0.25">
      <c r="A162" t="s">
        <v>1071</v>
      </c>
      <c r="B162" t="s">
        <v>60</v>
      </c>
      <c r="C162" s="14">
        <v>45089</v>
      </c>
      <c r="D162" t="s">
        <v>1072</v>
      </c>
      <c r="E162">
        <v>35843280</v>
      </c>
      <c r="F162" t="s">
        <v>1575</v>
      </c>
      <c r="G162">
        <v>43262626</v>
      </c>
      <c r="H162">
        <v>1019354608</v>
      </c>
      <c r="I162" t="s">
        <v>63</v>
      </c>
      <c r="J162" t="s">
        <v>1074</v>
      </c>
      <c r="K162" t="s">
        <v>1075</v>
      </c>
      <c r="L162" t="s">
        <v>1576</v>
      </c>
      <c r="M162" t="s">
        <v>1075</v>
      </c>
      <c r="N162" t="s">
        <v>1576</v>
      </c>
      <c r="O162" s="10" t="s">
        <v>1077</v>
      </c>
      <c r="P162">
        <v>2605</v>
      </c>
      <c r="Q162" t="s">
        <v>134</v>
      </c>
      <c r="R162">
        <v>12</v>
      </c>
      <c r="S162" t="s">
        <v>1078</v>
      </c>
      <c r="T162">
        <v>42</v>
      </c>
      <c r="U162">
        <v>4</v>
      </c>
      <c r="V162">
        <v>2</v>
      </c>
      <c r="W162">
        <v>8</v>
      </c>
      <c r="X162" t="s">
        <v>71</v>
      </c>
      <c r="Y162" t="s">
        <v>71</v>
      </c>
      <c r="Z162" t="s">
        <v>72</v>
      </c>
      <c r="AA162" t="s">
        <v>71</v>
      </c>
      <c r="AB162" t="s">
        <v>72</v>
      </c>
      <c r="AC162" t="s">
        <v>72</v>
      </c>
      <c r="AD162" t="s">
        <v>72</v>
      </c>
      <c r="AE162" t="s">
        <v>72</v>
      </c>
      <c r="AF162" t="s">
        <v>72</v>
      </c>
      <c r="AG162" t="s">
        <v>71</v>
      </c>
      <c r="AH162" t="s">
        <v>72</v>
      </c>
      <c r="AI162" t="s">
        <v>72</v>
      </c>
      <c r="AJ162" t="s">
        <v>72</v>
      </c>
      <c r="AK162" t="s">
        <v>72</v>
      </c>
      <c r="AL162" t="s">
        <v>72</v>
      </c>
      <c r="AM162" t="s">
        <v>71</v>
      </c>
      <c r="AN162">
        <v>2600</v>
      </c>
      <c r="AO162">
        <v>702.24</v>
      </c>
      <c r="AP162">
        <v>749.06</v>
      </c>
      <c r="AQ162">
        <v>749.06</v>
      </c>
      <c r="AR162">
        <v>749.06</v>
      </c>
      <c r="AS162">
        <v>0</v>
      </c>
      <c r="AT162" s="23"/>
      <c r="AU162" s="23"/>
      <c r="AV162" s="23"/>
      <c r="AW162" s="23"/>
    </row>
    <row r="163" spans="1:49" x14ac:dyDescent="0.25">
      <c r="A163" t="s">
        <v>1079</v>
      </c>
      <c r="B163" t="s">
        <v>60</v>
      </c>
      <c r="C163" s="14">
        <v>45089</v>
      </c>
      <c r="D163" t="s">
        <v>1577</v>
      </c>
      <c r="E163">
        <v>31760038</v>
      </c>
      <c r="F163" t="s">
        <v>1081</v>
      </c>
      <c r="G163">
        <v>98133733</v>
      </c>
      <c r="H163">
        <v>1014740348</v>
      </c>
      <c r="I163" t="s">
        <v>216</v>
      </c>
      <c r="J163" t="s">
        <v>1082</v>
      </c>
      <c r="K163" t="s">
        <v>1578</v>
      </c>
      <c r="L163" t="s">
        <v>1081</v>
      </c>
      <c r="M163" t="s">
        <v>1578</v>
      </c>
      <c r="N163" t="s">
        <v>1081</v>
      </c>
      <c r="O163" s="10" t="s">
        <v>1084</v>
      </c>
      <c r="P163">
        <v>9000</v>
      </c>
      <c r="Q163" t="s">
        <v>1085</v>
      </c>
      <c r="R163">
        <v>20</v>
      </c>
      <c r="S163" t="s">
        <v>84</v>
      </c>
      <c r="T163">
        <v>20</v>
      </c>
      <c r="U163">
        <v>20</v>
      </c>
      <c r="V163">
        <v>0</v>
      </c>
      <c r="W163">
        <v>20</v>
      </c>
      <c r="X163" t="s">
        <v>71</v>
      </c>
      <c r="Y163" t="s">
        <v>71</v>
      </c>
      <c r="Z163" t="s">
        <v>71</v>
      </c>
      <c r="AA163" t="s">
        <v>72</v>
      </c>
      <c r="AB163" t="s">
        <v>72</v>
      </c>
      <c r="AC163" t="s">
        <v>71</v>
      </c>
      <c r="AD163" t="s">
        <v>71</v>
      </c>
      <c r="AE163" t="s">
        <v>71</v>
      </c>
      <c r="AF163" t="s">
        <v>71</v>
      </c>
      <c r="AG163" t="s">
        <v>71</v>
      </c>
      <c r="AH163" t="s">
        <v>72</v>
      </c>
      <c r="AI163" t="s">
        <v>71</v>
      </c>
      <c r="AJ163" t="s">
        <v>72</v>
      </c>
      <c r="AK163" t="s">
        <v>71</v>
      </c>
      <c r="AL163" t="s">
        <v>72</v>
      </c>
      <c r="AM163" t="s">
        <v>71</v>
      </c>
      <c r="AN163">
        <v>150</v>
      </c>
      <c r="AO163">
        <v>756.68</v>
      </c>
      <c r="AP163">
        <v>801.33</v>
      </c>
      <c r="AQ163">
        <v>801.33</v>
      </c>
      <c r="AR163">
        <v>717.48</v>
      </c>
      <c r="AS163">
        <v>0</v>
      </c>
      <c r="AT163" s="23"/>
      <c r="AU163" s="23"/>
      <c r="AV163" s="23"/>
      <c r="AW163" s="23"/>
    </row>
    <row r="164" spans="1:49" x14ac:dyDescent="0.25">
      <c r="A164" t="s">
        <v>1086</v>
      </c>
      <c r="B164" t="s">
        <v>60</v>
      </c>
      <c r="C164" s="14">
        <v>45089</v>
      </c>
      <c r="D164" t="s">
        <v>1087</v>
      </c>
      <c r="E164">
        <v>36701129</v>
      </c>
      <c r="F164" t="s">
        <v>1088</v>
      </c>
      <c r="G164">
        <v>97351311</v>
      </c>
      <c r="H164">
        <v>1020282734</v>
      </c>
      <c r="I164" t="s">
        <v>88</v>
      </c>
      <c r="J164" t="s">
        <v>1089</v>
      </c>
      <c r="K164" t="s">
        <v>1090</v>
      </c>
      <c r="L164" t="s">
        <v>1091</v>
      </c>
      <c r="M164" t="s">
        <v>1090</v>
      </c>
      <c r="N164" t="s">
        <v>1091</v>
      </c>
      <c r="O164" s="10" t="s">
        <v>1092</v>
      </c>
      <c r="P164">
        <v>6900</v>
      </c>
      <c r="Q164" t="s">
        <v>1093</v>
      </c>
      <c r="R164">
        <v>32</v>
      </c>
      <c r="S164" t="s">
        <v>94</v>
      </c>
      <c r="T164">
        <v>32</v>
      </c>
      <c r="U164">
        <v>11</v>
      </c>
      <c r="V164">
        <v>9</v>
      </c>
      <c r="W164">
        <v>32</v>
      </c>
      <c r="X164" t="s">
        <v>72</v>
      </c>
      <c r="Y164" t="s">
        <v>72</v>
      </c>
      <c r="Z164" t="s">
        <v>72</v>
      </c>
      <c r="AA164" t="s">
        <v>72</v>
      </c>
      <c r="AB164" t="s">
        <v>72</v>
      </c>
      <c r="AC164" t="s">
        <v>72</v>
      </c>
      <c r="AD164" t="s">
        <v>72</v>
      </c>
      <c r="AE164" t="s">
        <v>72</v>
      </c>
      <c r="AF164" t="s">
        <v>72</v>
      </c>
      <c r="AG164" t="s">
        <v>72</v>
      </c>
      <c r="AH164" t="s">
        <v>72</v>
      </c>
      <c r="AI164" t="s">
        <v>71</v>
      </c>
      <c r="AJ164" t="s">
        <v>72</v>
      </c>
      <c r="AK164" t="s">
        <v>71</v>
      </c>
      <c r="AL164" t="s">
        <v>72</v>
      </c>
      <c r="AM164" t="s">
        <v>72</v>
      </c>
      <c r="AN164">
        <v>50</v>
      </c>
      <c r="AO164">
        <v>779.54</v>
      </c>
      <c r="AP164">
        <v>779.54</v>
      </c>
      <c r="AQ164">
        <v>779.54</v>
      </c>
      <c r="AR164">
        <v>779.54</v>
      </c>
      <c r="AS164">
        <v>0</v>
      </c>
      <c r="AT164" s="23"/>
      <c r="AU164" s="23"/>
      <c r="AV164" s="23"/>
      <c r="AW164" s="23"/>
    </row>
    <row r="165" spans="1:49" x14ac:dyDescent="0.25">
      <c r="A165" t="s">
        <v>1094</v>
      </c>
      <c r="B165" t="s">
        <v>60</v>
      </c>
      <c r="C165" s="14">
        <v>45089</v>
      </c>
      <c r="D165" t="s">
        <v>1095</v>
      </c>
      <c r="E165">
        <v>36887613</v>
      </c>
      <c r="F165" t="s">
        <v>1096</v>
      </c>
      <c r="G165">
        <v>79511350</v>
      </c>
      <c r="H165">
        <v>1003050659</v>
      </c>
      <c r="I165" t="s">
        <v>143</v>
      </c>
      <c r="J165" t="s">
        <v>1097</v>
      </c>
      <c r="K165" t="s">
        <v>1098</v>
      </c>
      <c r="L165" t="s">
        <v>1099</v>
      </c>
      <c r="M165" t="s">
        <v>1098</v>
      </c>
      <c r="N165" t="s">
        <v>1099</v>
      </c>
      <c r="O165" s="10" t="s">
        <v>1100</v>
      </c>
      <c r="P165">
        <v>7190</v>
      </c>
      <c r="Q165" t="s">
        <v>1101</v>
      </c>
      <c r="R165">
        <v>40</v>
      </c>
      <c r="S165" t="s">
        <v>1102</v>
      </c>
      <c r="T165">
        <v>100</v>
      </c>
      <c r="U165">
        <v>4</v>
      </c>
      <c r="V165">
        <v>2</v>
      </c>
      <c r="W165">
        <v>40</v>
      </c>
      <c r="X165" t="s">
        <v>72</v>
      </c>
      <c r="Y165" t="s">
        <v>72</v>
      </c>
      <c r="Z165" t="s">
        <v>72</v>
      </c>
      <c r="AA165" t="s">
        <v>71</v>
      </c>
      <c r="AB165" t="s">
        <v>72</v>
      </c>
      <c r="AC165" t="s">
        <v>72</v>
      </c>
      <c r="AD165" t="s">
        <v>72</v>
      </c>
      <c r="AE165" t="s">
        <v>72</v>
      </c>
      <c r="AF165" t="s">
        <v>72</v>
      </c>
      <c r="AG165" t="s">
        <v>71</v>
      </c>
      <c r="AH165" t="s">
        <v>72</v>
      </c>
      <c r="AI165" t="s">
        <v>72</v>
      </c>
      <c r="AJ165" t="s">
        <v>72</v>
      </c>
      <c r="AK165" t="s">
        <v>72</v>
      </c>
      <c r="AL165" t="s">
        <v>72</v>
      </c>
      <c r="AM165" t="s">
        <v>72</v>
      </c>
      <c r="AN165">
        <v>16600</v>
      </c>
      <c r="AO165">
        <v>905.84</v>
      </c>
      <c r="AP165">
        <v>905.84</v>
      </c>
      <c r="AQ165">
        <v>905.84</v>
      </c>
      <c r="AR165">
        <v>905.84</v>
      </c>
      <c r="AS165">
        <v>69.66</v>
      </c>
      <c r="AT165" s="23"/>
      <c r="AU165" s="23"/>
      <c r="AV165" s="23"/>
      <c r="AW165" s="23"/>
    </row>
    <row r="166" spans="1:49" x14ac:dyDescent="0.25">
      <c r="A166" t="s">
        <v>1103</v>
      </c>
      <c r="B166" t="s">
        <v>60</v>
      </c>
      <c r="C166" s="14">
        <v>45089</v>
      </c>
      <c r="D166" t="s">
        <v>1104</v>
      </c>
      <c r="E166">
        <v>36937599</v>
      </c>
      <c r="F166" t="s">
        <v>1105</v>
      </c>
      <c r="G166">
        <v>98424200</v>
      </c>
      <c r="H166">
        <v>1020520600</v>
      </c>
      <c r="I166" t="s">
        <v>216</v>
      </c>
      <c r="J166" t="s">
        <v>1106</v>
      </c>
      <c r="K166" t="s">
        <v>1107</v>
      </c>
      <c r="L166" t="s">
        <v>1108</v>
      </c>
      <c r="M166" t="s">
        <v>1107</v>
      </c>
      <c r="N166" t="s">
        <v>1108</v>
      </c>
      <c r="O166" s="10" t="s">
        <v>1109</v>
      </c>
      <c r="P166">
        <v>9900</v>
      </c>
      <c r="Q166" t="s">
        <v>558</v>
      </c>
      <c r="R166">
        <v>50</v>
      </c>
      <c r="S166" t="s">
        <v>94</v>
      </c>
      <c r="T166">
        <v>62</v>
      </c>
      <c r="U166">
        <v>20</v>
      </c>
      <c r="V166">
        <v>10</v>
      </c>
      <c r="W166">
        <v>50</v>
      </c>
      <c r="X166" t="s">
        <v>72</v>
      </c>
      <c r="Y166" t="s">
        <v>72</v>
      </c>
      <c r="Z166" t="s">
        <v>71</v>
      </c>
      <c r="AA166" t="s">
        <v>72</v>
      </c>
      <c r="AB166" t="s">
        <v>72</v>
      </c>
      <c r="AC166" t="s">
        <v>72</v>
      </c>
      <c r="AD166" t="s">
        <v>72</v>
      </c>
      <c r="AE166" t="s">
        <v>72</v>
      </c>
      <c r="AF166" t="s">
        <v>72</v>
      </c>
      <c r="AG166" t="s">
        <v>71</v>
      </c>
      <c r="AH166" t="s">
        <v>72</v>
      </c>
      <c r="AI166" t="s">
        <v>72</v>
      </c>
      <c r="AJ166" t="s">
        <v>72</v>
      </c>
      <c r="AK166" t="s">
        <v>72</v>
      </c>
      <c r="AL166" t="s">
        <v>72</v>
      </c>
      <c r="AM166" t="s">
        <v>72</v>
      </c>
      <c r="AN166">
        <v>300</v>
      </c>
      <c r="AO166">
        <v>680.47</v>
      </c>
      <c r="AP166">
        <v>756.68</v>
      </c>
      <c r="AQ166">
        <v>805.68</v>
      </c>
      <c r="AR166">
        <v>773.02</v>
      </c>
      <c r="AS166">
        <v>0</v>
      </c>
      <c r="AT166" s="23"/>
      <c r="AU166" s="23"/>
      <c r="AV166" s="23"/>
      <c r="AW166" s="23"/>
    </row>
    <row r="167" spans="1:49" x14ac:dyDescent="0.25">
      <c r="A167" t="s">
        <v>1110</v>
      </c>
      <c r="B167" t="s">
        <v>60</v>
      </c>
      <c r="C167" s="14">
        <v>45089</v>
      </c>
      <c r="D167" t="s">
        <v>1111</v>
      </c>
      <c r="E167">
        <v>36941081</v>
      </c>
      <c r="F167" t="s">
        <v>1112</v>
      </c>
      <c r="G167">
        <v>98512030</v>
      </c>
      <c r="H167">
        <v>1020527931</v>
      </c>
      <c r="I167" t="s">
        <v>216</v>
      </c>
      <c r="J167" t="s">
        <v>1113</v>
      </c>
      <c r="K167" t="s">
        <v>1579</v>
      </c>
      <c r="L167" t="s">
        <v>1580</v>
      </c>
      <c r="M167" t="s">
        <v>1579</v>
      </c>
      <c r="N167" t="s">
        <v>1580</v>
      </c>
      <c r="O167" s="10" t="s">
        <v>1116</v>
      </c>
      <c r="P167">
        <v>9500</v>
      </c>
      <c r="Q167" t="s">
        <v>1117</v>
      </c>
      <c r="R167">
        <v>20</v>
      </c>
      <c r="S167" t="s">
        <v>1118</v>
      </c>
      <c r="T167">
        <v>20</v>
      </c>
      <c r="U167">
        <v>8</v>
      </c>
      <c r="V167">
        <v>6</v>
      </c>
      <c r="W167">
        <v>16</v>
      </c>
      <c r="X167" t="s">
        <v>71</v>
      </c>
      <c r="Y167" t="s">
        <v>71</v>
      </c>
      <c r="Z167" t="s">
        <v>72</v>
      </c>
      <c r="AA167" t="s">
        <v>71</v>
      </c>
      <c r="AB167" t="s">
        <v>71</v>
      </c>
      <c r="AC167" t="s">
        <v>71</v>
      </c>
      <c r="AD167" t="s">
        <v>72</v>
      </c>
      <c r="AE167" t="s">
        <v>72</v>
      </c>
      <c r="AF167" t="s">
        <v>72</v>
      </c>
      <c r="AG167" t="s">
        <v>71</v>
      </c>
      <c r="AH167" t="s">
        <v>72</v>
      </c>
      <c r="AI167" t="s">
        <v>71</v>
      </c>
      <c r="AJ167" t="s">
        <v>71</v>
      </c>
      <c r="AK167" t="s">
        <v>71</v>
      </c>
      <c r="AL167" t="s">
        <v>71</v>
      </c>
      <c r="AM167" t="s">
        <v>72</v>
      </c>
      <c r="AN167">
        <v>9000</v>
      </c>
      <c r="AO167">
        <v>651.62</v>
      </c>
      <c r="AP167">
        <v>651.62</v>
      </c>
      <c r="AQ167">
        <v>733.28</v>
      </c>
      <c r="AR167">
        <v>651.62</v>
      </c>
      <c r="AS167">
        <v>0</v>
      </c>
      <c r="AT167" s="23"/>
      <c r="AU167" s="23"/>
      <c r="AV167" s="23"/>
      <c r="AW167" s="23"/>
    </row>
    <row r="168" spans="1:49" x14ac:dyDescent="0.25">
      <c r="A168" t="s">
        <v>1119</v>
      </c>
      <c r="B168" t="s">
        <v>60</v>
      </c>
      <c r="C168" s="14">
        <v>45089</v>
      </c>
      <c r="D168" t="s">
        <v>1120</v>
      </c>
      <c r="E168">
        <v>37389609</v>
      </c>
      <c r="F168" t="s">
        <v>1121</v>
      </c>
      <c r="G168">
        <v>74203500</v>
      </c>
      <c r="H168">
        <v>1021082453</v>
      </c>
      <c r="I168" t="s">
        <v>143</v>
      </c>
      <c r="J168" t="s">
        <v>1122</v>
      </c>
      <c r="K168" t="s">
        <v>1123</v>
      </c>
      <c r="L168" t="s">
        <v>1121</v>
      </c>
      <c r="M168" t="s">
        <v>1581</v>
      </c>
      <c r="N168" s="68" t="s">
        <v>1582</v>
      </c>
      <c r="O168" s="10" t="s">
        <v>1124</v>
      </c>
      <c r="P168">
        <v>6400</v>
      </c>
      <c r="Q168" t="s">
        <v>203</v>
      </c>
      <c r="R168">
        <v>106</v>
      </c>
      <c r="S168" t="s">
        <v>94</v>
      </c>
      <c r="T168">
        <v>110</v>
      </c>
      <c r="U168">
        <v>84</v>
      </c>
      <c r="V168">
        <v>22</v>
      </c>
      <c r="W168">
        <v>21</v>
      </c>
      <c r="X168" t="s">
        <v>165</v>
      </c>
      <c r="Y168" t="s">
        <v>72</v>
      </c>
      <c r="Z168" t="s">
        <v>71</v>
      </c>
      <c r="AA168" t="s">
        <v>72</v>
      </c>
      <c r="AB168" t="s">
        <v>72</v>
      </c>
      <c r="AC168" t="s">
        <v>72</v>
      </c>
      <c r="AD168" t="s">
        <v>72</v>
      </c>
      <c r="AE168" t="s">
        <v>72</v>
      </c>
      <c r="AF168" t="s">
        <v>72</v>
      </c>
      <c r="AG168" t="s">
        <v>72</v>
      </c>
      <c r="AH168" t="s">
        <v>72</v>
      </c>
      <c r="AI168" t="s">
        <v>72</v>
      </c>
      <c r="AJ168" t="s">
        <v>71</v>
      </c>
      <c r="AK168" t="s">
        <v>72</v>
      </c>
      <c r="AL168" t="s">
        <v>72</v>
      </c>
      <c r="AM168" t="s">
        <v>72</v>
      </c>
      <c r="AN168">
        <v>1000</v>
      </c>
      <c r="AO168">
        <v>844.87</v>
      </c>
      <c r="AP168">
        <v>844.87</v>
      </c>
      <c r="AQ168">
        <v>844.87</v>
      </c>
      <c r="AR168">
        <v>844.87</v>
      </c>
      <c r="AS168">
        <v>121.92</v>
      </c>
      <c r="AT168" s="23"/>
      <c r="AU168" s="23"/>
      <c r="AV168" s="23"/>
      <c r="AW168" s="23"/>
    </row>
    <row r="169" spans="1:49" x14ac:dyDescent="0.25">
      <c r="A169" t="s">
        <v>1125</v>
      </c>
      <c r="B169" t="s">
        <v>60</v>
      </c>
      <c r="C169" s="14">
        <v>45089</v>
      </c>
      <c r="D169" t="s">
        <v>1126</v>
      </c>
      <c r="E169">
        <v>37627321</v>
      </c>
      <c r="F169" t="s">
        <v>1127</v>
      </c>
      <c r="G169">
        <v>33744444</v>
      </c>
      <c r="H169">
        <v>1021353430</v>
      </c>
      <c r="I169" t="s">
        <v>63</v>
      </c>
      <c r="J169" t="s">
        <v>1128</v>
      </c>
      <c r="K169" t="s">
        <v>1131</v>
      </c>
      <c r="L169" t="s">
        <v>1583</v>
      </c>
      <c r="M169" t="s">
        <v>1131</v>
      </c>
      <c r="N169" t="s">
        <v>1583</v>
      </c>
      <c r="O169" s="10" t="s">
        <v>1133</v>
      </c>
      <c r="P169">
        <v>1553</v>
      </c>
      <c r="Q169" t="s">
        <v>115</v>
      </c>
      <c r="R169">
        <v>30</v>
      </c>
      <c r="S169" t="s">
        <v>1134</v>
      </c>
      <c r="T169">
        <v>30</v>
      </c>
      <c r="U169">
        <v>14</v>
      </c>
      <c r="V169">
        <v>2</v>
      </c>
      <c r="W169">
        <v>14</v>
      </c>
      <c r="X169" t="s">
        <v>72</v>
      </c>
      <c r="Y169" t="s">
        <v>72</v>
      </c>
      <c r="Z169" t="s">
        <v>71</v>
      </c>
      <c r="AA169" t="s">
        <v>72</v>
      </c>
      <c r="AB169" t="s">
        <v>72</v>
      </c>
      <c r="AC169" t="s">
        <v>71</v>
      </c>
      <c r="AD169" t="s">
        <v>71</v>
      </c>
      <c r="AE169" t="s">
        <v>72</v>
      </c>
      <c r="AF169" t="s">
        <v>72</v>
      </c>
      <c r="AG169" t="s">
        <v>72</v>
      </c>
      <c r="AH169" t="s">
        <v>72</v>
      </c>
      <c r="AI169" t="s">
        <v>71</v>
      </c>
      <c r="AJ169" t="s">
        <v>72</v>
      </c>
      <c r="AK169" t="s">
        <v>72</v>
      </c>
      <c r="AL169" t="s">
        <v>72</v>
      </c>
      <c r="AM169" t="s">
        <v>72</v>
      </c>
      <c r="AN169">
        <v>260</v>
      </c>
      <c r="AO169">
        <v>762.12</v>
      </c>
      <c r="AP169">
        <v>792.61</v>
      </c>
      <c r="AQ169">
        <v>814.38</v>
      </c>
      <c r="AR169">
        <v>775.18</v>
      </c>
      <c r="AS169">
        <v>95.8</v>
      </c>
      <c r="AT169" s="23"/>
      <c r="AU169" s="23"/>
      <c r="AV169" s="23"/>
      <c r="AW169" s="23"/>
    </row>
    <row r="170" spans="1:49" x14ac:dyDescent="0.25">
      <c r="A170" t="s">
        <v>1135</v>
      </c>
      <c r="B170" t="s">
        <v>60</v>
      </c>
      <c r="C170" s="14">
        <v>45089</v>
      </c>
      <c r="D170" t="s">
        <v>1136</v>
      </c>
      <c r="E170">
        <v>37783803</v>
      </c>
      <c r="F170" t="s">
        <v>1137</v>
      </c>
      <c r="G170">
        <v>97123244</v>
      </c>
      <c r="H170">
        <v>1021494352</v>
      </c>
      <c r="I170" t="s">
        <v>88</v>
      </c>
      <c r="J170" t="s">
        <v>1138</v>
      </c>
      <c r="K170" t="s">
        <v>1141</v>
      </c>
      <c r="L170" t="s">
        <v>1142</v>
      </c>
      <c r="M170" t="s">
        <v>1141</v>
      </c>
      <c r="N170" t="s">
        <v>1142</v>
      </c>
      <c r="O170" s="10" t="s">
        <v>1143</v>
      </c>
      <c r="P170">
        <v>7400</v>
      </c>
      <c r="Q170" t="s">
        <v>170</v>
      </c>
      <c r="R170">
        <v>31</v>
      </c>
      <c r="S170" t="s">
        <v>94</v>
      </c>
      <c r="T170">
        <v>31</v>
      </c>
      <c r="U170">
        <v>29</v>
      </c>
      <c r="V170">
        <v>2</v>
      </c>
      <c r="W170">
        <v>0</v>
      </c>
      <c r="X170" t="s">
        <v>72</v>
      </c>
      <c r="Y170" t="s">
        <v>72</v>
      </c>
      <c r="Z170" t="s">
        <v>72</v>
      </c>
      <c r="AA170" t="s">
        <v>72</v>
      </c>
      <c r="AB170" t="s">
        <v>72</v>
      </c>
      <c r="AC170" t="s">
        <v>72</v>
      </c>
      <c r="AD170" t="s">
        <v>72</v>
      </c>
      <c r="AE170" t="s">
        <v>72</v>
      </c>
      <c r="AF170" t="s">
        <v>72</v>
      </c>
      <c r="AG170" t="s">
        <v>72</v>
      </c>
      <c r="AH170" t="s">
        <v>72</v>
      </c>
      <c r="AI170" t="s">
        <v>71</v>
      </c>
      <c r="AJ170" t="s">
        <v>72</v>
      </c>
      <c r="AK170" t="s">
        <v>72</v>
      </c>
      <c r="AL170" t="s">
        <v>71</v>
      </c>
      <c r="AM170" t="s">
        <v>71</v>
      </c>
      <c r="AN170">
        <v>5000</v>
      </c>
      <c r="AO170">
        <v>707.69</v>
      </c>
      <c r="AP170">
        <v>707.69</v>
      </c>
      <c r="AQ170">
        <v>707.69</v>
      </c>
      <c r="AR170">
        <v>707.69</v>
      </c>
      <c r="AS170">
        <v>0</v>
      </c>
      <c r="AT170" s="23"/>
      <c r="AU170" s="23"/>
      <c r="AV170" s="23"/>
      <c r="AW170" s="23"/>
    </row>
    <row r="171" spans="1:49" x14ac:dyDescent="0.25">
      <c r="A171" t="s">
        <v>1144</v>
      </c>
      <c r="B171" t="s">
        <v>60</v>
      </c>
      <c r="C171" s="14">
        <v>45089</v>
      </c>
      <c r="D171" t="s">
        <v>1145</v>
      </c>
      <c r="E171">
        <v>37939838</v>
      </c>
      <c r="F171" t="s">
        <v>1146</v>
      </c>
      <c r="G171">
        <v>32473000</v>
      </c>
      <c r="H171">
        <v>1021672552</v>
      </c>
      <c r="I171" t="s">
        <v>63</v>
      </c>
      <c r="J171" t="s">
        <v>1147</v>
      </c>
      <c r="K171" t="s">
        <v>1563</v>
      </c>
      <c r="L171" t="s">
        <v>1564</v>
      </c>
      <c r="M171" t="s">
        <v>1563</v>
      </c>
      <c r="N171" t="s">
        <v>1564</v>
      </c>
      <c r="O171" s="10" t="s">
        <v>1148</v>
      </c>
      <c r="P171">
        <v>2300</v>
      </c>
      <c r="Q171" t="s">
        <v>692</v>
      </c>
      <c r="R171">
        <v>170</v>
      </c>
      <c r="S171" t="s">
        <v>94</v>
      </c>
      <c r="T171">
        <v>562</v>
      </c>
      <c r="U171">
        <v>168</v>
      </c>
      <c r="V171">
        <v>2</v>
      </c>
      <c r="W171">
        <v>0</v>
      </c>
      <c r="X171" t="s">
        <v>72</v>
      </c>
      <c r="Y171" t="s">
        <v>71</v>
      </c>
      <c r="Z171" t="s">
        <v>71</v>
      </c>
      <c r="AA171" t="s">
        <v>72</v>
      </c>
      <c r="AB171" t="s">
        <v>72</v>
      </c>
      <c r="AC171" t="s">
        <v>72</v>
      </c>
      <c r="AD171" t="s">
        <v>72</v>
      </c>
      <c r="AE171" t="s">
        <v>72</v>
      </c>
      <c r="AF171" t="s">
        <v>72</v>
      </c>
      <c r="AG171" t="s">
        <v>72</v>
      </c>
      <c r="AH171" t="s">
        <v>72</v>
      </c>
      <c r="AI171" t="s">
        <v>72</v>
      </c>
      <c r="AJ171" t="s">
        <v>72</v>
      </c>
      <c r="AK171" t="s">
        <v>72</v>
      </c>
      <c r="AL171" t="s">
        <v>72</v>
      </c>
      <c r="AM171" t="s">
        <v>72</v>
      </c>
      <c r="AN171">
        <v>450</v>
      </c>
      <c r="AO171">
        <v>778.46</v>
      </c>
      <c r="AP171">
        <v>854.66</v>
      </c>
      <c r="AQ171">
        <v>865.55</v>
      </c>
      <c r="AR171">
        <v>847.06</v>
      </c>
      <c r="AS171">
        <v>125.19</v>
      </c>
      <c r="AT171" s="23"/>
      <c r="AU171" s="23"/>
      <c r="AV171" s="23"/>
      <c r="AW171" s="23"/>
    </row>
    <row r="172" spans="1:49" x14ac:dyDescent="0.25">
      <c r="A172" t="s">
        <v>1149</v>
      </c>
      <c r="B172" t="s">
        <v>60</v>
      </c>
      <c r="C172" s="14">
        <v>45089</v>
      </c>
      <c r="D172" t="s">
        <v>1150</v>
      </c>
      <c r="E172">
        <v>38257684</v>
      </c>
      <c r="F172" t="s">
        <v>1151</v>
      </c>
      <c r="G172">
        <v>73706400</v>
      </c>
      <c r="H172">
        <v>1022009849</v>
      </c>
      <c r="I172" t="s">
        <v>143</v>
      </c>
      <c r="J172" t="s">
        <v>1152</v>
      </c>
      <c r="K172" t="s">
        <v>1153</v>
      </c>
      <c r="L172" t="s">
        <v>1154</v>
      </c>
      <c r="M172" t="s">
        <v>1155</v>
      </c>
      <c r="N172" t="s">
        <v>1156</v>
      </c>
      <c r="O172" s="10" t="s">
        <v>1157</v>
      </c>
      <c r="P172">
        <v>6400</v>
      </c>
      <c r="Q172" t="s">
        <v>203</v>
      </c>
      <c r="R172">
        <v>25</v>
      </c>
      <c r="S172" t="s">
        <v>94</v>
      </c>
      <c r="T172">
        <v>25</v>
      </c>
      <c r="U172">
        <v>15</v>
      </c>
      <c r="V172">
        <v>10</v>
      </c>
      <c r="W172">
        <v>25</v>
      </c>
      <c r="X172" t="s">
        <v>71</v>
      </c>
      <c r="Y172" t="s">
        <v>72</v>
      </c>
      <c r="Z172" t="s">
        <v>72</v>
      </c>
      <c r="AA172" t="s">
        <v>71</v>
      </c>
      <c r="AB172" t="s">
        <v>72</v>
      </c>
      <c r="AC172" t="s">
        <v>72</v>
      </c>
      <c r="AD172" t="s">
        <v>71</v>
      </c>
      <c r="AE172" t="s">
        <v>71</v>
      </c>
      <c r="AF172" t="s">
        <v>72</v>
      </c>
      <c r="AG172" t="s">
        <v>71</v>
      </c>
      <c r="AH172" t="s">
        <v>72</v>
      </c>
      <c r="AI172" t="s">
        <v>71</v>
      </c>
      <c r="AJ172" t="s">
        <v>72</v>
      </c>
      <c r="AK172" t="s">
        <v>72</v>
      </c>
      <c r="AL172" t="s">
        <v>72</v>
      </c>
      <c r="AM172" t="s">
        <v>72</v>
      </c>
      <c r="AN172">
        <v>2000</v>
      </c>
      <c r="AO172">
        <v>477.95</v>
      </c>
      <c r="AP172">
        <v>522.6</v>
      </c>
      <c r="AQ172">
        <v>740.34</v>
      </c>
      <c r="AR172">
        <v>462.71</v>
      </c>
      <c r="AS172">
        <v>108.86</v>
      </c>
      <c r="AT172" s="23"/>
      <c r="AU172" s="23"/>
      <c r="AV172" s="23"/>
      <c r="AW172" s="23"/>
    </row>
    <row r="173" spans="1:49" x14ac:dyDescent="0.25">
      <c r="A173" t="s">
        <v>1158</v>
      </c>
      <c r="B173" t="s">
        <v>60</v>
      </c>
      <c r="C173" s="14">
        <v>45089</v>
      </c>
      <c r="D173" t="s">
        <v>1159</v>
      </c>
      <c r="E173">
        <v>39009684</v>
      </c>
      <c r="F173" t="s">
        <v>1160</v>
      </c>
      <c r="G173">
        <v>32221500</v>
      </c>
      <c r="H173">
        <v>1024791676</v>
      </c>
      <c r="I173" t="s">
        <v>63</v>
      </c>
      <c r="J173" t="s">
        <v>640</v>
      </c>
      <c r="K173" t="s">
        <v>641</v>
      </c>
      <c r="L173" t="s">
        <v>1160</v>
      </c>
      <c r="M173" t="s">
        <v>641</v>
      </c>
      <c r="N173" t="s">
        <v>642</v>
      </c>
      <c r="O173" s="10" t="s">
        <v>1161</v>
      </c>
      <c r="P173">
        <v>2300</v>
      </c>
      <c r="Q173" t="s">
        <v>692</v>
      </c>
      <c r="R173">
        <v>40</v>
      </c>
      <c r="S173" t="s">
        <v>94</v>
      </c>
      <c r="T173">
        <v>178</v>
      </c>
      <c r="U173">
        <v>4</v>
      </c>
      <c r="V173">
        <v>2</v>
      </c>
      <c r="W173">
        <v>8</v>
      </c>
      <c r="X173" t="s">
        <v>72</v>
      </c>
      <c r="Y173" t="s">
        <v>72</v>
      </c>
      <c r="Z173" t="s">
        <v>71</v>
      </c>
      <c r="AA173" t="s">
        <v>71</v>
      </c>
      <c r="AB173" t="s">
        <v>72</v>
      </c>
      <c r="AC173" t="s">
        <v>72</v>
      </c>
      <c r="AD173" t="s">
        <v>72</v>
      </c>
      <c r="AE173" t="s">
        <v>72</v>
      </c>
      <c r="AF173" t="s">
        <v>72</v>
      </c>
      <c r="AG173" t="s">
        <v>72</v>
      </c>
      <c r="AH173" t="s">
        <v>72</v>
      </c>
      <c r="AI173" t="s">
        <v>72</v>
      </c>
      <c r="AJ173" t="s">
        <v>72</v>
      </c>
      <c r="AK173" t="s">
        <v>72</v>
      </c>
      <c r="AL173" t="s">
        <v>72</v>
      </c>
      <c r="AM173" t="s">
        <v>72</v>
      </c>
      <c r="AN173">
        <v>500</v>
      </c>
      <c r="AO173">
        <v>779.54</v>
      </c>
      <c r="AP173">
        <v>1040.8499999999999</v>
      </c>
      <c r="AQ173">
        <v>1040.8499999999999</v>
      </c>
      <c r="AR173">
        <v>779.54</v>
      </c>
      <c r="AS173">
        <v>161.12</v>
      </c>
      <c r="AT173" s="23"/>
      <c r="AU173" s="23"/>
      <c r="AV173" s="23"/>
      <c r="AW173" s="23"/>
    </row>
    <row r="174" spans="1:49" x14ac:dyDescent="0.25">
      <c r="A174" t="s">
        <v>1162</v>
      </c>
      <c r="B174" t="s">
        <v>60</v>
      </c>
      <c r="C174" s="14">
        <v>45089</v>
      </c>
      <c r="D174" t="s">
        <v>1163</v>
      </c>
      <c r="E174">
        <v>39896893</v>
      </c>
      <c r="F174" t="s">
        <v>1164</v>
      </c>
      <c r="G174">
        <v>73700000</v>
      </c>
      <c r="H174">
        <v>1025310973</v>
      </c>
      <c r="I174" t="s">
        <v>143</v>
      </c>
      <c r="J174" t="s">
        <v>1165</v>
      </c>
      <c r="K174" t="s">
        <v>1166</v>
      </c>
      <c r="L174" t="s">
        <v>1167</v>
      </c>
      <c r="M174" t="s">
        <v>1166</v>
      </c>
      <c r="N174" t="s">
        <v>1167</v>
      </c>
      <c r="O174" s="10" t="s">
        <v>1168</v>
      </c>
      <c r="P174">
        <v>6400</v>
      </c>
      <c r="Q174" t="s">
        <v>203</v>
      </c>
      <c r="R174">
        <v>40</v>
      </c>
      <c r="S174" t="s">
        <v>1169</v>
      </c>
      <c r="T174">
        <v>54</v>
      </c>
      <c r="U174">
        <v>4</v>
      </c>
      <c r="V174">
        <v>0</v>
      </c>
      <c r="W174">
        <v>15</v>
      </c>
      <c r="X174" t="s">
        <v>71</v>
      </c>
      <c r="Y174" t="s">
        <v>71</v>
      </c>
      <c r="Z174" t="s">
        <v>72</v>
      </c>
      <c r="AA174" t="s">
        <v>72</v>
      </c>
      <c r="AB174" t="s">
        <v>72</v>
      </c>
      <c r="AC174" t="s">
        <v>72</v>
      </c>
      <c r="AD174" t="s">
        <v>71</v>
      </c>
      <c r="AE174" t="s">
        <v>71</v>
      </c>
      <c r="AF174" t="s">
        <v>72</v>
      </c>
      <c r="AG174" t="s">
        <v>71</v>
      </c>
      <c r="AH174" t="s">
        <v>72</v>
      </c>
      <c r="AI174" t="s">
        <v>71</v>
      </c>
      <c r="AJ174" t="s">
        <v>71</v>
      </c>
      <c r="AK174" t="s">
        <v>71</v>
      </c>
      <c r="AL174" t="s">
        <v>72</v>
      </c>
      <c r="AM174" t="s">
        <v>72</v>
      </c>
      <c r="AN174">
        <v>1500</v>
      </c>
      <c r="AO174">
        <v>605.34</v>
      </c>
      <c r="AP174">
        <v>605.34</v>
      </c>
      <c r="AQ174">
        <v>605.34</v>
      </c>
      <c r="AR174">
        <v>605.34</v>
      </c>
      <c r="AS174">
        <v>0</v>
      </c>
      <c r="AT174" s="23"/>
      <c r="AU174" s="23"/>
      <c r="AV174" s="23"/>
      <c r="AW174" s="23"/>
    </row>
    <row r="175" spans="1:49" x14ac:dyDescent="0.25">
      <c r="A175" t="s">
        <v>1170</v>
      </c>
      <c r="B175" t="s">
        <v>60</v>
      </c>
      <c r="C175" s="14">
        <v>45089</v>
      </c>
      <c r="D175" t="s">
        <v>1171</v>
      </c>
      <c r="E175">
        <v>39943360</v>
      </c>
      <c r="F175" t="s">
        <v>1172</v>
      </c>
      <c r="G175">
        <v>75920199</v>
      </c>
      <c r="H175">
        <v>1024044250</v>
      </c>
      <c r="I175" t="s">
        <v>143</v>
      </c>
      <c r="J175" t="s">
        <v>1173</v>
      </c>
      <c r="K175" t="s">
        <v>1174</v>
      </c>
      <c r="L175" t="s">
        <v>1175</v>
      </c>
      <c r="M175" t="s">
        <v>1174</v>
      </c>
      <c r="N175" t="s">
        <v>1175</v>
      </c>
      <c r="O175" s="10" t="s">
        <v>1176</v>
      </c>
      <c r="P175">
        <v>7000</v>
      </c>
      <c r="Q175" t="s">
        <v>240</v>
      </c>
      <c r="R175">
        <v>40</v>
      </c>
      <c r="S175" t="s">
        <v>1177</v>
      </c>
      <c r="T175">
        <v>40</v>
      </c>
      <c r="U175">
        <v>10</v>
      </c>
      <c r="V175">
        <v>10</v>
      </c>
      <c r="W175">
        <v>20</v>
      </c>
      <c r="X175" t="s">
        <v>71</v>
      </c>
      <c r="Y175" t="s">
        <v>72</v>
      </c>
      <c r="Z175" t="s">
        <v>72</v>
      </c>
      <c r="AA175" t="s">
        <v>72</v>
      </c>
      <c r="AB175" t="s">
        <v>72</v>
      </c>
      <c r="AC175" t="s">
        <v>72</v>
      </c>
      <c r="AD175" t="s">
        <v>72</v>
      </c>
      <c r="AE175" t="s">
        <v>72</v>
      </c>
      <c r="AF175" t="s">
        <v>72</v>
      </c>
      <c r="AG175" t="s">
        <v>71</v>
      </c>
      <c r="AH175" t="s">
        <v>72</v>
      </c>
      <c r="AI175" t="s">
        <v>72</v>
      </c>
      <c r="AJ175" t="s">
        <v>72</v>
      </c>
      <c r="AK175" t="s">
        <v>71</v>
      </c>
      <c r="AL175" t="s">
        <v>72</v>
      </c>
      <c r="AM175" t="s">
        <v>72</v>
      </c>
      <c r="AN175">
        <v>1200</v>
      </c>
      <c r="AO175">
        <v>513.66999999999996</v>
      </c>
      <c r="AP175">
        <v>513.66999999999996</v>
      </c>
      <c r="AQ175">
        <v>513.66999999999996</v>
      </c>
      <c r="AR175">
        <v>513.66999999999996</v>
      </c>
      <c r="AS175">
        <v>94.92</v>
      </c>
      <c r="AT175" s="23"/>
      <c r="AU175" s="23"/>
      <c r="AV175" s="23"/>
      <c r="AW175" s="23"/>
    </row>
    <row r="176" spans="1:49" x14ac:dyDescent="0.25">
      <c r="A176" t="s">
        <v>1178</v>
      </c>
      <c r="B176" t="s">
        <v>60</v>
      </c>
      <c r="C176" s="14">
        <v>45089</v>
      </c>
      <c r="D176" t="s">
        <v>1179</v>
      </c>
      <c r="E176">
        <v>39954664</v>
      </c>
      <c r="F176" t="s">
        <v>1180</v>
      </c>
      <c r="G176">
        <v>86180000</v>
      </c>
      <c r="H176">
        <v>1024056658</v>
      </c>
      <c r="I176" t="s">
        <v>88</v>
      </c>
      <c r="J176" t="s">
        <v>1181</v>
      </c>
      <c r="K176" t="s">
        <v>1584</v>
      </c>
      <c r="L176" t="s">
        <v>1585</v>
      </c>
      <c r="N176" t="s">
        <v>1185</v>
      </c>
      <c r="O176" s="10" t="s">
        <v>1186</v>
      </c>
      <c r="P176">
        <v>8200</v>
      </c>
      <c r="Q176" t="s">
        <v>610</v>
      </c>
      <c r="R176">
        <v>41</v>
      </c>
      <c r="S176" t="s">
        <v>1187</v>
      </c>
      <c r="T176">
        <v>41</v>
      </c>
      <c r="U176">
        <v>39</v>
      </c>
      <c r="V176">
        <v>2</v>
      </c>
      <c r="W176">
        <v>41</v>
      </c>
      <c r="X176" t="s">
        <v>72</v>
      </c>
      <c r="Y176" t="s">
        <v>72</v>
      </c>
      <c r="Z176" t="s">
        <v>72</v>
      </c>
      <c r="AA176" t="s">
        <v>72</v>
      </c>
      <c r="AB176" t="s">
        <v>72</v>
      </c>
      <c r="AC176" t="s">
        <v>72</v>
      </c>
      <c r="AD176" t="s">
        <v>72</v>
      </c>
      <c r="AE176" t="s">
        <v>72</v>
      </c>
      <c r="AF176" t="s">
        <v>72</v>
      </c>
      <c r="AG176" t="s">
        <v>72</v>
      </c>
      <c r="AH176" t="s">
        <v>72</v>
      </c>
      <c r="AI176" t="s">
        <v>72</v>
      </c>
      <c r="AJ176" t="s">
        <v>72</v>
      </c>
      <c r="AK176" t="s">
        <v>72</v>
      </c>
      <c r="AL176" t="s">
        <v>72</v>
      </c>
      <c r="AM176" t="s">
        <v>72</v>
      </c>
      <c r="AN176">
        <v>50</v>
      </c>
      <c r="AO176">
        <v>892.77</v>
      </c>
      <c r="AP176">
        <v>892.77</v>
      </c>
      <c r="AQ176">
        <v>653.26</v>
      </c>
      <c r="AR176">
        <v>892.77</v>
      </c>
      <c r="AS176">
        <v>0</v>
      </c>
      <c r="AT176" s="23"/>
      <c r="AU176" s="23"/>
      <c r="AV176" s="23"/>
      <c r="AW176" s="23"/>
    </row>
    <row r="177" spans="1:49" x14ac:dyDescent="0.25">
      <c r="A177" t="s">
        <v>1188</v>
      </c>
      <c r="B177" t="s">
        <v>60</v>
      </c>
      <c r="C177" s="14">
        <v>45089</v>
      </c>
      <c r="D177" t="s">
        <v>1189</v>
      </c>
      <c r="E177">
        <v>40039813</v>
      </c>
      <c r="F177" t="s">
        <v>1190</v>
      </c>
      <c r="G177">
        <v>75130111</v>
      </c>
      <c r="H177">
        <v>1024152622</v>
      </c>
      <c r="I177" t="s">
        <v>143</v>
      </c>
      <c r="J177" t="s">
        <v>1191</v>
      </c>
      <c r="K177" t="s">
        <v>1192</v>
      </c>
      <c r="L177" t="s">
        <v>1193</v>
      </c>
      <c r="M177" t="s">
        <v>1192</v>
      </c>
      <c r="N177" t="s">
        <v>1193</v>
      </c>
      <c r="O177" s="10" t="s">
        <v>1194</v>
      </c>
      <c r="P177">
        <v>6700</v>
      </c>
      <c r="Q177" t="s">
        <v>159</v>
      </c>
      <c r="R177">
        <v>108</v>
      </c>
      <c r="S177" t="s">
        <v>94</v>
      </c>
      <c r="T177">
        <v>108</v>
      </c>
      <c r="U177">
        <v>0</v>
      </c>
      <c r="V177">
        <v>108</v>
      </c>
      <c r="W177">
        <v>108</v>
      </c>
      <c r="X177" t="s">
        <v>72</v>
      </c>
      <c r="Y177" t="s">
        <v>72</v>
      </c>
      <c r="Z177" t="s">
        <v>71</v>
      </c>
      <c r="AA177" t="s">
        <v>72</v>
      </c>
      <c r="AB177" t="s">
        <v>72</v>
      </c>
      <c r="AC177" t="s">
        <v>72</v>
      </c>
      <c r="AD177" t="s">
        <v>72</v>
      </c>
      <c r="AE177" t="s">
        <v>72</v>
      </c>
      <c r="AF177" t="s">
        <v>72</v>
      </c>
      <c r="AG177" t="s">
        <v>71</v>
      </c>
      <c r="AH177" t="s">
        <v>72</v>
      </c>
      <c r="AI177" t="s">
        <v>72</v>
      </c>
      <c r="AJ177" t="s">
        <v>72</v>
      </c>
      <c r="AK177" t="s">
        <v>72</v>
      </c>
      <c r="AL177" t="s">
        <v>72</v>
      </c>
      <c r="AM177" t="s">
        <v>72</v>
      </c>
      <c r="AN177">
        <v>950</v>
      </c>
      <c r="AO177">
        <v>1119.25</v>
      </c>
      <c r="AP177">
        <v>1119.25</v>
      </c>
      <c r="AQ177">
        <v>1119.25</v>
      </c>
      <c r="AR177">
        <v>1119.25</v>
      </c>
      <c r="AS177">
        <v>0</v>
      </c>
      <c r="AT177" s="23"/>
      <c r="AU177" s="23"/>
      <c r="AV177" s="23"/>
      <c r="AW177" s="23"/>
    </row>
    <row r="178" spans="1:49" x14ac:dyDescent="0.25">
      <c r="A178" t="s">
        <v>1195</v>
      </c>
      <c r="B178" t="s">
        <v>60</v>
      </c>
      <c r="C178" s="14">
        <v>45089</v>
      </c>
      <c r="D178" t="s">
        <v>1196</v>
      </c>
      <c r="E178">
        <v>40531238</v>
      </c>
      <c r="F178" t="s">
        <v>1197</v>
      </c>
      <c r="G178">
        <v>97221522</v>
      </c>
      <c r="H178">
        <v>1024718235</v>
      </c>
      <c r="I178" t="s">
        <v>88</v>
      </c>
      <c r="J178" t="s">
        <v>1198</v>
      </c>
      <c r="K178" t="s">
        <v>1199</v>
      </c>
      <c r="L178" t="s">
        <v>1197</v>
      </c>
      <c r="M178" t="s">
        <v>1200</v>
      </c>
      <c r="N178" t="s">
        <v>1201</v>
      </c>
      <c r="O178" s="10" t="s">
        <v>1202</v>
      </c>
      <c r="P178">
        <v>7400</v>
      </c>
      <c r="Q178" t="s">
        <v>170</v>
      </c>
      <c r="R178">
        <v>56</v>
      </c>
      <c r="S178" t="s">
        <v>839</v>
      </c>
      <c r="T178">
        <v>56</v>
      </c>
      <c r="U178">
        <v>0</v>
      </c>
      <c r="V178">
        <v>56</v>
      </c>
      <c r="W178">
        <v>56</v>
      </c>
      <c r="X178" t="s">
        <v>71</v>
      </c>
      <c r="Y178" t="s">
        <v>72</v>
      </c>
      <c r="Z178" t="s">
        <v>72</v>
      </c>
      <c r="AA178" t="s">
        <v>72</v>
      </c>
      <c r="AB178" t="s">
        <v>72</v>
      </c>
      <c r="AC178" t="s">
        <v>72</v>
      </c>
      <c r="AD178" t="s">
        <v>71</v>
      </c>
      <c r="AE178" t="s">
        <v>71</v>
      </c>
      <c r="AF178" t="s">
        <v>72</v>
      </c>
      <c r="AG178" t="s">
        <v>71</v>
      </c>
      <c r="AH178" t="s">
        <v>72</v>
      </c>
      <c r="AI178" t="s">
        <v>71</v>
      </c>
      <c r="AJ178" t="s">
        <v>71</v>
      </c>
      <c r="AK178" t="s">
        <v>72</v>
      </c>
      <c r="AL178" t="s">
        <v>72</v>
      </c>
      <c r="AM178" t="s">
        <v>72</v>
      </c>
      <c r="AN178">
        <v>200</v>
      </c>
      <c r="AO178">
        <v>898.23</v>
      </c>
      <c r="AP178">
        <v>898.23</v>
      </c>
      <c r="AQ178">
        <v>898.23</v>
      </c>
      <c r="AR178">
        <v>898.23</v>
      </c>
      <c r="AS178">
        <v>0</v>
      </c>
      <c r="AT178" s="23"/>
      <c r="AU178" s="23"/>
      <c r="AV178" s="23"/>
      <c r="AW178" s="23"/>
    </row>
    <row r="179" spans="1:49" x14ac:dyDescent="0.25">
      <c r="A179" t="s">
        <v>1203</v>
      </c>
      <c r="B179" t="s">
        <v>60</v>
      </c>
      <c r="C179" s="14">
        <v>45089</v>
      </c>
      <c r="D179" t="s">
        <v>1204</v>
      </c>
      <c r="E179">
        <v>40542493</v>
      </c>
      <c r="F179" t="s">
        <v>1205</v>
      </c>
      <c r="G179">
        <v>32520030</v>
      </c>
      <c r="H179">
        <v>1024731886</v>
      </c>
      <c r="I179" t="s">
        <v>63</v>
      </c>
      <c r="J179" t="s">
        <v>1206</v>
      </c>
      <c r="K179" t="s">
        <v>1207</v>
      </c>
      <c r="L179" t="s">
        <v>1208</v>
      </c>
      <c r="M179" t="s">
        <v>1207</v>
      </c>
      <c r="N179" t="s">
        <v>1208</v>
      </c>
      <c r="O179" s="10" t="s">
        <v>1209</v>
      </c>
      <c r="P179">
        <v>2300</v>
      </c>
      <c r="Q179" t="s">
        <v>692</v>
      </c>
      <c r="R179">
        <v>60</v>
      </c>
      <c r="S179" t="s">
        <v>1210</v>
      </c>
      <c r="T179">
        <v>73</v>
      </c>
      <c r="U179">
        <v>50</v>
      </c>
      <c r="V179">
        <v>10</v>
      </c>
      <c r="W179">
        <v>10</v>
      </c>
      <c r="X179" t="s">
        <v>72</v>
      </c>
      <c r="Y179" t="s">
        <v>72</v>
      </c>
      <c r="Z179" t="s">
        <v>72</v>
      </c>
      <c r="AA179" t="s">
        <v>72</v>
      </c>
      <c r="AB179" t="s">
        <v>71</v>
      </c>
      <c r="AC179" t="s">
        <v>72</v>
      </c>
      <c r="AD179" t="s">
        <v>71</v>
      </c>
      <c r="AE179" t="s">
        <v>71</v>
      </c>
      <c r="AF179" t="s">
        <v>72</v>
      </c>
      <c r="AG179" t="s">
        <v>72</v>
      </c>
      <c r="AH179" t="s">
        <v>72</v>
      </c>
      <c r="AI179" t="s">
        <v>71</v>
      </c>
      <c r="AJ179" t="s">
        <v>72</v>
      </c>
      <c r="AK179" t="s">
        <v>72</v>
      </c>
      <c r="AL179" t="s">
        <v>71</v>
      </c>
      <c r="AM179" t="s">
        <v>72</v>
      </c>
      <c r="AN179">
        <v>500</v>
      </c>
      <c r="AO179">
        <v>521.72</v>
      </c>
      <c r="AP179">
        <v>608.83000000000004</v>
      </c>
      <c r="AQ179">
        <v>608.83000000000004</v>
      </c>
      <c r="AR179">
        <v>521.72</v>
      </c>
      <c r="AS179">
        <v>77.5</v>
      </c>
      <c r="AT179" s="23"/>
      <c r="AU179" s="23"/>
      <c r="AV179" s="23"/>
      <c r="AW179" s="23"/>
    </row>
    <row r="180" spans="1:49" x14ac:dyDescent="0.25">
      <c r="A180" t="s">
        <v>1211</v>
      </c>
      <c r="B180" t="s">
        <v>60</v>
      </c>
      <c r="C180" s="14">
        <v>45089</v>
      </c>
      <c r="D180" t="s">
        <v>1212</v>
      </c>
      <c r="E180">
        <v>41438355</v>
      </c>
      <c r="F180" t="s">
        <v>1213</v>
      </c>
      <c r="G180">
        <v>35254250</v>
      </c>
      <c r="H180">
        <v>1025933792</v>
      </c>
      <c r="I180" t="s">
        <v>63</v>
      </c>
      <c r="J180" t="s">
        <v>1214</v>
      </c>
      <c r="K180" t="s">
        <v>1215</v>
      </c>
      <c r="L180" t="s">
        <v>1216</v>
      </c>
      <c r="M180" t="s">
        <v>1215</v>
      </c>
      <c r="N180" t="s">
        <v>1216</v>
      </c>
      <c r="O180" s="10" t="s">
        <v>1217</v>
      </c>
      <c r="P180">
        <v>1401</v>
      </c>
      <c r="Q180" t="s">
        <v>129</v>
      </c>
      <c r="R180">
        <v>280</v>
      </c>
      <c r="S180" t="s">
        <v>1218</v>
      </c>
      <c r="T180">
        <v>394</v>
      </c>
      <c r="U180">
        <v>260</v>
      </c>
      <c r="V180">
        <v>20</v>
      </c>
      <c r="W180">
        <v>0</v>
      </c>
      <c r="X180" t="s">
        <v>165</v>
      </c>
      <c r="Y180" t="s">
        <v>72</v>
      </c>
      <c r="Z180" t="s">
        <v>71</v>
      </c>
      <c r="AA180" t="s">
        <v>72</v>
      </c>
      <c r="AB180" t="s">
        <v>72</v>
      </c>
      <c r="AC180" t="s">
        <v>72</v>
      </c>
      <c r="AD180" t="s">
        <v>72</v>
      </c>
      <c r="AE180" t="s">
        <v>72</v>
      </c>
      <c r="AF180" t="s">
        <v>72</v>
      </c>
      <c r="AG180" t="s">
        <v>71</v>
      </c>
      <c r="AH180" t="s">
        <v>72</v>
      </c>
      <c r="AI180" t="s">
        <v>72</v>
      </c>
      <c r="AJ180" t="s">
        <v>72</v>
      </c>
      <c r="AK180" t="s">
        <v>72</v>
      </c>
      <c r="AL180" t="s">
        <v>72</v>
      </c>
      <c r="AM180" t="s">
        <v>72</v>
      </c>
      <c r="AN180">
        <v>200</v>
      </c>
      <c r="AO180">
        <v>1302.1500000000001</v>
      </c>
      <c r="AP180">
        <v>1302.1500000000001</v>
      </c>
      <c r="AQ180">
        <v>1302.1500000000001</v>
      </c>
      <c r="AR180">
        <v>1302.1500000000001</v>
      </c>
      <c r="AS180">
        <v>156.77000000000001</v>
      </c>
      <c r="AT180" s="23"/>
      <c r="AU180" s="23"/>
      <c r="AV180" s="23"/>
      <c r="AW180" s="23"/>
    </row>
    <row r="181" spans="1:49" x14ac:dyDescent="0.25">
      <c r="A181" t="s">
        <v>1219</v>
      </c>
      <c r="B181" t="s">
        <v>60</v>
      </c>
      <c r="C181" s="14">
        <v>45089</v>
      </c>
      <c r="D181" t="s">
        <v>1220</v>
      </c>
      <c r="E181">
        <v>41518375</v>
      </c>
      <c r="F181" t="s">
        <v>1221</v>
      </c>
      <c r="G181">
        <v>98101400</v>
      </c>
      <c r="H181">
        <v>1026087755</v>
      </c>
      <c r="I181" t="s">
        <v>216</v>
      </c>
      <c r="J181" t="s">
        <v>1222</v>
      </c>
      <c r="K181" t="s">
        <v>90</v>
      </c>
      <c r="L181" t="s">
        <v>91</v>
      </c>
      <c r="M181" t="s">
        <v>90</v>
      </c>
      <c r="N181" t="s">
        <v>91</v>
      </c>
      <c r="O181" s="10" t="s">
        <v>1223</v>
      </c>
      <c r="P181">
        <v>9000</v>
      </c>
      <c r="Q181" t="s">
        <v>218</v>
      </c>
      <c r="R181">
        <v>40</v>
      </c>
      <c r="S181" t="s">
        <v>94</v>
      </c>
      <c r="T181">
        <v>154</v>
      </c>
      <c r="U181">
        <v>4</v>
      </c>
      <c r="V181">
        <v>2</v>
      </c>
      <c r="W181">
        <v>0</v>
      </c>
      <c r="X181" t="s">
        <v>72</v>
      </c>
      <c r="Y181" t="s">
        <v>72</v>
      </c>
      <c r="Z181" t="s">
        <v>71</v>
      </c>
      <c r="AA181" t="s">
        <v>72</v>
      </c>
      <c r="AB181" t="s">
        <v>72</v>
      </c>
      <c r="AC181" t="s">
        <v>72</v>
      </c>
      <c r="AD181" t="s">
        <v>72</v>
      </c>
      <c r="AE181" t="s">
        <v>72</v>
      </c>
      <c r="AF181" t="s">
        <v>72</v>
      </c>
      <c r="AG181" t="s">
        <v>72</v>
      </c>
      <c r="AH181" t="s">
        <v>72</v>
      </c>
      <c r="AI181" t="s">
        <v>72</v>
      </c>
      <c r="AJ181" t="s">
        <v>71</v>
      </c>
      <c r="AK181" t="s">
        <v>72</v>
      </c>
      <c r="AL181" t="s">
        <v>72</v>
      </c>
      <c r="AM181" t="s">
        <v>72</v>
      </c>
      <c r="AN181">
        <v>1100</v>
      </c>
      <c r="AO181">
        <v>762.12</v>
      </c>
      <c r="AP181">
        <v>762.12</v>
      </c>
      <c r="AQ181">
        <v>762.12</v>
      </c>
      <c r="AR181">
        <v>762.12</v>
      </c>
      <c r="AS181">
        <v>0</v>
      </c>
      <c r="AT181" s="23"/>
      <c r="AU181" s="23"/>
      <c r="AV181" s="23"/>
      <c r="AW181" s="23"/>
    </row>
    <row r="182" spans="1:49" x14ac:dyDescent="0.25">
      <c r="A182" t="s">
        <v>1224</v>
      </c>
      <c r="B182" t="s">
        <v>60</v>
      </c>
      <c r="C182" s="14">
        <v>45089</v>
      </c>
      <c r="D182" t="s">
        <v>1225</v>
      </c>
      <c r="E182">
        <v>41547944</v>
      </c>
      <c r="F182" t="s">
        <v>1226</v>
      </c>
      <c r="G182">
        <v>97125444</v>
      </c>
      <c r="H182">
        <v>1026072995</v>
      </c>
      <c r="I182" t="s">
        <v>88</v>
      </c>
      <c r="J182" t="s">
        <v>1227</v>
      </c>
      <c r="K182" t="s">
        <v>1228</v>
      </c>
      <c r="L182" t="s">
        <v>1226</v>
      </c>
      <c r="M182" t="s">
        <v>1228</v>
      </c>
      <c r="N182" t="s">
        <v>1226</v>
      </c>
      <c r="O182" s="10" t="s">
        <v>1229</v>
      </c>
      <c r="P182">
        <v>7400</v>
      </c>
      <c r="Q182" t="s">
        <v>170</v>
      </c>
      <c r="R182">
        <v>52</v>
      </c>
      <c r="S182" t="s">
        <v>1230</v>
      </c>
      <c r="T182">
        <v>52</v>
      </c>
      <c r="U182">
        <v>0</v>
      </c>
      <c r="V182">
        <v>10</v>
      </c>
      <c r="W182">
        <v>42</v>
      </c>
      <c r="X182" t="s">
        <v>72</v>
      </c>
      <c r="Y182" t="s">
        <v>72</v>
      </c>
      <c r="Z182" t="s">
        <v>72</v>
      </c>
      <c r="AA182" t="s">
        <v>71</v>
      </c>
      <c r="AB182" t="s">
        <v>72</v>
      </c>
      <c r="AC182" t="s">
        <v>72</v>
      </c>
      <c r="AD182" t="s">
        <v>71</v>
      </c>
      <c r="AE182" t="s">
        <v>71</v>
      </c>
      <c r="AF182" t="s">
        <v>72</v>
      </c>
      <c r="AG182" t="s">
        <v>71</v>
      </c>
      <c r="AH182" t="s">
        <v>72</v>
      </c>
      <c r="AI182" t="s">
        <v>72</v>
      </c>
      <c r="AJ182" t="s">
        <v>72</v>
      </c>
      <c r="AK182" t="s">
        <v>72</v>
      </c>
      <c r="AL182" t="s">
        <v>72</v>
      </c>
      <c r="AM182" t="s">
        <v>72</v>
      </c>
      <c r="AN182">
        <v>400</v>
      </c>
      <c r="AO182">
        <v>762.12</v>
      </c>
      <c r="AP182">
        <v>762.12</v>
      </c>
      <c r="AQ182">
        <v>762.12</v>
      </c>
      <c r="AR182">
        <v>762.12</v>
      </c>
      <c r="AS182">
        <v>0</v>
      </c>
      <c r="AT182" s="23"/>
      <c r="AU182" s="23"/>
      <c r="AV182" s="23"/>
      <c r="AW182" s="23"/>
    </row>
    <row r="183" spans="1:49" x14ac:dyDescent="0.25">
      <c r="A183" t="s">
        <v>1586</v>
      </c>
      <c r="B183" t="s">
        <v>60</v>
      </c>
      <c r="C183" s="14">
        <v>45089</v>
      </c>
      <c r="D183" t="s">
        <v>1587</v>
      </c>
      <c r="E183">
        <v>41915668</v>
      </c>
      <c r="F183" t="s">
        <v>1588</v>
      </c>
      <c r="G183">
        <v>33321044</v>
      </c>
      <c r="H183">
        <v>1026552687</v>
      </c>
      <c r="I183" t="s">
        <v>63</v>
      </c>
      <c r="J183" t="s">
        <v>1589</v>
      </c>
      <c r="K183" t="s">
        <v>1131</v>
      </c>
      <c r="L183" t="s">
        <v>1583</v>
      </c>
      <c r="M183" t="s">
        <v>1131</v>
      </c>
      <c r="N183" t="s">
        <v>1583</v>
      </c>
      <c r="O183" s="10" t="s">
        <v>1590</v>
      </c>
      <c r="P183">
        <v>1302</v>
      </c>
      <c r="Q183" t="s">
        <v>129</v>
      </c>
      <c r="R183">
        <v>30</v>
      </c>
      <c r="S183" t="s">
        <v>1134</v>
      </c>
      <c r="T183">
        <v>30</v>
      </c>
      <c r="U183">
        <v>4</v>
      </c>
      <c r="V183">
        <v>2</v>
      </c>
      <c r="W183">
        <v>24</v>
      </c>
      <c r="X183" t="s">
        <v>72</v>
      </c>
      <c r="Y183" t="s">
        <v>72</v>
      </c>
      <c r="Z183" t="s">
        <v>71</v>
      </c>
      <c r="AA183" t="s">
        <v>72</v>
      </c>
      <c r="AB183" t="s">
        <v>72</v>
      </c>
      <c r="AC183" t="s">
        <v>72</v>
      </c>
      <c r="AD183" t="s">
        <v>71</v>
      </c>
      <c r="AE183" t="s">
        <v>71</v>
      </c>
      <c r="AF183" t="s">
        <v>72</v>
      </c>
      <c r="AG183" t="s">
        <v>72</v>
      </c>
      <c r="AH183" t="s">
        <v>72</v>
      </c>
      <c r="AI183" t="s">
        <v>71</v>
      </c>
      <c r="AJ183" t="s">
        <v>72</v>
      </c>
      <c r="AK183" t="s">
        <v>72</v>
      </c>
      <c r="AL183" t="s">
        <v>71</v>
      </c>
      <c r="AM183" t="s">
        <v>72</v>
      </c>
      <c r="AN183">
        <v>460</v>
      </c>
      <c r="AO183">
        <v>690.27</v>
      </c>
      <c r="AP183">
        <v>762.12</v>
      </c>
      <c r="AQ183">
        <v>836.16</v>
      </c>
      <c r="AR183">
        <v>734.9</v>
      </c>
      <c r="AS183">
        <v>86</v>
      </c>
      <c r="AT183" s="23"/>
      <c r="AU183" s="23"/>
      <c r="AV183" s="23"/>
      <c r="AW183" s="23"/>
    </row>
    <row r="184" spans="1:49" x14ac:dyDescent="0.25">
      <c r="A184" t="s">
        <v>1231</v>
      </c>
      <c r="B184" t="s">
        <v>60</v>
      </c>
      <c r="C184" s="14">
        <v>45089</v>
      </c>
      <c r="D184" t="s">
        <v>1232</v>
      </c>
      <c r="E184">
        <v>41958537</v>
      </c>
      <c r="F184" t="s">
        <v>1233</v>
      </c>
      <c r="G184">
        <v>51916800</v>
      </c>
      <c r="I184" t="s">
        <v>143</v>
      </c>
      <c r="J184" t="s">
        <v>1234</v>
      </c>
      <c r="K184" t="s">
        <v>1235</v>
      </c>
      <c r="L184" t="s">
        <v>1236</v>
      </c>
      <c r="M184" t="s">
        <v>1237</v>
      </c>
      <c r="N184" t="s">
        <v>1238</v>
      </c>
      <c r="O184" s="10" t="s">
        <v>1239</v>
      </c>
      <c r="P184">
        <v>6800</v>
      </c>
      <c r="Q184" t="s">
        <v>805</v>
      </c>
      <c r="R184">
        <v>6</v>
      </c>
      <c r="S184" t="s">
        <v>1240</v>
      </c>
      <c r="T184">
        <v>6</v>
      </c>
      <c r="U184">
        <v>4</v>
      </c>
      <c r="V184">
        <v>2</v>
      </c>
      <c r="W184">
        <v>6</v>
      </c>
      <c r="X184" t="s">
        <v>71</v>
      </c>
      <c r="Y184" t="s">
        <v>72</v>
      </c>
      <c r="Z184" t="s">
        <v>72</v>
      </c>
      <c r="AA184" t="s">
        <v>72</v>
      </c>
      <c r="AB184" t="s">
        <v>72</v>
      </c>
      <c r="AC184" t="s">
        <v>72</v>
      </c>
      <c r="AD184" t="s">
        <v>72</v>
      </c>
      <c r="AE184" t="s">
        <v>72</v>
      </c>
      <c r="AF184" t="s">
        <v>72</v>
      </c>
      <c r="AG184" t="s">
        <v>71</v>
      </c>
      <c r="AH184" t="s">
        <v>71</v>
      </c>
      <c r="AI184" t="s">
        <v>71</v>
      </c>
      <c r="AJ184" t="s">
        <v>72</v>
      </c>
      <c r="AK184" t="s">
        <v>72</v>
      </c>
      <c r="AL184" t="s">
        <v>72</v>
      </c>
      <c r="AM184" t="s">
        <v>71</v>
      </c>
      <c r="AN184">
        <v>450</v>
      </c>
      <c r="AO184">
        <v>974.44</v>
      </c>
      <c r="AP184">
        <v>1028.8800000000001</v>
      </c>
      <c r="AQ184">
        <v>1028.8800000000001</v>
      </c>
      <c r="AR184">
        <v>974.44</v>
      </c>
      <c r="AS184">
        <v>87.08</v>
      </c>
      <c r="AT184" s="23"/>
      <c r="AU184" s="23"/>
      <c r="AV184" s="23"/>
      <c r="AW184" s="23"/>
    </row>
    <row r="185" spans="1:49" x14ac:dyDescent="0.25">
      <c r="A185" t="s">
        <v>1241</v>
      </c>
      <c r="B185" t="s">
        <v>60</v>
      </c>
      <c r="C185" s="14">
        <v>45089</v>
      </c>
      <c r="D185" t="s">
        <v>1517</v>
      </c>
      <c r="E185">
        <v>43020811</v>
      </c>
      <c r="F185" t="s">
        <v>1243</v>
      </c>
      <c r="G185">
        <v>75751766</v>
      </c>
      <c r="H185">
        <v>1001833831</v>
      </c>
      <c r="I185" t="s">
        <v>88</v>
      </c>
      <c r="J185" t="s">
        <v>1244</v>
      </c>
      <c r="K185" t="s">
        <v>246</v>
      </c>
      <c r="L185" t="s">
        <v>247</v>
      </c>
      <c r="M185" t="s">
        <v>246</v>
      </c>
      <c r="N185" t="s">
        <v>247</v>
      </c>
      <c r="O185" s="10" t="s">
        <v>1245</v>
      </c>
      <c r="P185">
        <v>8740</v>
      </c>
      <c r="Q185" t="s">
        <v>1246</v>
      </c>
      <c r="R185">
        <v>100</v>
      </c>
      <c r="S185" t="s">
        <v>84</v>
      </c>
      <c r="T185">
        <v>100</v>
      </c>
      <c r="U185">
        <v>4</v>
      </c>
      <c r="V185">
        <v>10</v>
      </c>
      <c r="W185">
        <v>100</v>
      </c>
      <c r="X185" t="s">
        <v>71</v>
      </c>
      <c r="Y185" t="s">
        <v>72</v>
      </c>
      <c r="Z185" t="s">
        <v>72</v>
      </c>
      <c r="AA185" t="s">
        <v>72</v>
      </c>
      <c r="AB185" t="s">
        <v>72</v>
      </c>
      <c r="AC185" t="s">
        <v>72</v>
      </c>
      <c r="AD185" t="s">
        <v>72</v>
      </c>
      <c r="AE185" t="s">
        <v>72</v>
      </c>
      <c r="AF185" t="s">
        <v>72</v>
      </c>
      <c r="AG185" t="s">
        <v>71</v>
      </c>
      <c r="AH185" t="s">
        <v>72</v>
      </c>
      <c r="AI185" t="s">
        <v>72</v>
      </c>
      <c r="AJ185" t="s">
        <v>72</v>
      </c>
      <c r="AK185" t="s">
        <v>72</v>
      </c>
      <c r="AL185" t="s">
        <v>72</v>
      </c>
      <c r="AM185" t="s">
        <v>72</v>
      </c>
      <c r="AN185">
        <v>18600</v>
      </c>
      <c r="AO185">
        <v>664.13</v>
      </c>
      <c r="AP185">
        <v>664.13</v>
      </c>
      <c r="AQ185">
        <v>664.13</v>
      </c>
      <c r="AR185">
        <v>664.13</v>
      </c>
      <c r="AS185">
        <v>0</v>
      </c>
      <c r="AT185" s="23"/>
      <c r="AU185" s="23"/>
      <c r="AV185" s="23"/>
      <c r="AW185" s="23"/>
    </row>
    <row r="186" spans="1:49" x14ac:dyDescent="0.25">
      <c r="A186" t="s">
        <v>1247</v>
      </c>
      <c r="B186" t="s">
        <v>60</v>
      </c>
      <c r="C186" s="14">
        <v>45089</v>
      </c>
      <c r="D186" t="s">
        <v>1248</v>
      </c>
      <c r="E186">
        <v>43105957</v>
      </c>
      <c r="F186" t="s">
        <v>1249</v>
      </c>
      <c r="G186">
        <v>62211760</v>
      </c>
      <c r="H186">
        <v>1028057772</v>
      </c>
      <c r="I186" t="s">
        <v>143</v>
      </c>
      <c r="J186" t="s">
        <v>1250</v>
      </c>
      <c r="K186" t="s">
        <v>1251</v>
      </c>
      <c r="L186" t="s">
        <v>1252</v>
      </c>
      <c r="M186" t="s">
        <v>1251</v>
      </c>
      <c r="N186" t="s">
        <v>1252</v>
      </c>
      <c r="O186" s="10" t="s">
        <v>1253</v>
      </c>
      <c r="P186">
        <v>5700</v>
      </c>
      <c r="Q186" t="s">
        <v>1254</v>
      </c>
      <c r="R186">
        <v>40</v>
      </c>
      <c r="S186" t="s">
        <v>1134</v>
      </c>
      <c r="T186">
        <v>40</v>
      </c>
      <c r="U186">
        <v>4</v>
      </c>
      <c r="V186">
        <v>4</v>
      </c>
      <c r="W186">
        <v>40</v>
      </c>
      <c r="X186" t="s">
        <v>71</v>
      </c>
      <c r="Y186" t="s">
        <v>71</v>
      </c>
      <c r="Z186" t="s">
        <v>72</v>
      </c>
      <c r="AA186" t="s">
        <v>72</v>
      </c>
      <c r="AB186" t="s">
        <v>71</v>
      </c>
      <c r="AC186" t="s">
        <v>72</v>
      </c>
      <c r="AD186" t="s">
        <v>72</v>
      </c>
      <c r="AE186" t="s">
        <v>72</v>
      </c>
      <c r="AF186" t="s">
        <v>72</v>
      </c>
      <c r="AG186" t="s">
        <v>71</v>
      </c>
      <c r="AH186" t="s">
        <v>72</v>
      </c>
      <c r="AI186" t="s">
        <v>71</v>
      </c>
      <c r="AJ186" t="s">
        <v>72</v>
      </c>
      <c r="AK186" t="s">
        <v>71</v>
      </c>
      <c r="AL186" t="s">
        <v>72</v>
      </c>
      <c r="AM186" t="s">
        <v>72</v>
      </c>
      <c r="AN186">
        <v>300</v>
      </c>
      <c r="AO186">
        <v>631.47</v>
      </c>
      <c r="AP186">
        <v>631.47</v>
      </c>
      <c r="AQ186">
        <v>631.47</v>
      </c>
      <c r="AR186">
        <v>631.47</v>
      </c>
      <c r="AS186">
        <v>78.38</v>
      </c>
      <c r="AT186" s="23"/>
      <c r="AU186" s="23"/>
      <c r="AV186" s="23"/>
      <c r="AW186" s="23"/>
    </row>
    <row r="187" spans="1:49" x14ac:dyDescent="0.25">
      <c r="A187" t="s">
        <v>1255</v>
      </c>
      <c r="B187" t="s">
        <v>60</v>
      </c>
      <c r="C187" s="14">
        <v>45089</v>
      </c>
      <c r="D187" t="s">
        <v>1256</v>
      </c>
      <c r="E187">
        <v>43351702</v>
      </c>
      <c r="F187" t="s">
        <v>1257</v>
      </c>
      <c r="G187">
        <v>63114311</v>
      </c>
      <c r="H187">
        <v>1028365981</v>
      </c>
      <c r="I187" t="s">
        <v>143</v>
      </c>
      <c r="J187" t="s">
        <v>1258</v>
      </c>
      <c r="K187" t="s">
        <v>1259</v>
      </c>
      <c r="L187" t="s">
        <v>1260</v>
      </c>
      <c r="M187" t="s">
        <v>1259</v>
      </c>
      <c r="N187" t="s">
        <v>1260</v>
      </c>
      <c r="O187" s="10" t="s">
        <v>1261</v>
      </c>
      <c r="P187">
        <v>5230</v>
      </c>
      <c r="Q187" t="s">
        <v>1262</v>
      </c>
      <c r="R187">
        <v>46</v>
      </c>
      <c r="S187" t="s">
        <v>1263</v>
      </c>
      <c r="T187">
        <v>100</v>
      </c>
      <c r="U187">
        <v>2</v>
      </c>
      <c r="V187">
        <v>7</v>
      </c>
      <c r="W187">
        <v>46</v>
      </c>
      <c r="X187" t="s">
        <v>72</v>
      </c>
      <c r="Y187" t="s">
        <v>72</v>
      </c>
      <c r="Z187" t="s">
        <v>72</v>
      </c>
      <c r="AA187" t="s">
        <v>72</v>
      </c>
      <c r="AB187" t="s">
        <v>72</v>
      </c>
      <c r="AC187" t="s">
        <v>72</v>
      </c>
      <c r="AD187" t="s">
        <v>72</v>
      </c>
      <c r="AE187" t="s">
        <v>72</v>
      </c>
      <c r="AF187" t="s">
        <v>72</v>
      </c>
      <c r="AG187" t="s">
        <v>71</v>
      </c>
      <c r="AH187" t="s">
        <v>72</v>
      </c>
      <c r="AI187" t="s">
        <v>71</v>
      </c>
      <c r="AJ187" t="s">
        <v>72</v>
      </c>
      <c r="AK187" t="s">
        <v>72</v>
      </c>
      <c r="AL187" t="s">
        <v>72</v>
      </c>
      <c r="AM187" t="s">
        <v>72</v>
      </c>
      <c r="AN187">
        <v>2500</v>
      </c>
      <c r="AO187">
        <v>744.71</v>
      </c>
      <c r="AP187">
        <v>779.54</v>
      </c>
      <c r="AQ187">
        <v>779.54</v>
      </c>
      <c r="AR187">
        <v>779.54</v>
      </c>
      <c r="AS187">
        <v>0</v>
      </c>
      <c r="AT187" s="23"/>
      <c r="AU187" s="23"/>
      <c r="AV187" s="23"/>
      <c r="AW187" s="23"/>
    </row>
    <row r="188" spans="1:49" x14ac:dyDescent="0.25">
      <c r="A188" t="s">
        <v>1264</v>
      </c>
      <c r="B188" t="s">
        <v>60</v>
      </c>
      <c r="C188" s="14">
        <v>45089</v>
      </c>
      <c r="D188" t="s">
        <v>1265</v>
      </c>
      <c r="E188">
        <v>54399219</v>
      </c>
      <c r="F188" t="s">
        <v>1266</v>
      </c>
      <c r="G188">
        <v>33389600</v>
      </c>
      <c r="H188">
        <v>1012200362</v>
      </c>
      <c r="I188" t="s">
        <v>63</v>
      </c>
      <c r="J188" t="s">
        <v>1267</v>
      </c>
      <c r="K188" t="s">
        <v>1268</v>
      </c>
      <c r="L188" t="s">
        <v>1269</v>
      </c>
      <c r="M188" t="s">
        <v>1268</v>
      </c>
      <c r="N188" t="s">
        <v>1269</v>
      </c>
      <c r="O188" s="10" t="s">
        <v>1270</v>
      </c>
      <c r="P188">
        <v>1560</v>
      </c>
      <c r="Q188" t="s">
        <v>115</v>
      </c>
      <c r="R188">
        <v>40</v>
      </c>
      <c r="S188" t="s">
        <v>94</v>
      </c>
      <c r="T188">
        <v>40</v>
      </c>
      <c r="U188">
        <v>38</v>
      </c>
      <c r="V188">
        <v>2</v>
      </c>
      <c r="W188">
        <v>0</v>
      </c>
      <c r="X188" t="s">
        <v>72</v>
      </c>
      <c r="Y188" t="s">
        <v>72</v>
      </c>
      <c r="Z188" t="s">
        <v>71</v>
      </c>
      <c r="AA188" t="s">
        <v>72</v>
      </c>
      <c r="AB188" t="s">
        <v>71</v>
      </c>
      <c r="AC188" t="s">
        <v>72</v>
      </c>
      <c r="AD188" t="s">
        <v>72</v>
      </c>
      <c r="AE188" t="s">
        <v>72</v>
      </c>
      <c r="AF188" t="s">
        <v>72</v>
      </c>
      <c r="AG188" t="s">
        <v>71</v>
      </c>
      <c r="AH188" t="s">
        <v>72</v>
      </c>
      <c r="AI188" t="s">
        <v>72</v>
      </c>
      <c r="AJ188" t="s">
        <v>72</v>
      </c>
      <c r="AK188" t="s">
        <v>72</v>
      </c>
      <c r="AL188" t="s">
        <v>72</v>
      </c>
      <c r="AM188" t="s">
        <v>72</v>
      </c>
      <c r="AN188">
        <v>450</v>
      </c>
      <c r="AO188">
        <v>744.71</v>
      </c>
      <c r="AP188">
        <v>949.4</v>
      </c>
      <c r="AQ188">
        <v>949.4</v>
      </c>
      <c r="AR188">
        <v>792.61</v>
      </c>
      <c r="AS188">
        <v>117.57</v>
      </c>
      <c r="AT188" s="23"/>
      <c r="AU188" s="23"/>
      <c r="AV188" s="23"/>
      <c r="AW188" s="23"/>
    </row>
    <row r="189" spans="1:49" x14ac:dyDescent="0.25">
      <c r="A189" t="s">
        <v>1271</v>
      </c>
      <c r="B189" t="s">
        <v>60</v>
      </c>
      <c r="C189" s="14">
        <v>45089</v>
      </c>
      <c r="D189" t="s">
        <v>1272</v>
      </c>
      <c r="E189">
        <v>54399219</v>
      </c>
      <c r="F189" t="s">
        <v>1273</v>
      </c>
      <c r="G189">
        <v>33489900</v>
      </c>
      <c r="H189">
        <v>1008600860</v>
      </c>
      <c r="I189" t="s">
        <v>63</v>
      </c>
      <c r="J189" t="s">
        <v>1274</v>
      </c>
      <c r="K189" t="s">
        <v>1268</v>
      </c>
      <c r="L189" t="s">
        <v>1269</v>
      </c>
      <c r="M189" t="s">
        <v>1268</v>
      </c>
      <c r="N189" t="s">
        <v>1269</v>
      </c>
      <c r="O189" s="10" t="s">
        <v>1275</v>
      </c>
      <c r="P189">
        <v>1058</v>
      </c>
      <c r="Q189" t="s">
        <v>129</v>
      </c>
      <c r="R189">
        <v>26</v>
      </c>
      <c r="S189" t="s">
        <v>94</v>
      </c>
      <c r="T189">
        <v>26</v>
      </c>
      <c r="U189">
        <v>5</v>
      </c>
      <c r="V189">
        <v>2</v>
      </c>
      <c r="W189">
        <v>19</v>
      </c>
      <c r="X189" t="s">
        <v>72</v>
      </c>
      <c r="Y189" t="s">
        <v>72</v>
      </c>
      <c r="Z189" t="s">
        <v>71</v>
      </c>
      <c r="AA189" t="s">
        <v>71</v>
      </c>
      <c r="AB189" t="s">
        <v>71</v>
      </c>
      <c r="AC189" t="s">
        <v>72</v>
      </c>
      <c r="AD189" t="s">
        <v>72</v>
      </c>
      <c r="AE189" t="s">
        <v>71</v>
      </c>
      <c r="AF189" t="s">
        <v>72</v>
      </c>
      <c r="AG189" t="s">
        <v>71</v>
      </c>
      <c r="AH189" t="s">
        <v>72</v>
      </c>
      <c r="AI189" t="s">
        <v>71</v>
      </c>
      <c r="AJ189" t="s">
        <v>72</v>
      </c>
      <c r="AK189" t="s">
        <v>72</v>
      </c>
      <c r="AL189" t="s">
        <v>72</v>
      </c>
      <c r="AM189" t="s">
        <v>72</v>
      </c>
      <c r="AN189">
        <v>600</v>
      </c>
      <c r="AO189">
        <v>814.38</v>
      </c>
      <c r="AP189">
        <v>1148.6300000000001</v>
      </c>
      <c r="AQ189">
        <v>1148.6300000000001</v>
      </c>
      <c r="AR189">
        <v>905.84</v>
      </c>
      <c r="AS189">
        <v>117.57</v>
      </c>
      <c r="AT189" s="23"/>
      <c r="AU189" s="23"/>
      <c r="AV189" s="23"/>
      <c r="AW189" s="23"/>
    </row>
    <row r="190" spans="1:49" x14ac:dyDescent="0.25">
      <c r="A190" t="s">
        <v>1276</v>
      </c>
      <c r="B190" t="s">
        <v>60</v>
      </c>
      <c r="C190" s="14">
        <v>45089</v>
      </c>
      <c r="D190" t="s">
        <v>1277</v>
      </c>
      <c r="E190">
        <v>54399219</v>
      </c>
      <c r="F190" t="s">
        <v>1278</v>
      </c>
      <c r="G190">
        <v>39680911</v>
      </c>
      <c r="H190">
        <v>1003104350</v>
      </c>
      <c r="I190" t="s">
        <v>63</v>
      </c>
      <c r="J190" t="s">
        <v>1279</v>
      </c>
      <c r="K190" t="s">
        <v>1268</v>
      </c>
      <c r="L190" t="s">
        <v>1269</v>
      </c>
      <c r="M190" t="s">
        <v>1268</v>
      </c>
      <c r="N190" t="s">
        <v>1269</v>
      </c>
      <c r="O190" s="10" t="s">
        <v>1280</v>
      </c>
      <c r="P190">
        <v>2820</v>
      </c>
      <c r="Q190" t="s">
        <v>1281</v>
      </c>
      <c r="R190">
        <v>31</v>
      </c>
      <c r="S190" t="s">
        <v>94</v>
      </c>
      <c r="T190">
        <v>31</v>
      </c>
      <c r="U190">
        <v>7</v>
      </c>
      <c r="V190">
        <v>2</v>
      </c>
      <c r="W190">
        <v>0</v>
      </c>
      <c r="X190" t="s">
        <v>72</v>
      </c>
      <c r="Y190" t="s">
        <v>72</v>
      </c>
      <c r="Z190" t="s">
        <v>72</v>
      </c>
      <c r="AA190" t="s">
        <v>71</v>
      </c>
      <c r="AB190" t="s">
        <v>71</v>
      </c>
      <c r="AC190" t="s">
        <v>72</v>
      </c>
      <c r="AD190" t="s">
        <v>72</v>
      </c>
      <c r="AE190" t="s">
        <v>71</v>
      </c>
      <c r="AF190" t="s">
        <v>72</v>
      </c>
      <c r="AG190" t="s">
        <v>72</v>
      </c>
      <c r="AH190" t="s">
        <v>72</v>
      </c>
      <c r="AI190" t="s">
        <v>71</v>
      </c>
      <c r="AJ190" t="s">
        <v>72</v>
      </c>
      <c r="AK190" t="s">
        <v>72</v>
      </c>
      <c r="AL190" t="s">
        <v>72</v>
      </c>
      <c r="AM190" t="s">
        <v>72</v>
      </c>
      <c r="AN190">
        <v>650</v>
      </c>
      <c r="AO190">
        <v>740.34</v>
      </c>
      <c r="AP190">
        <v>865.55</v>
      </c>
      <c r="AQ190">
        <v>862.29</v>
      </c>
      <c r="AR190">
        <v>740.34</v>
      </c>
      <c r="AS190">
        <v>108.86</v>
      </c>
      <c r="AT190" s="23"/>
      <c r="AU190" s="23"/>
      <c r="AV190" s="23"/>
      <c r="AW190" s="23"/>
    </row>
    <row r="191" spans="1:49" x14ac:dyDescent="0.25">
      <c r="A191" t="s">
        <v>1282</v>
      </c>
      <c r="B191" t="s">
        <v>60</v>
      </c>
      <c r="C191" s="14">
        <v>45089</v>
      </c>
      <c r="D191" t="s">
        <v>1283</v>
      </c>
      <c r="E191">
        <v>54399219</v>
      </c>
      <c r="F191" t="s">
        <v>1284</v>
      </c>
      <c r="G191">
        <v>44800000</v>
      </c>
      <c r="H191">
        <v>1023814397</v>
      </c>
      <c r="I191" t="s">
        <v>63</v>
      </c>
      <c r="J191" t="s">
        <v>1285</v>
      </c>
      <c r="K191" t="s">
        <v>1268</v>
      </c>
      <c r="L191" t="s">
        <v>1269</v>
      </c>
      <c r="M191" t="s">
        <v>1268</v>
      </c>
      <c r="N191" t="s">
        <v>1269</v>
      </c>
      <c r="O191" s="10" t="s">
        <v>1286</v>
      </c>
      <c r="P191">
        <v>1577</v>
      </c>
      <c r="Q191" t="s">
        <v>115</v>
      </c>
      <c r="R191">
        <v>225</v>
      </c>
      <c r="S191" t="s">
        <v>94</v>
      </c>
      <c r="T191">
        <v>225</v>
      </c>
      <c r="U191">
        <v>50</v>
      </c>
      <c r="V191">
        <v>0</v>
      </c>
      <c r="W191">
        <v>0</v>
      </c>
      <c r="X191" t="s">
        <v>72</v>
      </c>
      <c r="Y191" t="s">
        <v>72</v>
      </c>
      <c r="Z191" t="s">
        <v>71</v>
      </c>
      <c r="AA191" t="s">
        <v>72</v>
      </c>
      <c r="AB191" t="s">
        <v>72</v>
      </c>
      <c r="AC191" t="s">
        <v>72</v>
      </c>
      <c r="AD191" t="s">
        <v>72</v>
      </c>
      <c r="AE191" t="s">
        <v>71</v>
      </c>
      <c r="AF191" t="s">
        <v>71</v>
      </c>
      <c r="AG191" t="s">
        <v>72</v>
      </c>
      <c r="AH191" t="s">
        <v>72</v>
      </c>
      <c r="AI191" t="s">
        <v>71</v>
      </c>
      <c r="AJ191" t="s">
        <v>71</v>
      </c>
      <c r="AK191" t="s">
        <v>72</v>
      </c>
      <c r="AL191" t="s">
        <v>71</v>
      </c>
      <c r="AM191" t="s">
        <v>72</v>
      </c>
      <c r="AN191">
        <v>500</v>
      </c>
      <c r="AO191">
        <v>452.92</v>
      </c>
      <c r="AP191">
        <v>688.09</v>
      </c>
      <c r="AQ191">
        <v>688.09</v>
      </c>
      <c r="AR191">
        <v>452.92</v>
      </c>
      <c r="AS191">
        <v>82.74</v>
      </c>
      <c r="AT191" s="23"/>
      <c r="AU191" s="23"/>
      <c r="AV191" s="23"/>
      <c r="AW191" s="23"/>
    </row>
    <row r="192" spans="1:49" x14ac:dyDescent="0.25">
      <c r="A192" t="s">
        <v>1287</v>
      </c>
      <c r="B192" t="s">
        <v>60</v>
      </c>
      <c r="C192" s="14">
        <v>45089</v>
      </c>
      <c r="D192" t="s">
        <v>1288</v>
      </c>
      <c r="E192">
        <v>54399219</v>
      </c>
      <c r="F192" t="s">
        <v>1289</v>
      </c>
      <c r="G192">
        <v>44800000</v>
      </c>
      <c r="H192">
        <v>1019307340</v>
      </c>
      <c r="I192" t="s">
        <v>63</v>
      </c>
      <c r="J192" t="s">
        <v>1285</v>
      </c>
      <c r="K192" t="s">
        <v>1268</v>
      </c>
      <c r="L192" t="s">
        <v>1269</v>
      </c>
      <c r="M192" t="s">
        <v>1268</v>
      </c>
      <c r="N192" t="s">
        <v>1269</v>
      </c>
      <c r="O192" s="10" t="s">
        <v>1290</v>
      </c>
      <c r="P192">
        <v>1300</v>
      </c>
      <c r="Q192" t="s">
        <v>129</v>
      </c>
      <c r="R192">
        <v>300</v>
      </c>
      <c r="S192" t="s">
        <v>94</v>
      </c>
      <c r="T192">
        <v>300</v>
      </c>
      <c r="U192">
        <v>75</v>
      </c>
      <c r="V192">
        <v>0</v>
      </c>
      <c r="W192">
        <v>0</v>
      </c>
      <c r="X192" t="s">
        <v>72</v>
      </c>
      <c r="Y192" t="s">
        <v>72</v>
      </c>
      <c r="Z192" t="s">
        <v>71</v>
      </c>
      <c r="AA192" t="s">
        <v>72</v>
      </c>
      <c r="AB192" t="s">
        <v>72</v>
      </c>
      <c r="AC192" t="s">
        <v>72</v>
      </c>
      <c r="AD192" t="s">
        <v>72</v>
      </c>
      <c r="AE192" t="s">
        <v>71</v>
      </c>
      <c r="AF192" t="s">
        <v>71</v>
      </c>
      <c r="AG192" t="s">
        <v>72</v>
      </c>
      <c r="AH192" t="s">
        <v>72</v>
      </c>
      <c r="AI192" t="s">
        <v>71</v>
      </c>
      <c r="AJ192" t="s">
        <v>71</v>
      </c>
      <c r="AK192" t="s">
        <v>72</v>
      </c>
      <c r="AL192" t="s">
        <v>71</v>
      </c>
      <c r="AM192" t="s">
        <v>72</v>
      </c>
      <c r="AN192">
        <v>350</v>
      </c>
      <c r="AO192">
        <v>496.46</v>
      </c>
      <c r="AP192">
        <v>775.18</v>
      </c>
      <c r="AQ192">
        <v>775.18</v>
      </c>
      <c r="AR192">
        <v>583.57000000000005</v>
      </c>
      <c r="AS192">
        <v>82.74</v>
      </c>
      <c r="AT192" s="23"/>
      <c r="AU192" s="23"/>
      <c r="AV192" s="23"/>
      <c r="AW192" s="23"/>
    </row>
    <row r="193" spans="1:49" x14ac:dyDescent="0.25">
      <c r="A193" t="s">
        <v>1291</v>
      </c>
      <c r="B193" t="s">
        <v>60</v>
      </c>
      <c r="C193" s="14">
        <v>45089</v>
      </c>
      <c r="D193" t="s">
        <v>1292</v>
      </c>
      <c r="E193">
        <v>54399219</v>
      </c>
      <c r="F193" t="s">
        <v>1293</v>
      </c>
      <c r="G193">
        <v>44800000</v>
      </c>
      <c r="H193">
        <v>1015229310</v>
      </c>
      <c r="I193" t="s">
        <v>63</v>
      </c>
      <c r="J193" t="s">
        <v>1285</v>
      </c>
      <c r="K193" t="s">
        <v>1268</v>
      </c>
      <c r="L193" t="s">
        <v>1269</v>
      </c>
      <c r="M193" t="s">
        <v>1268</v>
      </c>
      <c r="N193" t="s">
        <v>1269</v>
      </c>
      <c r="O193" s="10" t="s">
        <v>1294</v>
      </c>
      <c r="P193">
        <v>1577</v>
      </c>
      <c r="Q193" t="s">
        <v>115</v>
      </c>
      <c r="R193">
        <v>200</v>
      </c>
      <c r="S193" t="s">
        <v>94</v>
      </c>
      <c r="T193">
        <v>200</v>
      </c>
      <c r="U193">
        <v>80</v>
      </c>
      <c r="V193">
        <v>0</v>
      </c>
      <c r="W193">
        <v>0</v>
      </c>
      <c r="X193" t="s">
        <v>72</v>
      </c>
      <c r="Y193" t="s">
        <v>72</v>
      </c>
      <c r="Z193" t="s">
        <v>71</v>
      </c>
      <c r="AA193" t="s">
        <v>72</v>
      </c>
      <c r="AB193" t="s">
        <v>72</v>
      </c>
      <c r="AC193" t="s">
        <v>72</v>
      </c>
      <c r="AD193" t="s">
        <v>72</v>
      </c>
      <c r="AE193" t="s">
        <v>71</v>
      </c>
      <c r="AF193" t="s">
        <v>71</v>
      </c>
      <c r="AG193" t="s">
        <v>72</v>
      </c>
      <c r="AH193" t="s">
        <v>72</v>
      </c>
      <c r="AI193" t="s">
        <v>71</v>
      </c>
      <c r="AJ193" t="s">
        <v>71</v>
      </c>
      <c r="AK193" t="s">
        <v>72</v>
      </c>
      <c r="AL193" t="s">
        <v>71</v>
      </c>
      <c r="AM193" t="s">
        <v>72</v>
      </c>
      <c r="AN193">
        <v>900</v>
      </c>
      <c r="AO193">
        <v>452.92</v>
      </c>
      <c r="AP193">
        <v>627.11</v>
      </c>
      <c r="AQ193">
        <v>627.11</v>
      </c>
      <c r="AR193">
        <v>452.92</v>
      </c>
      <c r="AS193">
        <v>82.74</v>
      </c>
      <c r="AT193" s="23"/>
      <c r="AU193" s="23"/>
      <c r="AV193" s="23"/>
      <c r="AW193" s="23"/>
    </row>
    <row r="194" spans="1:49" x14ac:dyDescent="0.25">
      <c r="A194" t="s">
        <v>1295</v>
      </c>
      <c r="B194" t="s">
        <v>60</v>
      </c>
      <c r="C194" s="14">
        <v>45089</v>
      </c>
      <c r="D194" t="s">
        <v>1296</v>
      </c>
      <c r="E194">
        <v>54399219</v>
      </c>
      <c r="F194" t="s">
        <v>1297</v>
      </c>
      <c r="G194">
        <v>44800000</v>
      </c>
      <c r="H194">
        <v>1021431237</v>
      </c>
      <c r="I194" t="s">
        <v>88</v>
      </c>
      <c r="J194" t="s">
        <v>1285</v>
      </c>
      <c r="K194" t="s">
        <v>1268</v>
      </c>
      <c r="L194" t="s">
        <v>1269</v>
      </c>
      <c r="M194" t="s">
        <v>1268</v>
      </c>
      <c r="N194" t="s">
        <v>1269</v>
      </c>
      <c r="O194" s="10" t="s">
        <v>1298</v>
      </c>
      <c r="P194">
        <v>8000</v>
      </c>
      <c r="Q194" t="s">
        <v>208</v>
      </c>
      <c r="R194">
        <v>150</v>
      </c>
      <c r="S194" t="s">
        <v>94</v>
      </c>
      <c r="T194">
        <v>150</v>
      </c>
      <c r="U194">
        <v>50</v>
      </c>
      <c r="V194">
        <v>0</v>
      </c>
      <c r="W194">
        <v>0</v>
      </c>
      <c r="X194" t="s">
        <v>72</v>
      </c>
      <c r="Y194" t="s">
        <v>72</v>
      </c>
      <c r="Z194" t="s">
        <v>71</v>
      </c>
      <c r="AA194" t="s">
        <v>72</v>
      </c>
      <c r="AB194" t="s">
        <v>72</v>
      </c>
      <c r="AC194" t="s">
        <v>72</v>
      </c>
      <c r="AD194" t="s">
        <v>72</v>
      </c>
      <c r="AE194" t="s">
        <v>71</v>
      </c>
      <c r="AF194" t="s">
        <v>71</v>
      </c>
      <c r="AG194" t="s">
        <v>72</v>
      </c>
      <c r="AH194" t="s">
        <v>72</v>
      </c>
      <c r="AI194" t="s">
        <v>71</v>
      </c>
      <c r="AJ194" t="s">
        <v>71</v>
      </c>
      <c r="AK194" t="s">
        <v>72</v>
      </c>
      <c r="AL194" t="s">
        <v>71</v>
      </c>
      <c r="AM194" t="s">
        <v>72</v>
      </c>
      <c r="AN194">
        <v>300</v>
      </c>
      <c r="AO194">
        <v>496.46</v>
      </c>
      <c r="AP194">
        <v>583.57000000000005</v>
      </c>
      <c r="AQ194">
        <v>583.57000000000005</v>
      </c>
      <c r="AR194">
        <v>540.02</v>
      </c>
      <c r="AS194">
        <v>82.74</v>
      </c>
      <c r="AT194" s="23"/>
      <c r="AU194" s="23"/>
      <c r="AV194" s="23"/>
      <c r="AW194" s="23"/>
    </row>
    <row r="195" spans="1:49" x14ac:dyDescent="0.25">
      <c r="A195" t="s">
        <v>1299</v>
      </c>
      <c r="B195" t="s">
        <v>60</v>
      </c>
      <c r="C195" s="14">
        <v>45089</v>
      </c>
      <c r="D195" t="s">
        <v>1300</v>
      </c>
      <c r="E195">
        <v>61854517</v>
      </c>
      <c r="F195" t="s">
        <v>1301</v>
      </c>
      <c r="G195">
        <v>98420977</v>
      </c>
      <c r="H195">
        <v>1002142194</v>
      </c>
      <c r="I195" t="s">
        <v>216</v>
      </c>
      <c r="J195" t="s">
        <v>1302</v>
      </c>
      <c r="K195" t="s">
        <v>1303</v>
      </c>
      <c r="L195" t="s">
        <v>1304</v>
      </c>
      <c r="M195" t="s">
        <v>1305</v>
      </c>
      <c r="N195" t="s">
        <v>1306</v>
      </c>
      <c r="O195" s="10" t="s">
        <v>1307</v>
      </c>
      <c r="P195">
        <v>9900</v>
      </c>
      <c r="Q195" t="s">
        <v>558</v>
      </c>
      <c r="R195">
        <v>40</v>
      </c>
      <c r="S195" t="s">
        <v>1308</v>
      </c>
      <c r="T195">
        <v>48</v>
      </c>
      <c r="U195">
        <v>40</v>
      </c>
      <c r="V195">
        <v>0</v>
      </c>
      <c r="W195">
        <v>40</v>
      </c>
      <c r="X195" t="s">
        <v>71</v>
      </c>
      <c r="Y195" t="s">
        <v>72</v>
      </c>
      <c r="Z195" t="s">
        <v>72</v>
      </c>
      <c r="AA195" t="s">
        <v>72</v>
      </c>
      <c r="AB195" t="s">
        <v>71</v>
      </c>
      <c r="AC195" t="s">
        <v>72</v>
      </c>
      <c r="AD195" t="s">
        <v>72</v>
      </c>
      <c r="AE195" t="s">
        <v>71</v>
      </c>
      <c r="AF195" t="s">
        <v>72</v>
      </c>
      <c r="AG195" t="s">
        <v>71</v>
      </c>
      <c r="AH195" t="s">
        <v>72</v>
      </c>
      <c r="AI195" t="s">
        <v>71</v>
      </c>
      <c r="AJ195" t="s">
        <v>72</v>
      </c>
      <c r="AK195" t="s">
        <v>72</v>
      </c>
      <c r="AL195" t="s">
        <v>72</v>
      </c>
      <c r="AM195" t="s">
        <v>72</v>
      </c>
      <c r="AN195">
        <v>200</v>
      </c>
      <c r="AO195">
        <v>522.6</v>
      </c>
      <c r="AP195">
        <v>522.6</v>
      </c>
      <c r="AQ195">
        <v>609.69000000000005</v>
      </c>
      <c r="AR195">
        <v>522.6</v>
      </c>
      <c r="AS195">
        <v>87.08</v>
      </c>
      <c r="AT195" s="23"/>
      <c r="AU195" s="23"/>
      <c r="AV195" s="23"/>
      <c r="AW195" s="23"/>
    </row>
    <row r="196" spans="1:49" x14ac:dyDescent="0.25">
      <c r="A196" t="s">
        <v>1309</v>
      </c>
      <c r="B196" t="s">
        <v>60</v>
      </c>
      <c r="C196" s="14">
        <v>45089</v>
      </c>
      <c r="D196" t="s">
        <v>1310</v>
      </c>
      <c r="E196">
        <v>63035017</v>
      </c>
      <c r="F196" t="s">
        <v>1311</v>
      </c>
      <c r="G196">
        <v>70123600</v>
      </c>
      <c r="H196">
        <v>1003151925</v>
      </c>
      <c r="I196" t="s">
        <v>143</v>
      </c>
      <c r="J196" t="s">
        <v>1312</v>
      </c>
      <c r="K196" t="s">
        <v>1313</v>
      </c>
      <c r="L196" t="s">
        <v>1314</v>
      </c>
      <c r="M196" t="s">
        <v>1313</v>
      </c>
      <c r="N196" t="s">
        <v>1314</v>
      </c>
      <c r="O196" s="10" t="s">
        <v>1315</v>
      </c>
      <c r="P196">
        <v>5500</v>
      </c>
      <c r="Q196" t="s">
        <v>522</v>
      </c>
      <c r="R196">
        <v>4</v>
      </c>
      <c r="S196" t="s">
        <v>1316</v>
      </c>
      <c r="T196">
        <v>70</v>
      </c>
      <c r="U196">
        <v>4</v>
      </c>
      <c r="V196">
        <v>0</v>
      </c>
      <c r="W196">
        <v>0</v>
      </c>
      <c r="X196" t="s">
        <v>72</v>
      </c>
      <c r="Y196" t="s">
        <v>71</v>
      </c>
      <c r="Z196" t="s">
        <v>72</v>
      </c>
      <c r="AA196" t="s">
        <v>72</v>
      </c>
      <c r="AB196" t="s">
        <v>72</v>
      </c>
      <c r="AC196" t="s">
        <v>72</v>
      </c>
      <c r="AD196" t="s">
        <v>71</v>
      </c>
      <c r="AE196" t="s">
        <v>71</v>
      </c>
      <c r="AF196" t="s">
        <v>72</v>
      </c>
      <c r="AG196" t="s">
        <v>72</v>
      </c>
      <c r="AH196" t="s">
        <v>72</v>
      </c>
      <c r="AI196" t="s">
        <v>71</v>
      </c>
      <c r="AJ196" t="s">
        <v>71</v>
      </c>
      <c r="AK196" t="s">
        <v>72</v>
      </c>
      <c r="AL196" t="s">
        <v>72</v>
      </c>
      <c r="AM196" t="s">
        <v>71</v>
      </c>
      <c r="AN196">
        <v>1900</v>
      </c>
      <c r="AO196">
        <v>566.15</v>
      </c>
      <c r="AP196">
        <v>566.15</v>
      </c>
      <c r="AQ196">
        <v>566.15</v>
      </c>
      <c r="AR196">
        <v>566.15</v>
      </c>
      <c r="AS196">
        <v>0</v>
      </c>
      <c r="AT196" s="23"/>
      <c r="AU196" s="23"/>
      <c r="AV196" s="23"/>
      <c r="AW196" s="23"/>
    </row>
    <row r="197" spans="1:49" x14ac:dyDescent="0.25">
      <c r="A197" t="s">
        <v>1317</v>
      </c>
      <c r="B197" t="s">
        <v>60</v>
      </c>
      <c r="C197" s="14">
        <v>45089</v>
      </c>
      <c r="D197" t="s">
        <v>1318</v>
      </c>
      <c r="E197">
        <v>65219115</v>
      </c>
      <c r="F197" t="s">
        <v>1319</v>
      </c>
      <c r="G197">
        <v>33316906</v>
      </c>
      <c r="H197">
        <v>1021925531</v>
      </c>
      <c r="I197" t="s">
        <v>63</v>
      </c>
      <c r="J197" t="s">
        <v>1320</v>
      </c>
      <c r="K197" t="s">
        <v>1321</v>
      </c>
      <c r="L197" t="s">
        <v>1322</v>
      </c>
      <c r="M197" t="s">
        <v>1323</v>
      </c>
      <c r="N197" t="s">
        <v>1324</v>
      </c>
      <c r="O197" s="10" t="s">
        <v>1325</v>
      </c>
      <c r="P197">
        <v>1653</v>
      </c>
      <c r="Q197" t="s">
        <v>115</v>
      </c>
      <c r="R197">
        <v>41</v>
      </c>
      <c r="S197" t="s">
        <v>1316</v>
      </c>
      <c r="T197">
        <v>62</v>
      </c>
      <c r="U197">
        <v>0</v>
      </c>
      <c r="V197">
        <v>5</v>
      </c>
      <c r="W197">
        <v>41</v>
      </c>
      <c r="X197" t="s">
        <v>72</v>
      </c>
      <c r="Y197" t="s">
        <v>72</v>
      </c>
      <c r="Z197" t="s">
        <v>71</v>
      </c>
      <c r="AA197" t="s">
        <v>72</v>
      </c>
      <c r="AB197" t="s">
        <v>71</v>
      </c>
      <c r="AC197" t="s">
        <v>72</v>
      </c>
      <c r="AD197" t="s">
        <v>71</v>
      </c>
      <c r="AE197" t="s">
        <v>71</v>
      </c>
      <c r="AF197" t="s">
        <v>72</v>
      </c>
      <c r="AG197" t="s">
        <v>71</v>
      </c>
      <c r="AH197" t="s">
        <v>72</v>
      </c>
      <c r="AI197" t="s">
        <v>71</v>
      </c>
      <c r="AJ197" t="s">
        <v>72</v>
      </c>
      <c r="AK197" t="s">
        <v>72</v>
      </c>
      <c r="AL197" t="s">
        <v>72</v>
      </c>
      <c r="AM197" t="s">
        <v>72</v>
      </c>
      <c r="AN197">
        <v>350</v>
      </c>
      <c r="AO197">
        <v>792.61</v>
      </c>
      <c r="AP197">
        <v>831.8</v>
      </c>
      <c r="AQ197">
        <v>831.8</v>
      </c>
      <c r="AR197">
        <v>831.8</v>
      </c>
      <c r="AS197">
        <v>0</v>
      </c>
      <c r="AT197" s="23"/>
      <c r="AU197" s="23"/>
      <c r="AV197" s="23"/>
      <c r="AW197" s="23"/>
    </row>
    <row r="198" spans="1:49" x14ac:dyDescent="0.25">
      <c r="A198" t="s">
        <v>1326</v>
      </c>
      <c r="B198" t="s">
        <v>60</v>
      </c>
      <c r="C198" s="14">
        <v>45089</v>
      </c>
      <c r="D198" t="s">
        <v>1327</v>
      </c>
      <c r="E198">
        <v>71172112</v>
      </c>
      <c r="F198" t="s">
        <v>1328</v>
      </c>
      <c r="G198">
        <v>65560200</v>
      </c>
      <c r="H198">
        <v>1002336851</v>
      </c>
      <c r="I198" t="s">
        <v>143</v>
      </c>
      <c r="J198" t="s">
        <v>1329</v>
      </c>
      <c r="K198" t="s">
        <v>1591</v>
      </c>
      <c r="L198" t="s">
        <v>1592</v>
      </c>
      <c r="M198" t="s">
        <v>1591</v>
      </c>
      <c r="N198" t="s">
        <v>1592</v>
      </c>
      <c r="O198" s="10" t="s">
        <v>1332</v>
      </c>
      <c r="P198">
        <v>5220</v>
      </c>
      <c r="Q198" t="s">
        <v>1333</v>
      </c>
      <c r="R198">
        <v>109</v>
      </c>
      <c r="S198" t="s">
        <v>1334</v>
      </c>
      <c r="T198">
        <v>109</v>
      </c>
      <c r="U198">
        <v>10</v>
      </c>
      <c r="V198">
        <v>10</v>
      </c>
      <c r="W198">
        <v>109</v>
      </c>
      <c r="X198" t="s">
        <v>72</v>
      </c>
      <c r="Y198" t="s">
        <v>72</v>
      </c>
      <c r="Z198" t="s">
        <v>72</v>
      </c>
      <c r="AA198" t="s">
        <v>72</v>
      </c>
      <c r="AB198" t="s">
        <v>72</v>
      </c>
      <c r="AC198" t="s">
        <v>72</v>
      </c>
      <c r="AD198" t="s">
        <v>72</v>
      </c>
      <c r="AE198" t="s">
        <v>72</v>
      </c>
      <c r="AF198" t="s">
        <v>72</v>
      </c>
      <c r="AG198" t="s">
        <v>71</v>
      </c>
      <c r="AH198" t="s">
        <v>72</v>
      </c>
      <c r="AI198" t="s">
        <v>72</v>
      </c>
      <c r="AJ198" t="s">
        <v>72</v>
      </c>
      <c r="AK198" t="s">
        <v>72</v>
      </c>
      <c r="AL198" t="s">
        <v>72</v>
      </c>
      <c r="AM198" t="s">
        <v>72</v>
      </c>
      <c r="AN198">
        <v>1500</v>
      </c>
      <c r="AO198">
        <v>727.29</v>
      </c>
      <c r="AP198">
        <v>727.29</v>
      </c>
      <c r="AQ198">
        <v>727.29</v>
      </c>
      <c r="AR198">
        <v>727.29</v>
      </c>
      <c r="AS198">
        <v>76.19</v>
      </c>
      <c r="AT198" s="23"/>
      <c r="AU198" s="23"/>
      <c r="AV198" s="23"/>
      <c r="AW198" s="23"/>
    </row>
    <row r="199" spans="1:49" x14ac:dyDescent="0.25">
      <c r="A199" t="s">
        <v>1335</v>
      </c>
      <c r="B199" t="s">
        <v>60</v>
      </c>
      <c r="C199" s="14">
        <v>45089</v>
      </c>
      <c r="D199" t="s">
        <v>1336</v>
      </c>
      <c r="E199">
        <v>71172112</v>
      </c>
      <c r="F199" t="s">
        <v>1337</v>
      </c>
      <c r="G199">
        <v>65420500</v>
      </c>
      <c r="H199">
        <v>1024021633</v>
      </c>
      <c r="I199" t="s">
        <v>143</v>
      </c>
      <c r="J199" t="s">
        <v>1338</v>
      </c>
      <c r="K199" t="s">
        <v>1339</v>
      </c>
      <c r="L199" t="s">
        <v>1337</v>
      </c>
      <c r="M199" t="s">
        <v>1340</v>
      </c>
      <c r="N199" t="s">
        <v>1341</v>
      </c>
      <c r="O199" s="10" t="s">
        <v>1342</v>
      </c>
      <c r="P199">
        <v>5000</v>
      </c>
      <c r="Q199" t="s">
        <v>517</v>
      </c>
      <c r="R199">
        <v>100</v>
      </c>
      <c r="S199" t="s">
        <v>94</v>
      </c>
      <c r="T199">
        <v>100</v>
      </c>
      <c r="U199">
        <v>1</v>
      </c>
      <c r="V199">
        <v>1</v>
      </c>
      <c r="W199">
        <v>100</v>
      </c>
      <c r="X199" t="s">
        <v>72</v>
      </c>
      <c r="Y199" t="s">
        <v>72</v>
      </c>
      <c r="Z199" t="s">
        <v>71</v>
      </c>
      <c r="AA199" t="s">
        <v>72</v>
      </c>
      <c r="AB199" t="s">
        <v>72</v>
      </c>
      <c r="AC199" t="s">
        <v>72</v>
      </c>
      <c r="AD199" t="s">
        <v>72</v>
      </c>
      <c r="AE199" t="s">
        <v>72</v>
      </c>
      <c r="AF199" t="s">
        <v>72</v>
      </c>
      <c r="AG199" t="s">
        <v>72</v>
      </c>
      <c r="AH199" t="s">
        <v>72</v>
      </c>
      <c r="AI199" t="s">
        <v>71</v>
      </c>
      <c r="AJ199" t="s">
        <v>72</v>
      </c>
      <c r="AK199" t="s">
        <v>72</v>
      </c>
      <c r="AL199" t="s">
        <v>72</v>
      </c>
      <c r="AM199" t="s">
        <v>72</v>
      </c>
      <c r="AN199">
        <v>10</v>
      </c>
      <c r="AO199">
        <v>936.33</v>
      </c>
      <c r="AP199">
        <v>936.33</v>
      </c>
      <c r="AQ199">
        <v>936.33</v>
      </c>
      <c r="AR199">
        <v>936.33</v>
      </c>
      <c r="AS199">
        <v>0</v>
      </c>
      <c r="AT199" s="23"/>
      <c r="AU199" s="23"/>
      <c r="AV199" s="23"/>
      <c r="AW199" s="23"/>
    </row>
    <row r="200" spans="1:49" x14ac:dyDescent="0.25">
      <c r="A200" t="s">
        <v>1343</v>
      </c>
      <c r="B200" t="s">
        <v>60</v>
      </c>
      <c r="C200" s="14">
        <v>45089</v>
      </c>
      <c r="D200" t="s">
        <v>1344</v>
      </c>
      <c r="E200">
        <v>28684541</v>
      </c>
      <c r="F200" t="s">
        <v>1345</v>
      </c>
      <c r="G200">
        <v>70274274</v>
      </c>
      <c r="H200">
        <v>1000071586</v>
      </c>
      <c r="I200" t="s">
        <v>63</v>
      </c>
      <c r="J200" t="s">
        <v>1346</v>
      </c>
      <c r="K200" t="s">
        <v>1593</v>
      </c>
      <c r="L200" t="s">
        <v>1594</v>
      </c>
      <c r="M200" t="s">
        <v>1593</v>
      </c>
      <c r="N200" t="s">
        <v>1594</v>
      </c>
      <c r="O200" s="10" t="s">
        <v>1349</v>
      </c>
      <c r="P200">
        <v>3070</v>
      </c>
      <c r="Q200" t="s">
        <v>1350</v>
      </c>
      <c r="R200">
        <v>40</v>
      </c>
      <c r="S200" t="s">
        <v>94</v>
      </c>
      <c r="T200">
        <v>40</v>
      </c>
      <c r="U200">
        <v>0</v>
      </c>
      <c r="V200">
        <v>2</v>
      </c>
      <c r="W200">
        <v>8</v>
      </c>
      <c r="X200" t="s">
        <v>72</v>
      </c>
      <c r="Y200" t="s">
        <v>72</v>
      </c>
      <c r="Z200" t="s">
        <v>72</v>
      </c>
      <c r="AA200" t="s">
        <v>72</v>
      </c>
      <c r="AB200" t="s">
        <v>72</v>
      </c>
      <c r="AC200" t="s">
        <v>72</v>
      </c>
      <c r="AD200" t="s">
        <v>72</v>
      </c>
      <c r="AE200" t="s">
        <v>72</v>
      </c>
      <c r="AF200" t="s">
        <v>72</v>
      </c>
      <c r="AG200" t="s">
        <v>72</v>
      </c>
      <c r="AH200" t="s">
        <v>72</v>
      </c>
      <c r="AI200" t="s">
        <v>72</v>
      </c>
      <c r="AJ200" t="s">
        <v>72</v>
      </c>
      <c r="AK200" t="s">
        <v>72</v>
      </c>
      <c r="AL200" t="s">
        <v>72</v>
      </c>
      <c r="AM200" t="s">
        <v>72</v>
      </c>
      <c r="AN200">
        <v>200</v>
      </c>
      <c r="AO200">
        <v>852.84</v>
      </c>
      <c r="AP200">
        <v>852.84</v>
      </c>
      <c r="AQ200">
        <v>852.84</v>
      </c>
      <c r="AR200">
        <v>852.84</v>
      </c>
      <c r="AS200">
        <v>0</v>
      </c>
      <c r="AT200" s="23"/>
      <c r="AU200" s="23"/>
      <c r="AV200" s="23"/>
      <c r="AW200" s="23"/>
    </row>
    <row r="201" spans="1:49" x14ac:dyDescent="0.25">
      <c r="A201" t="s">
        <v>1351</v>
      </c>
      <c r="B201" t="s">
        <v>60</v>
      </c>
      <c r="C201" s="14">
        <v>45089</v>
      </c>
      <c r="D201" t="s">
        <v>1352</v>
      </c>
      <c r="E201">
        <v>43480170</v>
      </c>
      <c r="F201" t="s">
        <v>1345</v>
      </c>
      <c r="G201">
        <v>70274274</v>
      </c>
      <c r="H201">
        <v>1028533566</v>
      </c>
      <c r="I201" t="s">
        <v>88</v>
      </c>
      <c r="J201" t="s">
        <v>1346</v>
      </c>
      <c r="K201" t="s">
        <v>1593</v>
      </c>
      <c r="L201" t="s">
        <v>1594</v>
      </c>
      <c r="M201" t="s">
        <v>1593</v>
      </c>
      <c r="N201" t="s">
        <v>1594</v>
      </c>
      <c r="O201" s="10" t="s">
        <v>1353</v>
      </c>
      <c r="P201">
        <v>8700</v>
      </c>
      <c r="Q201" t="s">
        <v>164</v>
      </c>
      <c r="R201">
        <v>40</v>
      </c>
      <c r="S201" t="s">
        <v>94</v>
      </c>
      <c r="T201">
        <v>40</v>
      </c>
      <c r="U201">
        <v>4</v>
      </c>
      <c r="V201">
        <v>2</v>
      </c>
      <c r="W201">
        <v>8</v>
      </c>
      <c r="X201" t="s">
        <v>72</v>
      </c>
      <c r="Y201" t="s">
        <v>72</v>
      </c>
      <c r="Z201" t="s">
        <v>72</v>
      </c>
      <c r="AA201" t="s">
        <v>71</v>
      </c>
      <c r="AB201" t="s">
        <v>72</v>
      </c>
      <c r="AC201" t="s">
        <v>72</v>
      </c>
      <c r="AD201" t="s">
        <v>72</v>
      </c>
      <c r="AE201" t="s">
        <v>72</v>
      </c>
      <c r="AF201" t="s">
        <v>72</v>
      </c>
      <c r="AG201" t="s">
        <v>72</v>
      </c>
      <c r="AH201" t="s">
        <v>72</v>
      </c>
      <c r="AI201" t="s">
        <v>72</v>
      </c>
      <c r="AJ201" t="s">
        <v>72</v>
      </c>
      <c r="AK201" t="s">
        <v>72</v>
      </c>
      <c r="AL201" t="s">
        <v>72</v>
      </c>
      <c r="AM201" t="s">
        <v>72</v>
      </c>
      <c r="AN201">
        <v>1800</v>
      </c>
      <c r="AO201">
        <v>795.22</v>
      </c>
      <c r="AP201">
        <v>795.22</v>
      </c>
      <c r="AQ201">
        <v>795.22</v>
      </c>
      <c r="AR201">
        <v>795.22</v>
      </c>
      <c r="AS201">
        <v>0</v>
      </c>
      <c r="AT201" s="23"/>
      <c r="AU201" s="23"/>
      <c r="AV201" s="23"/>
      <c r="AW201" s="23"/>
    </row>
    <row r="202" spans="1:49" x14ac:dyDescent="0.25">
      <c r="A202" t="s">
        <v>1354</v>
      </c>
      <c r="B202" t="s">
        <v>60</v>
      </c>
      <c r="C202" s="14">
        <v>45089</v>
      </c>
      <c r="D202" t="s">
        <v>1355</v>
      </c>
      <c r="E202">
        <v>39697661</v>
      </c>
      <c r="F202" t="s">
        <v>1345</v>
      </c>
      <c r="G202">
        <v>70274274</v>
      </c>
      <c r="H202">
        <v>1023764292</v>
      </c>
      <c r="I202" t="s">
        <v>63</v>
      </c>
      <c r="J202" t="s">
        <v>1346</v>
      </c>
      <c r="K202" t="s">
        <v>1593</v>
      </c>
      <c r="L202" t="s">
        <v>1594</v>
      </c>
      <c r="M202" t="s">
        <v>1593</v>
      </c>
      <c r="N202" t="s">
        <v>1594</v>
      </c>
      <c r="O202" s="10" t="s">
        <v>1356</v>
      </c>
      <c r="P202">
        <v>2150</v>
      </c>
      <c r="Q202" t="s">
        <v>1357</v>
      </c>
      <c r="R202">
        <v>40</v>
      </c>
      <c r="S202" t="s">
        <v>94</v>
      </c>
      <c r="T202">
        <v>40</v>
      </c>
      <c r="U202">
        <v>4</v>
      </c>
      <c r="V202">
        <v>2</v>
      </c>
      <c r="W202">
        <v>8</v>
      </c>
      <c r="X202" t="s">
        <v>72</v>
      </c>
      <c r="Y202" t="s">
        <v>72</v>
      </c>
      <c r="Z202" t="s">
        <v>71</v>
      </c>
      <c r="AA202" t="s">
        <v>71</v>
      </c>
      <c r="AB202" t="s">
        <v>72</v>
      </c>
      <c r="AC202" t="s">
        <v>72</v>
      </c>
      <c r="AD202" t="s">
        <v>72</v>
      </c>
      <c r="AE202" t="s">
        <v>72</v>
      </c>
      <c r="AF202" t="s">
        <v>72</v>
      </c>
      <c r="AG202" t="s">
        <v>72</v>
      </c>
      <c r="AH202" t="s">
        <v>72</v>
      </c>
      <c r="AI202" t="s">
        <v>72</v>
      </c>
      <c r="AJ202" t="s">
        <v>72</v>
      </c>
      <c r="AK202" t="s">
        <v>72</v>
      </c>
      <c r="AL202" t="s">
        <v>72</v>
      </c>
      <c r="AM202" t="s">
        <v>72</v>
      </c>
      <c r="AN202">
        <v>200</v>
      </c>
      <c r="AO202">
        <v>918.87</v>
      </c>
      <c r="AP202">
        <v>918.87</v>
      </c>
      <c r="AQ202">
        <v>918.87</v>
      </c>
      <c r="AR202">
        <v>918.87</v>
      </c>
      <c r="AS202">
        <v>0</v>
      </c>
      <c r="AT202" s="23"/>
      <c r="AU202" s="23"/>
      <c r="AV202" s="23"/>
      <c r="AW202" s="23"/>
    </row>
    <row r="203" spans="1:49" x14ac:dyDescent="0.25">
      <c r="A203" t="s">
        <v>1358</v>
      </c>
      <c r="B203" t="s">
        <v>60</v>
      </c>
      <c r="C203" s="14">
        <v>45089</v>
      </c>
      <c r="D203" t="s">
        <v>1359</v>
      </c>
      <c r="E203">
        <v>29516200</v>
      </c>
      <c r="F203" t="s">
        <v>1345</v>
      </c>
      <c r="G203">
        <v>70274274</v>
      </c>
      <c r="H203">
        <v>1002214943</v>
      </c>
      <c r="I203" t="s">
        <v>143</v>
      </c>
      <c r="J203" t="s">
        <v>1346</v>
      </c>
      <c r="K203" t="s">
        <v>1593</v>
      </c>
      <c r="L203" t="s">
        <v>1594</v>
      </c>
      <c r="M203" t="s">
        <v>1593</v>
      </c>
      <c r="N203" t="s">
        <v>1594</v>
      </c>
      <c r="O203" s="10" t="s">
        <v>1360</v>
      </c>
      <c r="P203">
        <v>5000</v>
      </c>
      <c r="Q203" t="s">
        <v>517</v>
      </c>
      <c r="R203">
        <v>40</v>
      </c>
      <c r="S203" t="s">
        <v>94</v>
      </c>
      <c r="T203">
        <v>40</v>
      </c>
      <c r="U203">
        <v>0</v>
      </c>
      <c r="V203">
        <v>2</v>
      </c>
      <c r="W203">
        <v>8</v>
      </c>
      <c r="X203" t="s">
        <v>72</v>
      </c>
      <c r="Y203" t="s">
        <v>72</v>
      </c>
      <c r="Z203" t="s">
        <v>71</v>
      </c>
      <c r="AA203" t="s">
        <v>72</v>
      </c>
      <c r="AB203" t="s">
        <v>72</v>
      </c>
      <c r="AC203" t="s">
        <v>72</v>
      </c>
      <c r="AD203" t="s">
        <v>72</v>
      </c>
      <c r="AE203" t="s">
        <v>72</v>
      </c>
      <c r="AF203" t="s">
        <v>72</v>
      </c>
      <c r="AG203" t="s">
        <v>72</v>
      </c>
      <c r="AH203" t="s">
        <v>72</v>
      </c>
      <c r="AI203" t="s">
        <v>72</v>
      </c>
      <c r="AJ203" t="s">
        <v>72</v>
      </c>
      <c r="AK203" t="s">
        <v>72</v>
      </c>
      <c r="AL203" t="s">
        <v>72</v>
      </c>
      <c r="AM203" t="s">
        <v>72</v>
      </c>
      <c r="AN203">
        <v>500</v>
      </c>
      <c r="AO203">
        <v>860.34</v>
      </c>
      <c r="AP203">
        <v>860.34</v>
      </c>
      <c r="AQ203">
        <v>860.34</v>
      </c>
      <c r="AR203">
        <v>860.34</v>
      </c>
      <c r="AS203">
        <v>0</v>
      </c>
      <c r="AT203" s="23"/>
      <c r="AU203" s="23"/>
      <c r="AV203" s="23"/>
      <c r="AW203" s="23"/>
    </row>
    <row r="204" spans="1:49" x14ac:dyDescent="0.25">
      <c r="A204" t="s">
        <v>1361</v>
      </c>
      <c r="B204" t="s">
        <v>60</v>
      </c>
      <c r="C204" s="14">
        <v>45089</v>
      </c>
      <c r="D204" t="s">
        <v>1362</v>
      </c>
      <c r="E204">
        <v>56257314</v>
      </c>
      <c r="F204" t="s">
        <v>1345</v>
      </c>
      <c r="G204">
        <v>70274274</v>
      </c>
      <c r="H204">
        <v>1002045536</v>
      </c>
      <c r="I204" t="s">
        <v>63</v>
      </c>
      <c r="J204" t="s">
        <v>1346</v>
      </c>
      <c r="K204" t="s">
        <v>1593</v>
      </c>
      <c r="L204" t="s">
        <v>1594</v>
      </c>
      <c r="M204" t="s">
        <v>1593</v>
      </c>
      <c r="N204" t="s">
        <v>1594</v>
      </c>
      <c r="O204" s="10" t="s">
        <v>1363</v>
      </c>
      <c r="P204">
        <v>2840</v>
      </c>
      <c r="Q204" t="s">
        <v>1364</v>
      </c>
      <c r="R204">
        <v>40</v>
      </c>
      <c r="S204" t="s">
        <v>94</v>
      </c>
      <c r="T204">
        <v>40</v>
      </c>
      <c r="U204">
        <v>2</v>
      </c>
      <c r="V204">
        <v>2</v>
      </c>
      <c r="W204">
        <v>8</v>
      </c>
      <c r="X204" t="s">
        <v>72</v>
      </c>
      <c r="Y204" t="s">
        <v>72</v>
      </c>
      <c r="Z204" t="s">
        <v>72</v>
      </c>
      <c r="AA204" t="s">
        <v>71</v>
      </c>
      <c r="AB204" t="s">
        <v>72</v>
      </c>
      <c r="AC204" t="s">
        <v>72</v>
      </c>
      <c r="AD204" t="s">
        <v>72</v>
      </c>
      <c r="AE204" t="s">
        <v>72</v>
      </c>
      <c r="AF204" t="s">
        <v>72</v>
      </c>
      <c r="AG204" t="s">
        <v>72</v>
      </c>
      <c r="AH204" t="s">
        <v>72</v>
      </c>
      <c r="AI204" t="s">
        <v>72</v>
      </c>
      <c r="AJ204" t="s">
        <v>72</v>
      </c>
      <c r="AK204" t="s">
        <v>72</v>
      </c>
      <c r="AL204" t="s">
        <v>72</v>
      </c>
      <c r="AM204" t="s">
        <v>72</v>
      </c>
      <c r="AN204">
        <v>2800</v>
      </c>
      <c r="AO204">
        <v>852.84</v>
      </c>
      <c r="AP204">
        <v>852.84</v>
      </c>
      <c r="AQ204">
        <v>852.84</v>
      </c>
      <c r="AR204">
        <v>852.84</v>
      </c>
      <c r="AS204">
        <v>0</v>
      </c>
      <c r="AT204" s="23"/>
      <c r="AU204" s="23"/>
      <c r="AV204" s="23"/>
      <c r="AW204" s="23"/>
    </row>
    <row r="205" spans="1:49" x14ac:dyDescent="0.25">
      <c r="A205" t="s">
        <v>1365</v>
      </c>
      <c r="B205" t="s">
        <v>60</v>
      </c>
      <c r="C205" s="14">
        <v>45089</v>
      </c>
      <c r="D205" t="s">
        <v>1366</v>
      </c>
      <c r="E205">
        <v>25248597</v>
      </c>
      <c r="F205" t="s">
        <v>1345</v>
      </c>
      <c r="G205">
        <v>70274274</v>
      </c>
      <c r="H205">
        <v>1018935720</v>
      </c>
      <c r="I205" t="s">
        <v>216</v>
      </c>
      <c r="J205" t="s">
        <v>1346</v>
      </c>
      <c r="K205" t="s">
        <v>1593</v>
      </c>
      <c r="L205" t="s">
        <v>1594</v>
      </c>
      <c r="M205" t="s">
        <v>1593</v>
      </c>
      <c r="N205" t="s">
        <v>1594</v>
      </c>
      <c r="O205" s="10" t="s">
        <v>1367</v>
      </c>
      <c r="P205">
        <v>9000</v>
      </c>
      <c r="Q205" t="s">
        <v>218</v>
      </c>
      <c r="R205">
        <v>40</v>
      </c>
      <c r="S205" t="s">
        <v>94</v>
      </c>
      <c r="T205">
        <v>40</v>
      </c>
      <c r="U205">
        <v>0</v>
      </c>
      <c r="V205">
        <v>2</v>
      </c>
      <c r="W205">
        <v>8</v>
      </c>
      <c r="X205" t="s">
        <v>72</v>
      </c>
      <c r="Y205" t="s">
        <v>72</v>
      </c>
      <c r="Z205" t="s">
        <v>71</v>
      </c>
      <c r="AA205" t="s">
        <v>72</v>
      </c>
      <c r="AB205" t="s">
        <v>72</v>
      </c>
      <c r="AC205" t="s">
        <v>72</v>
      </c>
      <c r="AD205" t="s">
        <v>72</v>
      </c>
      <c r="AE205" t="s">
        <v>72</v>
      </c>
      <c r="AF205" t="s">
        <v>72</v>
      </c>
      <c r="AG205" t="s">
        <v>72</v>
      </c>
      <c r="AH205" t="s">
        <v>72</v>
      </c>
      <c r="AI205" t="s">
        <v>72</v>
      </c>
      <c r="AJ205" t="s">
        <v>72</v>
      </c>
      <c r="AK205" t="s">
        <v>72</v>
      </c>
      <c r="AL205" t="s">
        <v>72</v>
      </c>
      <c r="AM205" t="s">
        <v>72</v>
      </c>
      <c r="AN205">
        <v>500</v>
      </c>
      <c r="AO205" s="8">
        <v>840.5</v>
      </c>
      <c r="AP205" s="8">
        <v>840.5</v>
      </c>
      <c r="AQ205" s="8">
        <v>840.5</v>
      </c>
      <c r="AR205" s="8">
        <v>840.5</v>
      </c>
      <c r="AS205">
        <v>0</v>
      </c>
      <c r="AT205" s="23"/>
      <c r="AU205" s="23"/>
      <c r="AV205" s="23"/>
      <c r="AW205" s="23"/>
    </row>
    <row r="206" spans="1:49" x14ac:dyDescent="0.25">
      <c r="A206" t="s">
        <v>1368</v>
      </c>
      <c r="B206" t="s">
        <v>60</v>
      </c>
      <c r="C206" s="14">
        <v>45089</v>
      </c>
      <c r="D206" t="s">
        <v>1369</v>
      </c>
      <c r="E206">
        <v>14406689</v>
      </c>
      <c r="F206" t="s">
        <v>1345</v>
      </c>
      <c r="G206">
        <v>70274274</v>
      </c>
      <c r="H206">
        <v>1000737423</v>
      </c>
      <c r="I206" t="s">
        <v>174</v>
      </c>
      <c r="J206" t="s">
        <v>1346</v>
      </c>
      <c r="K206" t="s">
        <v>1593</v>
      </c>
      <c r="L206" t="s">
        <v>1594</v>
      </c>
      <c r="M206" t="s">
        <v>1593</v>
      </c>
      <c r="N206" t="s">
        <v>1594</v>
      </c>
      <c r="O206" s="10" t="s">
        <v>1370</v>
      </c>
      <c r="P206">
        <v>4220</v>
      </c>
      <c r="Q206" t="s">
        <v>1371</v>
      </c>
      <c r="R206">
        <v>40</v>
      </c>
      <c r="S206" t="s">
        <v>94</v>
      </c>
      <c r="T206">
        <v>40</v>
      </c>
      <c r="U206">
        <v>0</v>
      </c>
      <c r="V206">
        <v>2</v>
      </c>
      <c r="W206">
        <v>8</v>
      </c>
      <c r="X206" t="s">
        <v>72</v>
      </c>
      <c r="Y206" t="s">
        <v>72</v>
      </c>
      <c r="Z206" t="s">
        <v>72</v>
      </c>
      <c r="AA206" t="s">
        <v>71</v>
      </c>
      <c r="AB206" t="s">
        <v>72</v>
      </c>
      <c r="AC206" t="s">
        <v>72</v>
      </c>
      <c r="AD206" t="s">
        <v>72</v>
      </c>
      <c r="AE206" t="s">
        <v>72</v>
      </c>
      <c r="AF206" t="s">
        <v>72</v>
      </c>
      <c r="AG206" t="s">
        <v>72</v>
      </c>
      <c r="AH206" t="s">
        <v>72</v>
      </c>
      <c r="AI206" t="s">
        <v>72</v>
      </c>
      <c r="AJ206" t="s">
        <v>72</v>
      </c>
      <c r="AK206" t="s">
        <v>72</v>
      </c>
      <c r="AL206" t="s">
        <v>72</v>
      </c>
      <c r="AM206" t="s">
        <v>72</v>
      </c>
      <c r="AN206">
        <v>8000</v>
      </c>
      <c r="AO206">
        <v>777.85</v>
      </c>
      <c r="AP206">
        <v>777.85</v>
      </c>
      <c r="AQ206">
        <v>777.85</v>
      </c>
      <c r="AR206">
        <v>777.85</v>
      </c>
      <c r="AS206">
        <v>0</v>
      </c>
      <c r="AT206" s="23"/>
      <c r="AU206" s="23"/>
      <c r="AV206" s="23"/>
      <c r="AW206" s="23"/>
    </row>
    <row r="207" spans="1:49" x14ac:dyDescent="0.25">
      <c r="A207" s="10" t="s">
        <v>1372</v>
      </c>
      <c r="B207" s="10" t="s">
        <v>60</v>
      </c>
      <c r="C207" s="51">
        <v>45089</v>
      </c>
      <c r="D207" s="10" t="s">
        <v>1373</v>
      </c>
      <c r="E207" s="10">
        <v>10153301</v>
      </c>
      <c r="F207" s="10" t="s">
        <v>1345</v>
      </c>
      <c r="G207" s="10">
        <v>70274274</v>
      </c>
      <c r="H207" s="10">
        <v>1000026834</v>
      </c>
      <c r="I207" s="10" t="s">
        <v>143</v>
      </c>
      <c r="J207" s="10" t="s">
        <v>1346</v>
      </c>
      <c r="K207" s="10" t="s">
        <v>1593</v>
      </c>
      <c r="L207" s="10" t="s">
        <v>1594</v>
      </c>
      <c r="M207" s="10" t="s">
        <v>1593</v>
      </c>
      <c r="N207" s="10" t="s">
        <v>1594</v>
      </c>
      <c r="O207" s="10" t="s">
        <v>1374</v>
      </c>
      <c r="P207" s="10">
        <v>6000</v>
      </c>
      <c r="Q207" s="10" t="s">
        <v>145</v>
      </c>
      <c r="R207" s="10">
        <v>40</v>
      </c>
      <c r="S207" s="57" t="s">
        <v>94</v>
      </c>
      <c r="T207" s="10">
        <v>40</v>
      </c>
      <c r="U207" s="10">
        <v>2</v>
      </c>
      <c r="V207" s="10">
        <v>2</v>
      </c>
      <c r="W207" s="10">
        <v>8</v>
      </c>
      <c r="X207" s="10" t="s">
        <v>72</v>
      </c>
      <c r="Y207" s="10" t="s">
        <v>72</v>
      </c>
      <c r="Z207" s="10" t="s">
        <v>72</v>
      </c>
      <c r="AA207" s="10" t="s">
        <v>71</v>
      </c>
      <c r="AB207" s="10" t="s">
        <v>71</v>
      </c>
      <c r="AC207" s="10" t="s">
        <v>72</v>
      </c>
      <c r="AD207" s="10" t="s">
        <v>72</v>
      </c>
      <c r="AE207" s="10" t="s">
        <v>72</v>
      </c>
      <c r="AF207" s="10" t="s">
        <v>72</v>
      </c>
      <c r="AG207" s="10" t="s">
        <v>72</v>
      </c>
      <c r="AH207" s="10" t="s">
        <v>72</v>
      </c>
      <c r="AI207" s="10" t="s">
        <v>72</v>
      </c>
      <c r="AJ207" s="10" t="s">
        <v>72</v>
      </c>
      <c r="AK207" s="10" t="s">
        <v>72</v>
      </c>
      <c r="AL207" s="10" t="s">
        <v>72</v>
      </c>
      <c r="AM207" s="10" t="s">
        <v>72</v>
      </c>
      <c r="AN207" s="10">
        <v>1400</v>
      </c>
      <c r="AO207">
        <v>795.22</v>
      </c>
      <c r="AP207">
        <v>795.22</v>
      </c>
      <c r="AQ207">
        <v>795.22</v>
      </c>
      <c r="AR207">
        <v>795.22</v>
      </c>
      <c r="AS207">
        <v>0</v>
      </c>
      <c r="AT207" s="50"/>
      <c r="AU207" s="50"/>
      <c r="AV207" s="23"/>
      <c r="AW207" s="23"/>
    </row>
    <row r="208" spans="1:49" x14ac:dyDescent="0.25">
      <c r="A208" t="s">
        <v>1375</v>
      </c>
      <c r="B208" t="s">
        <v>60</v>
      </c>
      <c r="C208" s="14">
        <v>45089</v>
      </c>
      <c r="D208" t="s">
        <v>1376</v>
      </c>
      <c r="E208">
        <v>31889960</v>
      </c>
      <c r="F208" t="s">
        <v>1345</v>
      </c>
      <c r="G208">
        <v>70274274</v>
      </c>
      <c r="H208">
        <v>1014957347</v>
      </c>
      <c r="I208" t="s">
        <v>174</v>
      </c>
      <c r="J208" t="s">
        <v>1346</v>
      </c>
      <c r="K208" t="s">
        <v>1593</v>
      </c>
      <c r="L208" t="s">
        <v>1594</v>
      </c>
      <c r="M208" t="s">
        <v>1593</v>
      </c>
      <c r="N208" t="s">
        <v>1594</v>
      </c>
      <c r="O208" t="s">
        <v>1377</v>
      </c>
      <c r="P208">
        <v>4600</v>
      </c>
      <c r="Q208" t="s">
        <v>901</v>
      </c>
      <c r="R208">
        <v>40</v>
      </c>
      <c r="S208" t="s">
        <v>94</v>
      </c>
      <c r="T208">
        <v>40</v>
      </c>
      <c r="U208">
        <v>0</v>
      </c>
      <c r="V208">
        <v>2</v>
      </c>
      <c r="W208">
        <v>8</v>
      </c>
      <c r="X208" t="s">
        <v>72</v>
      </c>
      <c r="Y208" t="s">
        <v>72</v>
      </c>
      <c r="Z208" t="s">
        <v>72</v>
      </c>
      <c r="AA208" t="s">
        <v>72</v>
      </c>
      <c r="AB208" t="s">
        <v>72</v>
      </c>
      <c r="AC208" t="s">
        <v>72</v>
      </c>
      <c r="AD208" t="s">
        <v>72</v>
      </c>
      <c r="AE208" t="s">
        <v>72</v>
      </c>
      <c r="AF208" t="s">
        <v>72</v>
      </c>
      <c r="AG208" t="s">
        <v>72</v>
      </c>
      <c r="AH208" t="s">
        <v>72</v>
      </c>
      <c r="AI208" t="s">
        <v>72</v>
      </c>
      <c r="AJ208" t="s">
        <v>72</v>
      </c>
      <c r="AK208" t="s">
        <v>72</v>
      </c>
      <c r="AL208" t="s">
        <v>72</v>
      </c>
      <c r="AM208" t="s">
        <v>72</v>
      </c>
      <c r="AN208">
        <v>1300</v>
      </c>
      <c r="AO208">
        <v>843.13</v>
      </c>
      <c r="AP208">
        <v>843.13</v>
      </c>
      <c r="AQ208">
        <v>843.13</v>
      </c>
      <c r="AR208">
        <v>843.13</v>
      </c>
      <c r="AS208">
        <v>0</v>
      </c>
    </row>
    <row r="209" spans="1:49" x14ac:dyDescent="0.25">
      <c r="A209" t="s">
        <v>1378</v>
      </c>
      <c r="B209" t="s">
        <v>60</v>
      </c>
      <c r="C209" s="14">
        <v>45089</v>
      </c>
      <c r="D209" t="s">
        <v>1379</v>
      </c>
      <c r="E209">
        <v>15707593</v>
      </c>
      <c r="F209" t="s">
        <v>1345</v>
      </c>
      <c r="G209">
        <v>70274274</v>
      </c>
      <c r="H209">
        <v>1002987623</v>
      </c>
      <c r="I209" t="s">
        <v>143</v>
      </c>
      <c r="J209" t="s">
        <v>1346</v>
      </c>
      <c r="K209" t="s">
        <v>1593</v>
      </c>
      <c r="L209" t="s">
        <v>1594</v>
      </c>
      <c r="M209" t="s">
        <v>1593</v>
      </c>
      <c r="N209" t="s">
        <v>1594</v>
      </c>
      <c r="O209" s="10" t="s">
        <v>1380</v>
      </c>
      <c r="P209">
        <v>5500</v>
      </c>
      <c r="Q209" t="s">
        <v>522</v>
      </c>
      <c r="R209">
        <v>40</v>
      </c>
      <c r="S209" t="s">
        <v>94</v>
      </c>
      <c r="T209">
        <v>40</v>
      </c>
      <c r="U209">
        <v>0</v>
      </c>
      <c r="V209">
        <v>2</v>
      </c>
      <c r="W209">
        <v>8</v>
      </c>
      <c r="X209" t="s">
        <v>72</v>
      </c>
      <c r="Y209" t="s">
        <v>72</v>
      </c>
      <c r="Z209" t="s">
        <v>72</v>
      </c>
      <c r="AA209" t="s">
        <v>71</v>
      </c>
      <c r="AB209" t="s">
        <v>72</v>
      </c>
      <c r="AC209" t="s">
        <v>72</v>
      </c>
      <c r="AD209" t="s">
        <v>72</v>
      </c>
      <c r="AE209" t="s">
        <v>72</v>
      </c>
      <c r="AF209" t="s">
        <v>72</v>
      </c>
      <c r="AG209" t="s">
        <v>72</v>
      </c>
      <c r="AH209" t="s">
        <v>72</v>
      </c>
      <c r="AI209" t="s">
        <v>72</v>
      </c>
      <c r="AJ209" t="s">
        <v>72</v>
      </c>
      <c r="AK209" t="s">
        <v>72</v>
      </c>
      <c r="AL209" t="s">
        <v>72</v>
      </c>
      <c r="AM209" t="s">
        <v>72</v>
      </c>
      <c r="AN209">
        <v>2600</v>
      </c>
      <c r="AO209">
        <v>795.22</v>
      </c>
      <c r="AP209">
        <v>795.22</v>
      </c>
      <c r="AQ209">
        <v>795.22</v>
      </c>
      <c r="AR209">
        <v>795.22</v>
      </c>
      <c r="AS209">
        <v>0</v>
      </c>
      <c r="AT209" s="23"/>
      <c r="AU209" s="23"/>
      <c r="AV209" s="23"/>
      <c r="AW209" s="23"/>
    </row>
    <row r="210" spans="1:49" x14ac:dyDescent="0.25">
      <c r="A210" t="s">
        <v>1381</v>
      </c>
      <c r="B210" t="s">
        <v>60</v>
      </c>
      <c r="C210" s="14">
        <v>45089</v>
      </c>
      <c r="D210" t="s">
        <v>1382</v>
      </c>
      <c r="E210">
        <v>12782799</v>
      </c>
      <c r="F210" t="s">
        <v>1345</v>
      </c>
      <c r="G210">
        <v>70274274</v>
      </c>
      <c r="H210">
        <v>1000444968</v>
      </c>
      <c r="I210" t="s">
        <v>216</v>
      </c>
      <c r="J210" t="s">
        <v>1346</v>
      </c>
      <c r="K210" t="s">
        <v>1593</v>
      </c>
      <c r="L210" t="s">
        <v>1594</v>
      </c>
      <c r="M210" t="s">
        <v>1593</v>
      </c>
      <c r="N210" t="s">
        <v>1594</v>
      </c>
      <c r="O210" s="10" t="s">
        <v>1383</v>
      </c>
      <c r="P210">
        <v>9520</v>
      </c>
      <c r="Q210" t="s">
        <v>601</v>
      </c>
      <c r="R210">
        <v>40</v>
      </c>
      <c r="S210" t="s">
        <v>94</v>
      </c>
      <c r="T210">
        <v>40</v>
      </c>
      <c r="U210">
        <v>0</v>
      </c>
      <c r="V210">
        <v>2</v>
      </c>
      <c r="W210">
        <v>8</v>
      </c>
      <c r="X210" t="s">
        <v>72</v>
      </c>
      <c r="Y210" t="s">
        <v>72</v>
      </c>
      <c r="Z210" t="s">
        <v>72</v>
      </c>
      <c r="AA210" t="s">
        <v>71</v>
      </c>
      <c r="AB210" t="s">
        <v>72</v>
      </c>
      <c r="AC210" t="s">
        <v>72</v>
      </c>
      <c r="AD210" t="s">
        <v>72</v>
      </c>
      <c r="AE210" t="s">
        <v>72</v>
      </c>
      <c r="AF210" t="s">
        <v>72</v>
      </c>
      <c r="AG210" t="s">
        <v>72</v>
      </c>
      <c r="AH210" t="s">
        <v>72</v>
      </c>
      <c r="AI210" t="s">
        <v>72</v>
      </c>
      <c r="AJ210" t="s">
        <v>72</v>
      </c>
      <c r="AK210" t="s">
        <v>72</v>
      </c>
      <c r="AL210" t="s">
        <v>72</v>
      </c>
      <c r="AM210" t="s">
        <v>72</v>
      </c>
      <c r="AN210">
        <v>3000</v>
      </c>
      <c r="AO210">
        <v>771.21</v>
      </c>
      <c r="AP210">
        <v>771.21</v>
      </c>
      <c r="AQ210">
        <v>771.21</v>
      </c>
      <c r="AR210">
        <v>771.21</v>
      </c>
      <c r="AS210">
        <v>0</v>
      </c>
      <c r="AT210" s="23"/>
      <c r="AU210" s="23"/>
      <c r="AV210" s="23"/>
      <c r="AW210" s="23"/>
    </row>
    <row r="211" spans="1:49" x14ac:dyDescent="0.25">
      <c r="A211" t="s">
        <v>1384</v>
      </c>
      <c r="B211" t="s">
        <v>60</v>
      </c>
      <c r="C211" s="14">
        <v>45089</v>
      </c>
      <c r="D211" t="s">
        <v>1385</v>
      </c>
      <c r="E211">
        <v>26251435</v>
      </c>
      <c r="F211" t="s">
        <v>1345</v>
      </c>
      <c r="G211">
        <v>70274274</v>
      </c>
      <c r="H211">
        <v>1008690495</v>
      </c>
      <c r="I211" t="s">
        <v>174</v>
      </c>
      <c r="J211" t="s">
        <v>1346</v>
      </c>
      <c r="K211" t="s">
        <v>1593</v>
      </c>
      <c r="L211" t="s">
        <v>1594</v>
      </c>
      <c r="M211" t="s">
        <v>1593</v>
      </c>
      <c r="N211" t="s">
        <v>1594</v>
      </c>
      <c r="O211" s="10" t="s">
        <v>1386</v>
      </c>
      <c r="P211">
        <v>4000</v>
      </c>
      <c r="Q211" t="s">
        <v>181</v>
      </c>
      <c r="R211">
        <v>40</v>
      </c>
      <c r="S211" t="s">
        <v>94</v>
      </c>
      <c r="T211">
        <v>40</v>
      </c>
      <c r="U211">
        <v>0</v>
      </c>
      <c r="V211">
        <v>2</v>
      </c>
      <c r="W211">
        <v>8</v>
      </c>
      <c r="X211" t="s">
        <v>72</v>
      </c>
      <c r="Y211" t="s">
        <v>72</v>
      </c>
      <c r="Z211" t="s">
        <v>72</v>
      </c>
      <c r="AA211" t="s">
        <v>71</v>
      </c>
      <c r="AB211" t="s">
        <v>72</v>
      </c>
      <c r="AC211" t="s">
        <v>72</v>
      </c>
      <c r="AD211" t="s">
        <v>72</v>
      </c>
      <c r="AE211" t="s">
        <v>72</v>
      </c>
      <c r="AF211" t="s">
        <v>72</v>
      </c>
      <c r="AG211" t="s">
        <v>72</v>
      </c>
      <c r="AH211" t="s">
        <v>72</v>
      </c>
      <c r="AI211" t="s">
        <v>72</v>
      </c>
      <c r="AJ211" t="s">
        <v>72</v>
      </c>
      <c r="AK211" t="s">
        <v>72</v>
      </c>
      <c r="AL211" t="s">
        <v>72</v>
      </c>
      <c r="AM211" t="s">
        <v>72</v>
      </c>
      <c r="AN211">
        <v>4300</v>
      </c>
      <c r="AO211">
        <v>860.43</v>
      </c>
      <c r="AP211">
        <v>860.43</v>
      </c>
      <c r="AQ211">
        <v>860.43</v>
      </c>
      <c r="AR211">
        <v>860.43</v>
      </c>
      <c r="AS211">
        <v>0</v>
      </c>
      <c r="AT211" s="23"/>
      <c r="AU211" s="23"/>
      <c r="AV211" s="23"/>
      <c r="AW211" s="23"/>
    </row>
    <row r="212" spans="1:49" s="35" customFormat="1" x14ac:dyDescent="0.25">
      <c r="A212" t="s">
        <v>1387</v>
      </c>
      <c r="B212" t="s">
        <v>1388</v>
      </c>
      <c r="C212" s="14">
        <v>45231</v>
      </c>
      <c r="D212" s="56" t="s">
        <v>1389</v>
      </c>
      <c r="E212">
        <v>43395955</v>
      </c>
      <c r="F212" t="s">
        <v>1390</v>
      </c>
      <c r="G212">
        <v>57835600</v>
      </c>
      <c r="H212">
        <v>1004993436</v>
      </c>
      <c r="I212" t="s">
        <v>174</v>
      </c>
      <c r="J212" s="56" t="s">
        <v>1391</v>
      </c>
      <c r="K212" s="56" t="s">
        <v>1595</v>
      </c>
      <c r="L212" s="56" t="s">
        <v>1596</v>
      </c>
      <c r="M212" s="56" t="s">
        <v>1595</v>
      </c>
      <c r="N212" s="56" t="s">
        <v>1596</v>
      </c>
      <c r="O212" s="10" t="s">
        <v>1392</v>
      </c>
      <c r="P212">
        <v>4180</v>
      </c>
      <c r="Q212" t="s">
        <v>1393</v>
      </c>
      <c r="R212">
        <v>11</v>
      </c>
      <c r="S212" t="s">
        <v>94</v>
      </c>
      <c r="T212">
        <v>11</v>
      </c>
      <c r="U212">
        <v>0</v>
      </c>
      <c r="V212">
        <v>2</v>
      </c>
      <c r="W212">
        <v>8</v>
      </c>
      <c r="X212" t="s">
        <v>72</v>
      </c>
      <c r="Y212" t="s">
        <v>72</v>
      </c>
      <c r="Z212" t="s">
        <v>72</v>
      </c>
      <c r="AA212" t="s">
        <v>71</v>
      </c>
      <c r="AB212" t="s">
        <v>72</v>
      </c>
      <c r="AC212" t="s">
        <v>72</v>
      </c>
      <c r="AD212" t="s">
        <v>72</v>
      </c>
      <c r="AE212" t="s">
        <v>72</v>
      </c>
      <c r="AF212" t="s">
        <v>72</v>
      </c>
      <c r="AG212" t="s">
        <v>72</v>
      </c>
      <c r="AH212" t="s">
        <v>72</v>
      </c>
      <c r="AI212" t="s">
        <v>72</v>
      </c>
      <c r="AJ212" t="s">
        <v>72</v>
      </c>
      <c r="AK212" t="s">
        <v>72</v>
      </c>
      <c r="AL212" t="s">
        <v>72</v>
      </c>
      <c r="AM212" t="s">
        <v>72</v>
      </c>
      <c r="AN212">
        <v>4900</v>
      </c>
      <c r="AO212">
        <v>851.84</v>
      </c>
      <c r="AP212">
        <v>851.84</v>
      </c>
      <c r="AQ212">
        <v>851.84</v>
      </c>
      <c r="AR212">
        <v>851.84</v>
      </c>
      <c r="AS212">
        <v>0</v>
      </c>
      <c r="AT212" s="58"/>
      <c r="AU212" s="58"/>
      <c r="AV212" s="58"/>
      <c r="AW212" s="58"/>
    </row>
    <row r="213" spans="1:49" x14ac:dyDescent="0.25">
      <c r="A213" t="s">
        <v>1394</v>
      </c>
      <c r="B213" t="s">
        <v>60</v>
      </c>
      <c r="C213" s="14">
        <v>45089</v>
      </c>
      <c r="D213" t="s">
        <v>1395</v>
      </c>
      <c r="E213">
        <v>35397493</v>
      </c>
      <c r="F213" t="s">
        <v>1345</v>
      </c>
      <c r="G213">
        <v>70274274</v>
      </c>
      <c r="H213">
        <v>1018623281</v>
      </c>
      <c r="I213" t="s">
        <v>88</v>
      </c>
      <c r="J213" t="s">
        <v>1346</v>
      </c>
      <c r="K213" t="s">
        <v>1593</v>
      </c>
      <c r="L213" t="s">
        <v>1594</v>
      </c>
      <c r="M213" t="s">
        <v>1593</v>
      </c>
      <c r="N213" t="s">
        <v>1594</v>
      </c>
      <c r="O213" s="10" t="s">
        <v>1396</v>
      </c>
      <c r="P213">
        <v>8000</v>
      </c>
      <c r="Q213" t="s">
        <v>208</v>
      </c>
      <c r="R213">
        <v>40</v>
      </c>
      <c r="S213" t="s">
        <v>94</v>
      </c>
      <c r="T213">
        <v>40</v>
      </c>
      <c r="U213">
        <v>4</v>
      </c>
      <c r="V213">
        <v>2</v>
      </c>
      <c r="W213">
        <v>8</v>
      </c>
      <c r="X213" t="s">
        <v>72</v>
      </c>
      <c r="Y213" t="s">
        <v>72</v>
      </c>
      <c r="Z213" t="s">
        <v>71</v>
      </c>
      <c r="AA213" t="s">
        <v>72</v>
      </c>
      <c r="AB213" t="s">
        <v>72</v>
      </c>
      <c r="AC213" t="s">
        <v>72</v>
      </c>
      <c r="AD213" t="s">
        <v>72</v>
      </c>
      <c r="AE213" t="s">
        <v>72</v>
      </c>
      <c r="AF213" t="s">
        <v>72</v>
      </c>
      <c r="AG213" t="s">
        <v>72</v>
      </c>
      <c r="AH213" t="s">
        <v>72</v>
      </c>
      <c r="AI213" t="s">
        <v>72</v>
      </c>
      <c r="AJ213" t="s">
        <v>72</v>
      </c>
      <c r="AK213" t="s">
        <v>72</v>
      </c>
      <c r="AL213" t="s">
        <v>72</v>
      </c>
      <c r="AM213" t="s">
        <v>72</v>
      </c>
      <c r="AN213">
        <v>300</v>
      </c>
      <c r="AO213">
        <v>918.87</v>
      </c>
      <c r="AP213">
        <v>918.87</v>
      </c>
      <c r="AQ213">
        <v>918.87</v>
      </c>
      <c r="AR213">
        <v>918.87</v>
      </c>
      <c r="AS213">
        <v>0</v>
      </c>
      <c r="AT213" s="23"/>
      <c r="AU213" s="23"/>
      <c r="AV213" s="23"/>
      <c r="AW213" s="23"/>
    </row>
    <row r="214" spans="1:49" x14ac:dyDescent="0.25">
      <c r="A214" t="s">
        <v>1397</v>
      </c>
      <c r="B214" t="s">
        <v>60</v>
      </c>
      <c r="C214" s="14">
        <v>45089</v>
      </c>
      <c r="D214" t="s">
        <v>1398</v>
      </c>
      <c r="E214">
        <v>76718016</v>
      </c>
      <c r="F214" t="s">
        <v>1399</v>
      </c>
      <c r="G214">
        <v>75910000</v>
      </c>
      <c r="H214">
        <v>1002500143</v>
      </c>
      <c r="I214" t="s">
        <v>143</v>
      </c>
      <c r="J214" t="s">
        <v>1400</v>
      </c>
      <c r="K214" t="s">
        <v>1401</v>
      </c>
      <c r="L214" t="s">
        <v>1402</v>
      </c>
      <c r="M214" t="s">
        <v>1401</v>
      </c>
      <c r="N214" t="s">
        <v>1402</v>
      </c>
      <c r="O214" t="s">
        <v>1403</v>
      </c>
      <c r="P214">
        <v>7000</v>
      </c>
      <c r="Q214" t="s">
        <v>240</v>
      </c>
      <c r="R214">
        <v>70</v>
      </c>
      <c r="S214" t="s">
        <v>1404</v>
      </c>
      <c r="T214">
        <v>70</v>
      </c>
      <c r="U214">
        <v>10</v>
      </c>
      <c r="V214">
        <v>10</v>
      </c>
      <c r="W214">
        <v>50</v>
      </c>
      <c r="X214" t="s">
        <v>72</v>
      </c>
      <c r="Y214" t="s">
        <v>72</v>
      </c>
      <c r="Z214" t="s">
        <v>72</v>
      </c>
      <c r="AA214" t="s">
        <v>72</v>
      </c>
      <c r="AB214" t="s">
        <v>72</v>
      </c>
      <c r="AC214" t="s">
        <v>72</v>
      </c>
      <c r="AD214" t="s">
        <v>72</v>
      </c>
      <c r="AE214" t="s">
        <v>72</v>
      </c>
      <c r="AF214" t="s">
        <v>72</v>
      </c>
      <c r="AG214" t="s">
        <v>71</v>
      </c>
      <c r="AH214" t="s">
        <v>72</v>
      </c>
      <c r="AI214" t="s">
        <v>72</v>
      </c>
      <c r="AJ214" t="s">
        <v>72</v>
      </c>
      <c r="AK214" t="s">
        <v>72</v>
      </c>
      <c r="AL214" t="s">
        <v>72</v>
      </c>
      <c r="AM214" t="s">
        <v>72</v>
      </c>
      <c r="AN214">
        <v>2000</v>
      </c>
      <c r="AO214">
        <v>587.92999999999995</v>
      </c>
      <c r="AP214">
        <v>587.92999999999995</v>
      </c>
      <c r="AQ214">
        <v>631.47</v>
      </c>
      <c r="AR214">
        <v>631.47</v>
      </c>
      <c r="AS214">
        <v>104.5</v>
      </c>
      <c r="AT214" s="23"/>
      <c r="AU214" s="23"/>
      <c r="AV214" s="23"/>
      <c r="AW214" s="23"/>
    </row>
    <row r="215" spans="1:49" x14ac:dyDescent="0.25">
      <c r="A215" t="s">
        <v>1405</v>
      </c>
      <c r="B215" t="s">
        <v>60</v>
      </c>
      <c r="C215" s="14">
        <v>45089</v>
      </c>
      <c r="D215" t="s">
        <v>1406</v>
      </c>
      <c r="E215">
        <v>79178012</v>
      </c>
      <c r="F215" t="s">
        <v>1407</v>
      </c>
      <c r="G215">
        <v>98341888</v>
      </c>
      <c r="H215">
        <v>1002573879</v>
      </c>
      <c r="I215" t="s">
        <v>143</v>
      </c>
      <c r="J215" t="s">
        <v>1408</v>
      </c>
      <c r="K215" t="s">
        <v>1409</v>
      </c>
      <c r="L215" t="s">
        <v>1410</v>
      </c>
      <c r="M215" t="s">
        <v>1411</v>
      </c>
      <c r="N215" t="s">
        <v>1412</v>
      </c>
      <c r="O215" s="10" t="s">
        <v>1413</v>
      </c>
      <c r="P215">
        <v>5600</v>
      </c>
      <c r="Q215" t="s">
        <v>1414</v>
      </c>
      <c r="R215">
        <v>62</v>
      </c>
      <c r="S215" t="s">
        <v>1415</v>
      </c>
      <c r="T215">
        <v>62</v>
      </c>
      <c r="U215">
        <v>10</v>
      </c>
      <c r="V215">
        <v>2</v>
      </c>
      <c r="W215">
        <v>62</v>
      </c>
      <c r="X215" t="s">
        <v>71</v>
      </c>
      <c r="Y215" t="s">
        <v>72</v>
      </c>
      <c r="Z215" t="s">
        <v>72</v>
      </c>
      <c r="AA215" t="s">
        <v>72</v>
      </c>
      <c r="AB215" t="s">
        <v>72</v>
      </c>
      <c r="AC215" t="s">
        <v>72</v>
      </c>
      <c r="AD215" t="s">
        <v>72</v>
      </c>
      <c r="AE215" t="s">
        <v>72</v>
      </c>
      <c r="AF215" t="s">
        <v>72</v>
      </c>
      <c r="AG215" t="s">
        <v>72</v>
      </c>
      <c r="AH215" t="s">
        <v>72</v>
      </c>
      <c r="AI215" t="s">
        <v>72</v>
      </c>
      <c r="AJ215" t="s">
        <v>72</v>
      </c>
      <c r="AK215" t="s">
        <v>72</v>
      </c>
      <c r="AL215" t="s">
        <v>72</v>
      </c>
      <c r="AM215" t="s">
        <v>72</v>
      </c>
      <c r="AN215">
        <v>33000</v>
      </c>
      <c r="AO215">
        <v>707.69</v>
      </c>
      <c r="AP215">
        <v>718.58</v>
      </c>
      <c r="AQ215">
        <v>729.46</v>
      </c>
      <c r="AR215">
        <v>740.34</v>
      </c>
      <c r="AS215">
        <v>108.86</v>
      </c>
      <c r="AT215" s="23"/>
      <c r="AU215" s="23"/>
      <c r="AV215" s="23"/>
      <c r="AW215" s="23"/>
    </row>
    <row r="216" spans="1:49" x14ac:dyDescent="0.25">
      <c r="A216" t="s">
        <v>1416</v>
      </c>
      <c r="B216" t="s">
        <v>60</v>
      </c>
      <c r="C216" s="14">
        <v>45089</v>
      </c>
      <c r="D216" t="s">
        <v>1417</v>
      </c>
      <c r="E216">
        <v>79178012</v>
      </c>
      <c r="F216" t="s">
        <v>1407</v>
      </c>
      <c r="G216">
        <v>98341888</v>
      </c>
      <c r="H216">
        <v>1028763413</v>
      </c>
      <c r="I216" t="s">
        <v>216</v>
      </c>
      <c r="J216" t="s">
        <v>1418</v>
      </c>
      <c r="K216" t="s">
        <v>1409</v>
      </c>
      <c r="L216" t="s">
        <v>1410</v>
      </c>
      <c r="M216" t="s">
        <v>1411</v>
      </c>
      <c r="N216" t="s">
        <v>1412</v>
      </c>
      <c r="O216" s="10" t="s">
        <v>1419</v>
      </c>
      <c r="P216">
        <v>9460</v>
      </c>
      <c r="Q216" t="s">
        <v>1420</v>
      </c>
      <c r="R216">
        <v>30</v>
      </c>
      <c r="S216" t="s">
        <v>1415</v>
      </c>
      <c r="T216">
        <v>30</v>
      </c>
      <c r="U216">
        <v>7</v>
      </c>
      <c r="V216">
        <v>2</v>
      </c>
      <c r="W216">
        <v>30</v>
      </c>
      <c r="X216" t="s">
        <v>71</v>
      </c>
      <c r="Y216" t="s">
        <v>72</v>
      </c>
      <c r="Z216" t="s">
        <v>72</v>
      </c>
      <c r="AA216" t="s">
        <v>72</v>
      </c>
      <c r="AB216" t="s">
        <v>72</v>
      </c>
      <c r="AC216" t="s">
        <v>72</v>
      </c>
      <c r="AD216" t="s">
        <v>72</v>
      </c>
      <c r="AE216" t="s">
        <v>72</v>
      </c>
      <c r="AF216" t="s">
        <v>72</v>
      </c>
      <c r="AG216" t="s">
        <v>72</v>
      </c>
      <c r="AH216" t="s">
        <v>72</v>
      </c>
      <c r="AI216" t="s">
        <v>71</v>
      </c>
      <c r="AJ216" t="s">
        <v>72</v>
      </c>
      <c r="AK216" t="s">
        <v>72</v>
      </c>
      <c r="AL216" t="s">
        <v>72</v>
      </c>
      <c r="AM216" t="s">
        <v>72</v>
      </c>
      <c r="AN216">
        <v>33000</v>
      </c>
      <c r="AO216">
        <v>707.69</v>
      </c>
      <c r="AP216">
        <v>718.58</v>
      </c>
      <c r="AQ216">
        <v>729.46</v>
      </c>
      <c r="AR216">
        <v>740.34</v>
      </c>
      <c r="AS216">
        <v>108.86</v>
      </c>
      <c r="AT216" s="23"/>
      <c r="AU216" s="23"/>
      <c r="AV216" s="23"/>
      <c r="AW216" s="23"/>
    </row>
    <row r="217" spans="1:49" x14ac:dyDescent="0.25">
      <c r="A217" t="s">
        <v>1421</v>
      </c>
      <c r="B217" t="s">
        <v>60</v>
      </c>
      <c r="C217" s="14">
        <v>45089</v>
      </c>
      <c r="D217" t="s">
        <v>1422</v>
      </c>
      <c r="E217">
        <v>79178012</v>
      </c>
      <c r="F217" t="s">
        <v>1407</v>
      </c>
      <c r="G217">
        <v>98341888</v>
      </c>
      <c r="H217">
        <v>1020454926</v>
      </c>
      <c r="I217" t="s">
        <v>63</v>
      </c>
      <c r="J217" t="s">
        <v>1423</v>
      </c>
      <c r="K217" t="s">
        <v>1409</v>
      </c>
      <c r="L217" t="s">
        <v>1410</v>
      </c>
      <c r="M217" t="s">
        <v>1411</v>
      </c>
      <c r="N217" t="s">
        <v>1412</v>
      </c>
      <c r="O217" s="10" t="s">
        <v>1424</v>
      </c>
      <c r="P217">
        <v>3100</v>
      </c>
      <c r="Q217" t="s">
        <v>1425</v>
      </c>
      <c r="R217">
        <v>33</v>
      </c>
      <c r="S217" t="s">
        <v>1415</v>
      </c>
      <c r="T217">
        <v>33</v>
      </c>
      <c r="U217">
        <v>30</v>
      </c>
      <c r="V217">
        <v>2</v>
      </c>
      <c r="W217">
        <v>33</v>
      </c>
      <c r="X217" t="s">
        <v>71</v>
      </c>
      <c r="Y217" t="s">
        <v>72</v>
      </c>
      <c r="Z217" t="s">
        <v>72</v>
      </c>
      <c r="AA217" t="s">
        <v>72</v>
      </c>
      <c r="AB217" t="s">
        <v>72</v>
      </c>
      <c r="AC217" t="s">
        <v>72</v>
      </c>
      <c r="AD217" t="s">
        <v>72</v>
      </c>
      <c r="AE217" t="s">
        <v>72</v>
      </c>
      <c r="AF217" t="s">
        <v>72</v>
      </c>
      <c r="AG217" t="s">
        <v>72</v>
      </c>
      <c r="AH217" t="s">
        <v>72</v>
      </c>
      <c r="AI217" t="s">
        <v>72</v>
      </c>
      <c r="AJ217" t="s">
        <v>72</v>
      </c>
      <c r="AK217" t="s">
        <v>72</v>
      </c>
      <c r="AL217" t="s">
        <v>72</v>
      </c>
      <c r="AM217" t="s">
        <v>72</v>
      </c>
      <c r="AN217">
        <v>500</v>
      </c>
      <c r="AO217">
        <v>707.69</v>
      </c>
      <c r="AP217">
        <v>718.58</v>
      </c>
      <c r="AQ217">
        <v>729.46</v>
      </c>
      <c r="AR217">
        <v>740.34</v>
      </c>
      <c r="AS217">
        <v>108.86</v>
      </c>
      <c r="AT217" s="23"/>
      <c r="AU217" s="23"/>
      <c r="AV217" s="23"/>
      <c r="AW217" s="23"/>
    </row>
    <row r="218" spans="1:49" x14ac:dyDescent="0.25">
      <c r="A218" t="s">
        <v>1426</v>
      </c>
      <c r="B218" t="s">
        <v>60</v>
      </c>
      <c r="C218" s="14">
        <v>45089</v>
      </c>
      <c r="D218" t="s">
        <v>1427</v>
      </c>
      <c r="E218">
        <v>79178012</v>
      </c>
      <c r="F218" t="s">
        <v>1407</v>
      </c>
      <c r="G218">
        <v>98341888</v>
      </c>
      <c r="H218">
        <v>1013740654</v>
      </c>
      <c r="I218" t="s">
        <v>88</v>
      </c>
      <c r="J218" t="s">
        <v>1428</v>
      </c>
      <c r="K218" t="s">
        <v>1409</v>
      </c>
      <c r="L218" t="s">
        <v>1410</v>
      </c>
      <c r="M218" t="s">
        <v>1411</v>
      </c>
      <c r="N218" t="s">
        <v>1412</v>
      </c>
      <c r="O218" s="10" t="s">
        <v>1429</v>
      </c>
      <c r="P218">
        <v>8660</v>
      </c>
      <c r="Q218" t="s">
        <v>1430</v>
      </c>
      <c r="R218">
        <v>40</v>
      </c>
      <c r="S218" t="s">
        <v>1415</v>
      </c>
      <c r="T218">
        <v>40</v>
      </c>
      <c r="U218">
        <v>10</v>
      </c>
      <c r="V218">
        <v>2</v>
      </c>
      <c r="W218">
        <v>40</v>
      </c>
      <c r="X218" t="s">
        <v>71</v>
      </c>
      <c r="Y218" t="s">
        <v>72</v>
      </c>
      <c r="Z218" t="s">
        <v>72</v>
      </c>
      <c r="AA218" t="s">
        <v>72</v>
      </c>
      <c r="AB218" t="s">
        <v>72</v>
      </c>
      <c r="AC218" t="s">
        <v>72</v>
      </c>
      <c r="AD218" t="s">
        <v>72</v>
      </c>
      <c r="AE218" t="s">
        <v>72</v>
      </c>
      <c r="AF218" t="s">
        <v>72</v>
      </c>
      <c r="AG218" t="s">
        <v>72</v>
      </c>
      <c r="AH218" t="s">
        <v>72</v>
      </c>
      <c r="AI218" t="s">
        <v>72</v>
      </c>
      <c r="AJ218" t="s">
        <v>72</v>
      </c>
      <c r="AK218" t="s">
        <v>72</v>
      </c>
      <c r="AL218" t="s">
        <v>72</v>
      </c>
      <c r="AM218" t="s">
        <v>72</v>
      </c>
      <c r="AN218">
        <v>10000</v>
      </c>
      <c r="AO218">
        <v>707.69</v>
      </c>
      <c r="AP218">
        <v>718.58</v>
      </c>
      <c r="AQ218">
        <v>729.46</v>
      </c>
      <c r="AR218">
        <v>740.34</v>
      </c>
      <c r="AS218">
        <v>108.86</v>
      </c>
      <c r="AT218" s="23"/>
      <c r="AU218" s="23"/>
      <c r="AV218" s="23"/>
      <c r="AW218" s="23"/>
    </row>
    <row r="219" spans="1:49" x14ac:dyDescent="0.25">
      <c r="A219" t="s">
        <v>1431</v>
      </c>
      <c r="B219" t="s">
        <v>60</v>
      </c>
      <c r="C219" s="14">
        <v>45089</v>
      </c>
      <c r="D219" t="s">
        <v>1432</v>
      </c>
      <c r="E219">
        <v>79178012</v>
      </c>
      <c r="F219" t="s">
        <v>1407</v>
      </c>
      <c r="G219">
        <v>98341888</v>
      </c>
      <c r="H219">
        <v>1018247522</v>
      </c>
      <c r="I219" t="s">
        <v>216</v>
      </c>
      <c r="J219" t="s">
        <v>1433</v>
      </c>
      <c r="K219" t="s">
        <v>1409</v>
      </c>
      <c r="L219" t="s">
        <v>1410</v>
      </c>
      <c r="M219" t="s">
        <v>1411</v>
      </c>
      <c r="N219" t="s">
        <v>1412</v>
      </c>
      <c r="O219" s="10" t="s">
        <v>1434</v>
      </c>
      <c r="P219">
        <v>9240</v>
      </c>
      <c r="Q219" t="s">
        <v>1435</v>
      </c>
      <c r="R219">
        <v>49</v>
      </c>
      <c r="S219" t="s">
        <v>1415</v>
      </c>
      <c r="T219">
        <v>49</v>
      </c>
      <c r="U219">
        <v>10</v>
      </c>
      <c r="V219">
        <v>2</v>
      </c>
      <c r="W219">
        <v>49</v>
      </c>
      <c r="X219" t="s">
        <v>71</v>
      </c>
      <c r="Y219" t="s">
        <v>72</v>
      </c>
      <c r="Z219" t="s">
        <v>72</v>
      </c>
      <c r="AA219" t="s">
        <v>72</v>
      </c>
      <c r="AB219" t="s">
        <v>72</v>
      </c>
      <c r="AC219" t="s">
        <v>72</v>
      </c>
      <c r="AD219" t="s">
        <v>72</v>
      </c>
      <c r="AE219" t="s">
        <v>72</v>
      </c>
      <c r="AF219" t="s">
        <v>72</v>
      </c>
      <c r="AG219" t="s">
        <v>72</v>
      </c>
      <c r="AH219" t="s">
        <v>72</v>
      </c>
      <c r="AI219" t="s">
        <v>72</v>
      </c>
      <c r="AJ219" t="s">
        <v>72</v>
      </c>
      <c r="AK219" t="s">
        <v>72</v>
      </c>
      <c r="AL219" t="s">
        <v>72</v>
      </c>
      <c r="AM219" t="s">
        <v>72</v>
      </c>
      <c r="AN219">
        <v>9000</v>
      </c>
      <c r="AO219">
        <v>707.69</v>
      </c>
      <c r="AP219">
        <v>718.58</v>
      </c>
      <c r="AQ219">
        <v>729.46</v>
      </c>
      <c r="AR219">
        <v>740.34</v>
      </c>
      <c r="AS219">
        <v>108.86</v>
      </c>
      <c r="AT219" s="23"/>
      <c r="AU219" s="23"/>
      <c r="AV219" s="23"/>
      <c r="AW219" s="23"/>
    </row>
    <row r="220" spans="1:49" x14ac:dyDescent="0.25">
      <c r="A220" t="s">
        <v>1436</v>
      </c>
      <c r="B220" t="s">
        <v>60</v>
      </c>
      <c r="C220" s="14">
        <v>45089</v>
      </c>
      <c r="D220" t="s">
        <v>1437</v>
      </c>
      <c r="E220">
        <v>79178012</v>
      </c>
      <c r="F220" t="s">
        <v>1407</v>
      </c>
      <c r="G220">
        <v>98341888</v>
      </c>
      <c r="H220">
        <v>1026806050</v>
      </c>
      <c r="I220" t="s">
        <v>216</v>
      </c>
      <c r="J220" t="s">
        <v>1438</v>
      </c>
      <c r="K220" t="s">
        <v>1409</v>
      </c>
      <c r="L220" t="s">
        <v>1410</v>
      </c>
      <c r="M220" t="s">
        <v>1411</v>
      </c>
      <c r="N220" t="s">
        <v>1412</v>
      </c>
      <c r="O220" s="10" t="s">
        <v>1439</v>
      </c>
      <c r="P220">
        <v>9382</v>
      </c>
      <c r="Q220" t="s">
        <v>1440</v>
      </c>
      <c r="R220">
        <v>41</v>
      </c>
      <c r="S220" t="s">
        <v>1415</v>
      </c>
      <c r="T220">
        <v>41</v>
      </c>
      <c r="U220">
        <v>10</v>
      </c>
      <c r="V220">
        <v>2</v>
      </c>
      <c r="W220">
        <v>41</v>
      </c>
      <c r="X220" t="s">
        <v>71</v>
      </c>
      <c r="Y220" t="s">
        <v>72</v>
      </c>
      <c r="Z220" t="s">
        <v>72</v>
      </c>
      <c r="AA220" t="s">
        <v>72</v>
      </c>
      <c r="AB220" t="s">
        <v>72</v>
      </c>
      <c r="AC220" t="s">
        <v>72</v>
      </c>
      <c r="AD220" t="s">
        <v>72</v>
      </c>
      <c r="AE220" t="s">
        <v>72</v>
      </c>
      <c r="AF220" t="s">
        <v>72</v>
      </c>
      <c r="AG220" t="s">
        <v>72</v>
      </c>
      <c r="AH220" t="s">
        <v>72</v>
      </c>
      <c r="AI220" t="s">
        <v>72</v>
      </c>
      <c r="AJ220" t="s">
        <v>72</v>
      </c>
      <c r="AK220" t="s">
        <v>72</v>
      </c>
      <c r="AL220" t="s">
        <v>72</v>
      </c>
      <c r="AM220" t="s">
        <v>72</v>
      </c>
      <c r="AN220">
        <v>10000</v>
      </c>
      <c r="AO220">
        <v>707.69</v>
      </c>
      <c r="AP220">
        <v>718.58</v>
      </c>
      <c r="AQ220">
        <v>729.46</v>
      </c>
      <c r="AR220">
        <v>740.34</v>
      </c>
      <c r="AS220">
        <v>108.86</v>
      </c>
      <c r="AT220" s="23"/>
      <c r="AU220" s="23"/>
      <c r="AV220" s="23"/>
      <c r="AW220" s="23"/>
    </row>
    <row r="221" spans="1:49" x14ac:dyDescent="0.25">
      <c r="A221" t="s">
        <v>1441</v>
      </c>
      <c r="B221" t="s">
        <v>60</v>
      </c>
      <c r="C221" s="14">
        <v>45089</v>
      </c>
      <c r="D221" t="s">
        <v>1442</v>
      </c>
      <c r="E221">
        <v>43904523</v>
      </c>
      <c r="F221" t="s">
        <v>1443</v>
      </c>
      <c r="G221">
        <v>48798400</v>
      </c>
      <c r="H221">
        <v>1029107617</v>
      </c>
      <c r="I221" t="s">
        <v>63</v>
      </c>
      <c r="J221" t="s">
        <v>1444</v>
      </c>
      <c r="K221" t="s">
        <v>246</v>
      </c>
      <c r="L221" t="s">
        <v>247</v>
      </c>
      <c r="M221" t="s">
        <v>246</v>
      </c>
      <c r="N221" t="s">
        <v>247</v>
      </c>
      <c r="O221" s="10" t="s">
        <v>1445</v>
      </c>
      <c r="P221">
        <v>3200</v>
      </c>
      <c r="Q221" t="s">
        <v>1446</v>
      </c>
      <c r="R221">
        <v>112</v>
      </c>
      <c r="S221" t="s">
        <v>84</v>
      </c>
      <c r="T221">
        <v>112</v>
      </c>
      <c r="U221">
        <v>2</v>
      </c>
      <c r="V221">
        <v>100</v>
      </c>
      <c r="W221">
        <v>112</v>
      </c>
      <c r="X221" t="s">
        <v>72</v>
      </c>
      <c r="Y221" t="s">
        <v>71</v>
      </c>
      <c r="Z221" t="s">
        <v>72</v>
      </c>
      <c r="AA221" t="s">
        <v>72</v>
      </c>
      <c r="AB221" t="s">
        <v>72</v>
      </c>
      <c r="AC221" t="s">
        <v>72</v>
      </c>
      <c r="AD221" t="s">
        <v>72</v>
      </c>
      <c r="AE221" t="s">
        <v>72</v>
      </c>
      <c r="AF221" t="s">
        <v>72</v>
      </c>
      <c r="AG221" t="s">
        <v>71</v>
      </c>
      <c r="AH221" t="s">
        <v>72</v>
      </c>
      <c r="AI221" t="s">
        <v>71</v>
      </c>
      <c r="AJ221" t="s">
        <v>72</v>
      </c>
      <c r="AK221" t="s">
        <v>72</v>
      </c>
      <c r="AL221" t="s">
        <v>71</v>
      </c>
      <c r="AM221" t="s">
        <v>165</v>
      </c>
      <c r="AN221">
        <v>900</v>
      </c>
      <c r="AO221">
        <v>635.83000000000004</v>
      </c>
      <c r="AP221">
        <v>635.83000000000004</v>
      </c>
      <c r="AQ221">
        <v>648.89</v>
      </c>
      <c r="AR221">
        <v>648.89</v>
      </c>
      <c r="AS221">
        <v>0</v>
      </c>
      <c r="AT221" s="23"/>
      <c r="AU221" s="23"/>
      <c r="AV221" s="23"/>
      <c r="AW221" s="23"/>
    </row>
    <row r="222" spans="1:49" x14ac:dyDescent="0.25">
      <c r="A222" t="s">
        <v>1447</v>
      </c>
      <c r="B222" t="s">
        <v>60</v>
      </c>
      <c r="C222" s="14">
        <v>45089</v>
      </c>
      <c r="D222" t="s">
        <v>1597</v>
      </c>
      <c r="E222">
        <v>82550712</v>
      </c>
      <c r="F222" t="s">
        <v>1449</v>
      </c>
      <c r="G222">
        <v>62211700</v>
      </c>
      <c r="H222">
        <v>1016138343</v>
      </c>
      <c r="I222" t="s">
        <v>143</v>
      </c>
      <c r="J222" t="s">
        <v>1450</v>
      </c>
      <c r="K222" t="s">
        <v>1451</v>
      </c>
      <c r="L222" t="s">
        <v>1452</v>
      </c>
      <c r="M222" t="s">
        <v>1251</v>
      </c>
      <c r="N222" t="s">
        <v>1252</v>
      </c>
      <c r="O222" s="10" t="s">
        <v>1453</v>
      </c>
      <c r="P222">
        <v>5700</v>
      </c>
      <c r="Q222" t="s">
        <v>1254</v>
      </c>
      <c r="R222">
        <v>90</v>
      </c>
      <c r="S222" t="s">
        <v>1454</v>
      </c>
      <c r="T222">
        <v>90</v>
      </c>
      <c r="U222">
        <v>4</v>
      </c>
      <c r="V222">
        <v>4</v>
      </c>
      <c r="W222">
        <v>90</v>
      </c>
      <c r="X222" t="s">
        <v>72</v>
      </c>
      <c r="Y222" t="s">
        <v>71</v>
      </c>
      <c r="Z222" t="s">
        <v>72</v>
      </c>
      <c r="AA222" t="s">
        <v>72</v>
      </c>
      <c r="AB222" t="s">
        <v>72</v>
      </c>
      <c r="AC222" t="s">
        <v>72</v>
      </c>
      <c r="AD222" t="s">
        <v>72</v>
      </c>
      <c r="AE222" t="s">
        <v>72</v>
      </c>
      <c r="AF222" t="s">
        <v>72</v>
      </c>
      <c r="AG222" t="s">
        <v>71</v>
      </c>
      <c r="AH222" t="s">
        <v>72</v>
      </c>
      <c r="AI222" t="s">
        <v>72</v>
      </c>
      <c r="AJ222" t="s">
        <v>72</v>
      </c>
      <c r="AK222" t="s">
        <v>72</v>
      </c>
      <c r="AL222" t="s">
        <v>72</v>
      </c>
      <c r="AM222" t="s">
        <v>72</v>
      </c>
      <c r="AN222">
        <v>450</v>
      </c>
      <c r="AO222">
        <v>692.44</v>
      </c>
      <c r="AP222">
        <v>692.44</v>
      </c>
      <c r="AQ222">
        <v>692.44</v>
      </c>
      <c r="AR222">
        <v>692.44</v>
      </c>
      <c r="AS222">
        <v>87.08</v>
      </c>
      <c r="AT222" s="23"/>
      <c r="AU222" s="23"/>
      <c r="AV222" s="23"/>
      <c r="AW222" s="23"/>
    </row>
    <row r="223" spans="1:49" x14ac:dyDescent="0.25">
      <c r="A223" t="s">
        <v>1455</v>
      </c>
      <c r="B223" t="s">
        <v>60</v>
      </c>
      <c r="C223" s="14">
        <v>45089</v>
      </c>
      <c r="D223" t="s">
        <v>1456</v>
      </c>
      <c r="E223">
        <v>85450514</v>
      </c>
      <c r="F223" t="s">
        <v>1457</v>
      </c>
      <c r="G223">
        <v>98164333</v>
      </c>
      <c r="H223">
        <v>1002720408</v>
      </c>
      <c r="I223" t="s">
        <v>216</v>
      </c>
      <c r="J223" t="s">
        <v>1458</v>
      </c>
      <c r="K223" t="s">
        <v>421</v>
      </c>
      <c r="L223" t="s">
        <v>422</v>
      </c>
      <c r="M223" t="s">
        <v>421</v>
      </c>
      <c r="N223" t="s">
        <v>422</v>
      </c>
      <c r="O223" s="10" t="s">
        <v>1459</v>
      </c>
      <c r="P223">
        <v>9000</v>
      </c>
      <c r="Q223" t="s">
        <v>218</v>
      </c>
      <c r="R223">
        <v>40</v>
      </c>
      <c r="S223" t="s">
        <v>94</v>
      </c>
      <c r="T223">
        <v>170</v>
      </c>
      <c r="U223">
        <v>5</v>
      </c>
      <c r="V223">
        <v>30</v>
      </c>
      <c r="W223">
        <v>40</v>
      </c>
      <c r="X223" t="s">
        <v>72</v>
      </c>
      <c r="Y223" t="s">
        <v>72</v>
      </c>
      <c r="Z223" t="s">
        <v>71</v>
      </c>
      <c r="AA223" t="s">
        <v>72</v>
      </c>
      <c r="AB223" t="s">
        <v>72</v>
      </c>
      <c r="AC223" t="s">
        <v>72</v>
      </c>
      <c r="AD223" t="s">
        <v>72</v>
      </c>
      <c r="AE223" t="s">
        <v>72</v>
      </c>
      <c r="AF223" t="s">
        <v>72</v>
      </c>
      <c r="AG223" t="s">
        <v>72</v>
      </c>
      <c r="AH223" t="s">
        <v>72</v>
      </c>
      <c r="AI223" t="s">
        <v>72</v>
      </c>
      <c r="AJ223" t="s">
        <v>72</v>
      </c>
      <c r="AK223" t="s">
        <v>72</v>
      </c>
      <c r="AL223" t="s">
        <v>72</v>
      </c>
      <c r="AM223" t="s">
        <v>72</v>
      </c>
      <c r="AN223">
        <v>1000</v>
      </c>
      <c r="AO223" s="8">
        <v>831.8</v>
      </c>
      <c r="AP223">
        <v>952.01</v>
      </c>
      <c r="AQ223">
        <v>952.01</v>
      </c>
      <c r="AR223">
        <v>910.19</v>
      </c>
      <c r="AS223">
        <v>0</v>
      </c>
      <c r="AT223" s="23"/>
      <c r="AU223" s="23"/>
      <c r="AV223" s="23"/>
      <c r="AW223" s="23"/>
    </row>
    <row r="224" spans="1:49" x14ac:dyDescent="0.25">
      <c r="A224" t="s">
        <v>1460</v>
      </c>
      <c r="B224" t="s">
        <v>60</v>
      </c>
      <c r="C224" s="14">
        <v>45212</v>
      </c>
      <c r="D224" t="s">
        <v>1461</v>
      </c>
      <c r="E224">
        <v>32781829</v>
      </c>
      <c r="F224" s="56" t="s">
        <v>1462</v>
      </c>
      <c r="G224">
        <v>33314344</v>
      </c>
      <c r="H224">
        <v>1023605240</v>
      </c>
      <c r="I224" t="s">
        <v>63</v>
      </c>
      <c r="J224" s="56" t="s">
        <v>1463</v>
      </c>
      <c r="K224" s="56" t="s">
        <v>962</v>
      </c>
      <c r="L224" s="56" t="s">
        <v>963</v>
      </c>
      <c r="M224" s="56" t="s">
        <v>962</v>
      </c>
      <c r="N224" s="56" t="s">
        <v>963</v>
      </c>
      <c r="O224" s="10" t="s">
        <v>1464</v>
      </c>
      <c r="P224">
        <v>1653</v>
      </c>
      <c r="Q224" t="s">
        <v>115</v>
      </c>
      <c r="R224">
        <v>12</v>
      </c>
      <c r="S224" t="s">
        <v>1465</v>
      </c>
      <c r="T224">
        <v>32</v>
      </c>
      <c r="U224">
        <v>10</v>
      </c>
      <c r="V224">
        <v>2</v>
      </c>
      <c r="W224">
        <v>12</v>
      </c>
      <c r="X224" t="s">
        <v>72</v>
      </c>
      <c r="Y224" t="s">
        <v>165</v>
      </c>
      <c r="Z224" t="s">
        <v>1466</v>
      </c>
      <c r="AA224" t="s">
        <v>1466</v>
      </c>
      <c r="AB224" t="s">
        <v>1466</v>
      </c>
      <c r="AC224" t="s">
        <v>165</v>
      </c>
      <c r="AD224" t="s">
        <v>1466</v>
      </c>
      <c r="AE224" t="s">
        <v>1466</v>
      </c>
      <c r="AF224" t="s">
        <v>165</v>
      </c>
      <c r="AG224" t="s">
        <v>165</v>
      </c>
      <c r="AH224" t="s">
        <v>165</v>
      </c>
      <c r="AI224" t="s">
        <v>165</v>
      </c>
      <c r="AJ224" t="s">
        <v>165</v>
      </c>
      <c r="AK224" t="s">
        <v>165</v>
      </c>
      <c r="AL224" t="s">
        <v>165</v>
      </c>
      <c r="AM224" t="s">
        <v>165</v>
      </c>
      <c r="AN224">
        <v>550</v>
      </c>
      <c r="AO224">
        <v>849.23</v>
      </c>
      <c r="AP224">
        <v>1088.76</v>
      </c>
      <c r="AQ224">
        <v>1110.53</v>
      </c>
      <c r="AR224">
        <v>860.11</v>
      </c>
      <c r="AS224">
        <v>0</v>
      </c>
      <c r="AT224" s="23"/>
      <c r="AU224" s="23"/>
      <c r="AV224" s="23"/>
      <c r="AW224" s="23"/>
    </row>
    <row r="225" spans="1:49" x14ac:dyDescent="0.25">
      <c r="A225" t="s">
        <v>1467</v>
      </c>
      <c r="B225" t="s">
        <v>60</v>
      </c>
      <c r="C225" s="14">
        <v>45327</v>
      </c>
      <c r="D225" t="s">
        <v>1468</v>
      </c>
      <c r="E225">
        <v>29842361</v>
      </c>
      <c r="F225" t="s">
        <v>1469</v>
      </c>
      <c r="G225">
        <v>33313266</v>
      </c>
      <c r="H225">
        <v>1012547311</v>
      </c>
      <c r="I225" t="s">
        <v>76</v>
      </c>
      <c r="J225" t="s">
        <v>640</v>
      </c>
      <c r="K225" t="s">
        <v>641</v>
      </c>
      <c r="L225" t="s">
        <v>1469</v>
      </c>
      <c r="M225" t="s">
        <v>641</v>
      </c>
      <c r="N225" t="s">
        <v>642</v>
      </c>
      <c r="O225" s="33" t="s">
        <v>1470</v>
      </c>
      <c r="P225">
        <v>1652</v>
      </c>
      <c r="Q225" t="s">
        <v>115</v>
      </c>
      <c r="R225">
        <v>40</v>
      </c>
      <c r="S225" t="s">
        <v>94</v>
      </c>
      <c r="T225">
        <v>212</v>
      </c>
      <c r="U225">
        <v>4</v>
      </c>
      <c r="V225">
        <v>2</v>
      </c>
      <c r="W225">
        <v>8</v>
      </c>
      <c r="X225" t="s">
        <v>165</v>
      </c>
      <c r="Y225" t="s">
        <v>165</v>
      </c>
      <c r="Z225" t="s">
        <v>1466</v>
      </c>
      <c r="AA225" t="s">
        <v>165</v>
      </c>
      <c r="AB225" t="s">
        <v>1466</v>
      </c>
      <c r="AC225" t="s">
        <v>165</v>
      </c>
      <c r="AD225" t="s">
        <v>165</v>
      </c>
      <c r="AE225" t="s">
        <v>165</v>
      </c>
      <c r="AF225" t="s">
        <v>165</v>
      </c>
      <c r="AG225" t="s">
        <v>165</v>
      </c>
      <c r="AH225" t="s">
        <v>165</v>
      </c>
      <c r="AI225" t="s">
        <v>165</v>
      </c>
      <c r="AJ225" t="s">
        <v>165</v>
      </c>
      <c r="AK225" t="s">
        <v>165</v>
      </c>
      <c r="AL225" t="s">
        <v>165</v>
      </c>
      <c r="AM225" t="s">
        <v>165</v>
      </c>
      <c r="AN225">
        <v>270</v>
      </c>
      <c r="AO225">
        <v>779.54</v>
      </c>
      <c r="AP225">
        <v>1040.8499999999999</v>
      </c>
      <c r="AQ225">
        <v>1040.8499999999999</v>
      </c>
      <c r="AR225">
        <v>866.65</v>
      </c>
      <c r="AS225">
        <v>161.12</v>
      </c>
      <c r="AT225" s="23"/>
      <c r="AU225" s="23"/>
      <c r="AV225" s="23"/>
      <c r="AW225" s="23"/>
    </row>
    <row r="226" spans="1:49" x14ac:dyDescent="0.25">
      <c r="A226" s="10" t="s">
        <v>1471</v>
      </c>
      <c r="B226" s="10" t="s">
        <v>60</v>
      </c>
      <c r="C226" s="51">
        <v>45293</v>
      </c>
      <c r="D226" s="10" t="s">
        <v>1472</v>
      </c>
      <c r="E226" s="10">
        <v>10060613</v>
      </c>
      <c r="F226" s="54" t="s">
        <v>1473</v>
      </c>
      <c r="G226" s="56">
        <v>32511400</v>
      </c>
      <c r="H226" s="55"/>
      <c r="I226" s="10" t="s">
        <v>63</v>
      </c>
      <c r="J226" s="54" t="s">
        <v>1474</v>
      </c>
      <c r="K226" s="56" t="s">
        <v>1598</v>
      </c>
      <c r="L226" s="56" t="s">
        <v>1599</v>
      </c>
      <c r="M226" s="56" t="s">
        <v>1598</v>
      </c>
      <c r="N226" s="56" t="s">
        <v>1599</v>
      </c>
      <c r="O226" s="55" t="s">
        <v>1477</v>
      </c>
      <c r="P226" s="10">
        <v>2770</v>
      </c>
      <c r="Q226" s="10" t="s">
        <v>69</v>
      </c>
      <c r="R226" s="54">
        <v>40</v>
      </c>
      <c r="S226" s="56" t="s">
        <v>1478</v>
      </c>
      <c r="T226" s="55">
        <v>240</v>
      </c>
      <c r="U226" s="10">
        <v>0</v>
      </c>
      <c r="V226" s="10">
        <v>40</v>
      </c>
      <c r="W226" s="10">
        <v>40</v>
      </c>
      <c r="X226" s="10" t="s">
        <v>1466</v>
      </c>
      <c r="Y226" s="10" t="s">
        <v>165</v>
      </c>
      <c r="Z226" s="10" t="s">
        <v>1466</v>
      </c>
      <c r="AA226" s="10" t="s">
        <v>165</v>
      </c>
      <c r="AB226" s="10" t="s">
        <v>165</v>
      </c>
      <c r="AC226" s="10" t="s">
        <v>165</v>
      </c>
      <c r="AD226" s="10" t="s">
        <v>1466</v>
      </c>
      <c r="AE226" s="10" t="s">
        <v>1466</v>
      </c>
      <c r="AF226" s="10" t="s">
        <v>165</v>
      </c>
      <c r="AG226" s="10" t="s">
        <v>1466</v>
      </c>
      <c r="AH226" s="10" t="s">
        <v>165</v>
      </c>
      <c r="AI226" s="10" t="s">
        <v>165</v>
      </c>
      <c r="AJ226" s="10" t="s">
        <v>165</v>
      </c>
      <c r="AK226" s="10" t="s">
        <v>165</v>
      </c>
      <c r="AL226" s="10" t="s">
        <v>165</v>
      </c>
      <c r="AM226" s="10" t="s">
        <v>165</v>
      </c>
      <c r="AN226" s="10">
        <v>450</v>
      </c>
      <c r="AO226">
        <v>974.44</v>
      </c>
      <c r="AP226">
        <v>974.44</v>
      </c>
      <c r="AQ226">
        <v>1083.31</v>
      </c>
      <c r="AR226">
        <v>974.44</v>
      </c>
      <c r="AS226">
        <v>0</v>
      </c>
    </row>
    <row r="227" spans="1:49" x14ac:dyDescent="0.25">
      <c r="A227" t="s">
        <v>1486</v>
      </c>
      <c r="B227" t="s">
        <v>60</v>
      </c>
      <c r="C227" s="14">
        <v>45327</v>
      </c>
      <c r="D227" t="s">
        <v>1487</v>
      </c>
      <c r="E227">
        <v>36540877</v>
      </c>
      <c r="F227" t="s">
        <v>1488</v>
      </c>
      <c r="G227">
        <v>98461700</v>
      </c>
      <c r="H227">
        <v>1020151079</v>
      </c>
      <c r="I227" t="s">
        <v>216</v>
      </c>
      <c r="J227" t="s">
        <v>1489</v>
      </c>
      <c r="K227" t="s">
        <v>1490</v>
      </c>
      <c r="L227" t="s">
        <v>1491</v>
      </c>
      <c r="M227" t="s">
        <v>1492</v>
      </c>
      <c r="N227" t="s">
        <v>1493</v>
      </c>
      <c r="O227" t="s">
        <v>1494</v>
      </c>
      <c r="P227">
        <v>9300</v>
      </c>
      <c r="Q227" t="s">
        <v>1495</v>
      </c>
      <c r="R227">
        <v>40</v>
      </c>
      <c r="S227" t="s">
        <v>1496</v>
      </c>
      <c r="T227">
        <v>40</v>
      </c>
      <c r="U227">
        <v>0</v>
      </c>
      <c r="V227">
        <v>10</v>
      </c>
      <c r="W227">
        <v>0</v>
      </c>
      <c r="X227" t="s">
        <v>165</v>
      </c>
      <c r="Y227" t="s">
        <v>1466</v>
      </c>
      <c r="Z227" t="s">
        <v>165</v>
      </c>
      <c r="AA227" t="s">
        <v>1466</v>
      </c>
      <c r="AB227" t="s">
        <v>165</v>
      </c>
      <c r="AC227" t="s">
        <v>165</v>
      </c>
      <c r="AD227" t="s">
        <v>165</v>
      </c>
      <c r="AE227" t="s">
        <v>165</v>
      </c>
      <c r="AF227" t="s">
        <v>165</v>
      </c>
      <c r="AG227" t="s">
        <v>1466</v>
      </c>
      <c r="AH227" t="s">
        <v>165</v>
      </c>
      <c r="AI227" t="s">
        <v>165</v>
      </c>
      <c r="AJ227" t="s">
        <v>165</v>
      </c>
      <c r="AK227" t="s">
        <v>165</v>
      </c>
      <c r="AL227" t="s">
        <v>165</v>
      </c>
      <c r="AM227" t="s">
        <v>1466</v>
      </c>
      <c r="AN227">
        <v>11000</v>
      </c>
      <c r="AO227">
        <v>866.65</v>
      </c>
      <c r="AP227">
        <v>866.65</v>
      </c>
      <c r="AQ227">
        <v>866.65</v>
      </c>
      <c r="AR227">
        <v>866.65</v>
      </c>
      <c r="AS227">
        <v>0</v>
      </c>
    </row>
    <row r="228" spans="1:49" x14ac:dyDescent="0.25">
      <c r="A228" s="10" t="s">
        <v>1497</v>
      </c>
      <c r="B228" s="10" t="s">
        <v>60</v>
      </c>
      <c r="C228" s="51">
        <v>45239</v>
      </c>
      <c r="D228" s="10" t="s">
        <v>1498</v>
      </c>
      <c r="E228" s="10">
        <v>32302610</v>
      </c>
      <c r="F228" s="10" t="s">
        <v>1499</v>
      </c>
      <c r="G228" s="10">
        <v>60388206</v>
      </c>
      <c r="H228" s="10">
        <v>1016943394</v>
      </c>
      <c r="I228" s="10" t="s">
        <v>63</v>
      </c>
      <c r="J228" s="10" t="s">
        <v>1500</v>
      </c>
      <c r="K228" s="10" t="s">
        <v>1501</v>
      </c>
      <c r="L228" t="s">
        <v>690</v>
      </c>
      <c r="M228" t="s">
        <v>689</v>
      </c>
      <c r="N228" t="s">
        <v>690</v>
      </c>
      <c r="O228" s="10" t="s">
        <v>1502</v>
      </c>
      <c r="P228" s="10">
        <v>1606</v>
      </c>
      <c r="Q228" s="10" t="s">
        <v>115</v>
      </c>
      <c r="R228" s="10">
        <v>15</v>
      </c>
      <c r="S228" s="33" t="s">
        <v>84</v>
      </c>
      <c r="T228" s="10">
        <v>127</v>
      </c>
      <c r="U228" s="10">
        <v>0</v>
      </c>
      <c r="V228" s="10">
        <v>15</v>
      </c>
      <c r="W228" s="10">
        <v>10</v>
      </c>
      <c r="X228" s="10" t="s">
        <v>1466</v>
      </c>
      <c r="Y228" s="10" t="s">
        <v>1466</v>
      </c>
      <c r="Z228" s="10" t="s">
        <v>1466</v>
      </c>
      <c r="AA228" s="10" t="s">
        <v>165</v>
      </c>
      <c r="AB228" s="10" t="s">
        <v>1466</v>
      </c>
      <c r="AC228" s="10" t="s">
        <v>165</v>
      </c>
      <c r="AD228" s="10" t="s">
        <v>1466</v>
      </c>
      <c r="AE228" s="10" t="s">
        <v>1466</v>
      </c>
      <c r="AF228" s="10" t="s">
        <v>165</v>
      </c>
      <c r="AG228" s="10" t="s">
        <v>1466</v>
      </c>
      <c r="AH228" s="10" t="s">
        <v>165</v>
      </c>
      <c r="AI228" s="10" t="s">
        <v>1466</v>
      </c>
      <c r="AJ228" s="10" t="s">
        <v>165</v>
      </c>
      <c r="AK228" s="10" t="s">
        <v>1466</v>
      </c>
      <c r="AL228" s="10" t="s">
        <v>165</v>
      </c>
      <c r="AM228" s="10" t="s">
        <v>165</v>
      </c>
      <c r="AN228" s="10">
        <v>150</v>
      </c>
      <c r="AO228">
        <v>762.12</v>
      </c>
      <c r="AP228">
        <v>898.23</v>
      </c>
      <c r="AQ228">
        <v>898.23</v>
      </c>
      <c r="AR228">
        <v>816.56</v>
      </c>
      <c r="AS228">
        <v>0</v>
      </c>
      <c r="AT228" s="23"/>
      <c r="AU228" s="23"/>
      <c r="AV228" s="23"/>
      <c r="AW228" s="23"/>
    </row>
    <row r="229" spans="1:49" x14ac:dyDescent="0.25">
      <c r="A229" s="10" t="s">
        <v>1503</v>
      </c>
      <c r="B229" s="10" t="s">
        <v>60</v>
      </c>
      <c r="C229" s="51">
        <v>45394</v>
      </c>
      <c r="D229" s="10" t="s">
        <v>1504</v>
      </c>
      <c r="E229" s="10">
        <v>25886623</v>
      </c>
      <c r="F229" s="54" t="s">
        <v>1505</v>
      </c>
      <c r="G229">
        <v>86868600</v>
      </c>
      <c r="H229" s="55">
        <v>1008267681</v>
      </c>
      <c r="I229" s="10" t="s">
        <v>143</v>
      </c>
      <c r="J229" s="54" t="s">
        <v>1506</v>
      </c>
      <c r="K229" t="s">
        <v>1507</v>
      </c>
      <c r="L229" t="s">
        <v>1508</v>
      </c>
      <c r="M229" t="s">
        <v>1600</v>
      </c>
      <c r="N229" t="s">
        <v>1601</v>
      </c>
      <c r="O229" s="55" t="s">
        <v>1509</v>
      </c>
      <c r="P229" s="10">
        <v>5700</v>
      </c>
      <c r="Q229" s="10" t="s">
        <v>1254</v>
      </c>
      <c r="R229" s="54">
        <v>32</v>
      </c>
      <c r="S229" t="s">
        <v>94</v>
      </c>
      <c r="T229" s="55">
        <v>34</v>
      </c>
      <c r="U229" s="10">
        <v>32</v>
      </c>
      <c r="V229" s="10">
        <v>2</v>
      </c>
      <c r="W229" s="10">
        <v>0</v>
      </c>
      <c r="X229" s="10" t="s">
        <v>165</v>
      </c>
      <c r="Y229" s="10" t="s">
        <v>72</v>
      </c>
      <c r="Z229" s="10" t="s">
        <v>72</v>
      </c>
      <c r="AA229" s="10" t="s">
        <v>1466</v>
      </c>
      <c r="AB229" s="10" t="s">
        <v>165</v>
      </c>
      <c r="AC229" s="10" t="s">
        <v>1466</v>
      </c>
      <c r="AD229" s="10" t="s">
        <v>72</v>
      </c>
      <c r="AE229" s="10" t="s">
        <v>72</v>
      </c>
      <c r="AF229" s="10" t="s">
        <v>165</v>
      </c>
      <c r="AG229" s="10" t="s">
        <v>165</v>
      </c>
      <c r="AH229" s="10" t="s">
        <v>165</v>
      </c>
      <c r="AI229" s="10" t="s">
        <v>72</v>
      </c>
      <c r="AJ229" s="10" t="s">
        <v>72</v>
      </c>
      <c r="AK229" s="10" t="s">
        <v>72</v>
      </c>
      <c r="AL229" s="10" t="s">
        <v>72</v>
      </c>
      <c r="AM229" s="10" t="s">
        <v>1466</v>
      </c>
      <c r="AN229" s="10">
        <v>1800</v>
      </c>
      <c r="AO229">
        <v>1518.81</v>
      </c>
      <c r="AP229">
        <v>2063.21</v>
      </c>
      <c r="AQ229">
        <v>2172.0700000000002</v>
      </c>
      <c r="AR229">
        <v>1518.81</v>
      </c>
      <c r="AS229">
        <v>0</v>
      </c>
    </row>
    <row r="230" spans="1:49" x14ac:dyDescent="0.25">
      <c r="A230" t="s">
        <v>1510</v>
      </c>
      <c r="B230" t="s">
        <v>60</v>
      </c>
      <c r="C230" s="14">
        <v>45401</v>
      </c>
      <c r="D230" t="s">
        <v>1511</v>
      </c>
      <c r="E230">
        <v>29405298</v>
      </c>
      <c r="F230" t="s">
        <v>1512</v>
      </c>
      <c r="G230">
        <v>69170769</v>
      </c>
      <c r="H230">
        <v>1012091717</v>
      </c>
      <c r="I230" s="42" t="s">
        <v>143</v>
      </c>
      <c r="J230" t="s">
        <v>1513</v>
      </c>
      <c r="K230" t="s">
        <v>1514</v>
      </c>
      <c r="L230" t="s">
        <v>1515</v>
      </c>
      <c r="M230" t="s">
        <v>1514</v>
      </c>
      <c r="N230" t="s">
        <v>1515</v>
      </c>
      <c r="O230" s="33" t="s">
        <v>1516</v>
      </c>
      <c r="P230" s="43">
        <v>7190</v>
      </c>
      <c r="Q230" t="s">
        <v>1101</v>
      </c>
      <c r="R230">
        <v>26</v>
      </c>
      <c r="S230" t="s">
        <v>84</v>
      </c>
      <c r="T230">
        <v>163</v>
      </c>
      <c r="U230">
        <v>22</v>
      </c>
      <c r="V230">
        <v>4</v>
      </c>
      <c r="W230">
        <v>26</v>
      </c>
      <c r="X230" t="s">
        <v>165</v>
      </c>
      <c r="Y230" t="s">
        <v>165</v>
      </c>
      <c r="Z230" t="s">
        <v>1466</v>
      </c>
      <c r="AA230" t="s">
        <v>165</v>
      </c>
      <c r="AB230" t="s">
        <v>165</v>
      </c>
      <c r="AC230" t="s">
        <v>165</v>
      </c>
      <c r="AD230" t="s">
        <v>1466</v>
      </c>
      <c r="AE230" t="s">
        <v>1466</v>
      </c>
      <c r="AF230" t="s">
        <v>1466</v>
      </c>
      <c r="AG230" t="s">
        <v>165</v>
      </c>
      <c r="AH230" t="s">
        <v>165</v>
      </c>
      <c r="AI230" t="s">
        <v>165</v>
      </c>
      <c r="AJ230" t="s">
        <v>165</v>
      </c>
      <c r="AK230" t="s">
        <v>165</v>
      </c>
      <c r="AL230" t="s">
        <v>165</v>
      </c>
      <c r="AM230" t="s">
        <v>165</v>
      </c>
      <c r="AN230">
        <v>29000</v>
      </c>
      <c r="AO230">
        <v>870.13</v>
      </c>
      <c r="AP230">
        <v>870.13</v>
      </c>
      <c r="AQ230">
        <v>870.13</v>
      </c>
      <c r="AR230">
        <v>870.13</v>
      </c>
      <c r="AS230">
        <v>112.34</v>
      </c>
    </row>
  </sheetData>
  <mergeCells count="1">
    <mergeCell ref="A5:D6"/>
  </mergeCells>
  <phoneticPr fontId="2" type="noConversion"/>
  <conditionalFormatting sqref="D214">
    <cfRule type="containsBlanks" dxfId="62" priority="22">
      <formula>LEN(TRIM(D214))=0</formula>
    </cfRule>
  </conditionalFormatting>
  <conditionalFormatting sqref="F227">
    <cfRule type="containsBlanks" dxfId="61" priority="16">
      <formula>LEN(TRIM(F227))=0</formula>
    </cfRule>
  </conditionalFormatting>
  <conditionalFormatting sqref="G226">
    <cfRule type="containsBlanks" dxfId="60" priority="3">
      <formula>LEN(TRIM(G226))=0</formula>
    </cfRule>
  </conditionalFormatting>
  <conditionalFormatting sqref="G229">
    <cfRule type="containsBlanks" dxfId="59" priority="10">
      <formula>LEN(TRIM(G229))=0</formula>
    </cfRule>
  </conditionalFormatting>
  <conditionalFormatting sqref="J214">
    <cfRule type="containsBlanks" dxfId="58" priority="21">
      <formula>LEN(TRIM(J214))=0</formula>
    </cfRule>
  </conditionalFormatting>
  <conditionalFormatting sqref="J227">
    <cfRule type="containsBlanks" dxfId="57" priority="15">
      <formula>LEN(TRIM(J227))=0</formula>
    </cfRule>
  </conditionalFormatting>
  <conditionalFormatting sqref="K104">
    <cfRule type="containsBlanks" dxfId="56" priority="7">
      <formula>LEN(TRIM(K104))=0</formula>
    </cfRule>
  </conditionalFormatting>
  <conditionalFormatting sqref="K214">
    <cfRule type="containsBlanks" dxfId="55" priority="20">
      <formula>LEN(TRIM(K214))=0</formula>
    </cfRule>
  </conditionalFormatting>
  <conditionalFormatting sqref="K227">
    <cfRule type="containsBlanks" dxfId="54" priority="12">
      <formula>LEN(TRIM(K227))=0</formula>
    </cfRule>
  </conditionalFormatting>
  <conditionalFormatting sqref="K226:N226">
    <cfRule type="containsBlanks" dxfId="53" priority="2">
      <formula>LEN(TRIM(K226))=0</formula>
    </cfRule>
  </conditionalFormatting>
  <conditionalFormatting sqref="K229:N229">
    <cfRule type="containsBlanks" dxfId="52" priority="9">
      <formula>LEN(TRIM(K229))=0</formula>
    </cfRule>
  </conditionalFormatting>
  <conditionalFormatting sqref="L104">
    <cfRule type="containsBlanks" dxfId="51" priority="6">
      <formula>LEN(TRIM(L104))=0</formula>
    </cfRule>
  </conditionalFormatting>
  <conditionalFormatting sqref="L214">
    <cfRule type="containsBlanks" dxfId="50" priority="19">
      <formula>LEN(TRIM(L214))=0</formula>
    </cfRule>
  </conditionalFormatting>
  <conditionalFormatting sqref="L227">
    <cfRule type="containsBlanks" dxfId="49" priority="13">
      <formula>LEN(TRIM(L227))=0</formula>
    </cfRule>
  </conditionalFormatting>
  <conditionalFormatting sqref="M104">
    <cfRule type="containsBlanks" dxfId="48" priority="5">
      <formula>LEN(TRIM(M104))=0</formula>
    </cfRule>
  </conditionalFormatting>
  <conditionalFormatting sqref="M214">
    <cfRule type="containsBlanks" dxfId="47" priority="17">
      <formula>LEN(TRIM(M214))=0</formula>
    </cfRule>
  </conditionalFormatting>
  <conditionalFormatting sqref="M227">
    <cfRule type="containsBlanks" dxfId="46" priority="11">
      <formula>LEN(TRIM(M227))=0</formula>
    </cfRule>
  </conditionalFormatting>
  <conditionalFormatting sqref="N104">
    <cfRule type="containsBlanks" dxfId="45" priority="4">
      <formula>LEN(TRIM(N104))=0</formula>
    </cfRule>
  </conditionalFormatting>
  <conditionalFormatting sqref="N214">
    <cfRule type="containsBlanks" dxfId="44" priority="18">
      <formula>LEN(TRIM(N214))=0</formula>
    </cfRule>
  </conditionalFormatting>
  <conditionalFormatting sqref="N227">
    <cfRule type="containsBlanks" dxfId="43" priority="14">
      <formula>LEN(TRIM(N227))=0</formula>
    </cfRule>
  </conditionalFormatting>
  <conditionalFormatting sqref="S226">
    <cfRule type="containsBlanks" dxfId="42" priority="1">
      <formula>LEN(TRIM(S226))=0</formula>
    </cfRule>
  </conditionalFormatting>
  <conditionalFormatting sqref="S229">
    <cfRule type="containsBlanks" dxfId="41" priority="8">
      <formula>LEN(TRIM(S229))=0</formula>
    </cfRule>
  </conditionalFormatting>
  <dataValidations count="1">
    <dataValidation allowBlank="1" showInputMessage="1" showErrorMessage="1" promptTitle="Angiv type værelse på aftalen" prompt="Betegnelsen skal være det, som hotellet normalt benytter._x000a__x000a_Eks. Hotellet råder over 3 typer: standard, balkon, suite._x000a_Hotellet har budt ind med 40 standardværelser._x000a_Hotellet råder totalt set over 60 standardværelser._x000a_- i feltet skrives &quot;standard&quot;" sqref="S229 S226" xr:uid="{7CBF74FC-0821-43FE-8D8B-59E2D5438A48}"/>
  </dataValidations>
  <hyperlinks>
    <hyperlink ref="N168" r:id="rId1" xr:uid="{EBEB6E28-4ABB-40FF-A81D-08A66E90DDF3}"/>
  </hyperlinks>
  <pageMargins left="0.7" right="0.7" top="0.75" bottom="0.75" header="0.3" footer="0.3"/>
  <pageSetup paperSize="9" orientation="portrait"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CEFEE-98BD-4191-8052-B49F56C7848C}">
  <dimension ref="A1:AX230"/>
  <sheetViews>
    <sheetView topLeftCell="I8" zoomScale="86" zoomScaleNormal="86" workbookViewId="0">
      <selection activeCell="AH8" sqref="AH8"/>
    </sheetView>
  </sheetViews>
  <sheetFormatPr defaultRowHeight="15" outlineLevelCol="1" x14ac:dyDescent="0.25"/>
  <cols>
    <col min="1" max="1" width="18.28515625" customWidth="1"/>
    <col min="2" max="2" width="12.42578125" bestFit="1" customWidth="1" outlineLevel="1"/>
    <col min="3" max="3" width="13.42578125" bestFit="1" customWidth="1" outlineLevel="1"/>
    <col min="4" max="4" width="53" bestFit="1" customWidth="1"/>
    <col min="5" max="5" width="12.7109375" bestFit="1" customWidth="1"/>
    <col min="6" max="6" width="44.28515625" bestFit="1" customWidth="1"/>
    <col min="7" max="7" width="10.42578125" bestFit="1" customWidth="1"/>
    <col min="8" max="8" width="15.42578125" customWidth="1" outlineLevel="1"/>
    <col min="9" max="9" width="12.5703125" bestFit="1" customWidth="1" outlineLevel="1"/>
    <col min="10" max="10" width="92.7109375" bestFit="1" customWidth="1" outlineLevel="1"/>
    <col min="11" max="11" width="43.42578125" bestFit="1" customWidth="1" outlineLevel="1"/>
    <col min="12" max="12" width="33.7109375" bestFit="1" customWidth="1" outlineLevel="1"/>
    <col min="13" max="13" width="27.42578125" bestFit="1" customWidth="1" outlineLevel="1"/>
    <col min="14" max="14" width="35.5703125" bestFit="1" customWidth="1" outlineLevel="1"/>
    <col min="15" max="15" width="27" bestFit="1" customWidth="1" outlineLevel="1"/>
    <col min="16" max="16" width="9.5703125" bestFit="1" customWidth="1"/>
    <col min="17" max="17" width="15.42578125" bestFit="1" customWidth="1"/>
    <col min="18" max="18" width="17.42578125" bestFit="1" customWidth="1"/>
    <col min="19" max="19" width="71.42578125" bestFit="1" customWidth="1" outlineLevel="1"/>
    <col min="20" max="20" width="28" customWidth="1" outlineLevel="1"/>
    <col min="21" max="21" width="20.7109375" bestFit="1" customWidth="1" outlineLevel="1"/>
    <col min="22" max="22" width="18.5703125" customWidth="1" outlineLevel="1"/>
    <col min="23" max="23" width="21.42578125" bestFit="1" customWidth="1" outlineLevel="1"/>
    <col min="24" max="24" width="16.5703125" bestFit="1" customWidth="1" outlineLevel="1"/>
    <col min="25" max="25" width="15" bestFit="1" customWidth="1" outlineLevel="1"/>
    <col min="26" max="26" width="11.5703125" bestFit="1" customWidth="1" outlineLevel="1"/>
    <col min="27" max="27" width="18.7109375" bestFit="1" customWidth="1" outlineLevel="1"/>
    <col min="28" max="28" width="17.42578125" bestFit="1" customWidth="1" outlineLevel="1"/>
    <col min="29" max="29" width="14" bestFit="1" customWidth="1" outlineLevel="1"/>
    <col min="30" max="30" width="12.7109375" bestFit="1" customWidth="1" outlineLevel="1"/>
    <col min="31" max="31" width="17.7109375" bestFit="1" customWidth="1" outlineLevel="1"/>
    <col min="32" max="32" width="15.28515625" bestFit="1" customWidth="1" outlineLevel="1"/>
    <col min="33" max="33" width="13.28515625" bestFit="1" customWidth="1" outlineLevel="1"/>
    <col min="34" max="34" width="16.42578125" bestFit="1" customWidth="1" outlineLevel="1"/>
    <col min="35" max="35" width="14.42578125" bestFit="1" customWidth="1" outlineLevel="1"/>
    <col min="36" max="36" width="9.7109375" bestFit="1" customWidth="1" outlineLevel="1"/>
    <col min="37" max="37" width="14.5703125" bestFit="1" customWidth="1" outlineLevel="1"/>
    <col min="38" max="38" width="15.5703125" bestFit="1" customWidth="1" outlineLevel="1"/>
    <col min="39" max="39" width="13" bestFit="1" customWidth="1" outlineLevel="1"/>
    <col min="40" max="40" width="17.5703125" bestFit="1" customWidth="1" outlineLevel="1"/>
    <col min="41" max="41" width="11" customWidth="1"/>
    <col min="42" max="44" width="12.42578125" bestFit="1" customWidth="1"/>
    <col min="45" max="45" width="12.5703125" customWidth="1"/>
  </cols>
  <sheetData>
    <row r="1" spans="1:49" s="35" customFormat="1" x14ac:dyDescent="0.25">
      <c r="A1" s="34" t="s">
        <v>0</v>
      </c>
    </row>
    <row r="2" spans="1:49" s="35" customFormat="1" x14ac:dyDescent="0.25">
      <c r="A2" s="35" t="s">
        <v>1602</v>
      </c>
      <c r="R2" s="36"/>
    </row>
    <row r="3" spans="1:49" s="35" customFormat="1" x14ac:dyDescent="0.25">
      <c r="A3" s="37" t="s">
        <v>2</v>
      </c>
      <c r="O3" s="34"/>
      <c r="R3" s="36"/>
    </row>
    <row r="4" spans="1:49" s="35" customFormat="1" ht="15" customHeight="1" x14ac:dyDescent="0.25">
      <c r="A4" s="38"/>
      <c r="B4" s="38"/>
      <c r="C4" s="38"/>
      <c r="D4" s="38"/>
    </row>
    <row r="5" spans="1:49" s="35" customFormat="1" x14ac:dyDescent="0.25">
      <c r="A5" s="183" t="s">
        <v>3</v>
      </c>
      <c r="B5" s="183"/>
      <c r="C5" s="183"/>
      <c r="D5" s="183"/>
      <c r="Z5" s="36"/>
      <c r="AB5" s="36"/>
      <c r="AD5" s="39"/>
      <c r="AE5" s="39"/>
      <c r="AF5" s="39"/>
    </row>
    <row r="6" spans="1:49" s="35" customFormat="1" x14ac:dyDescent="0.25">
      <c r="A6" s="183"/>
      <c r="B6" s="183"/>
      <c r="C6" s="183"/>
      <c r="D6" s="183"/>
      <c r="U6" s="40" t="s">
        <v>4</v>
      </c>
      <c r="Z6" s="36"/>
      <c r="AB6" s="36"/>
      <c r="AD6" s="39"/>
      <c r="AE6" s="39"/>
      <c r="AF6" s="39"/>
    </row>
    <row r="7" spans="1:49" x14ac:dyDescent="0.25">
      <c r="A7" s="7"/>
      <c r="B7" s="7" t="s">
        <v>5</v>
      </c>
      <c r="C7" s="7"/>
      <c r="D7" s="7"/>
      <c r="E7" s="7" t="s">
        <v>6</v>
      </c>
      <c r="F7" s="7"/>
      <c r="G7" s="7"/>
      <c r="H7" s="7"/>
      <c r="I7" s="7"/>
      <c r="J7" s="7"/>
      <c r="K7" s="18" t="s">
        <v>7</v>
      </c>
      <c r="L7" s="7"/>
      <c r="M7" s="7"/>
      <c r="N7" s="7"/>
      <c r="O7" s="7"/>
      <c r="P7" s="7"/>
      <c r="Q7" s="7"/>
      <c r="R7" s="7" t="s">
        <v>8</v>
      </c>
      <c r="S7" s="7"/>
      <c r="T7" s="7"/>
      <c r="U7" s="7" t="s">
        <v>8</v>
      </c>
      <c r="V7" s="7" t="s">
        <v>8</v>
      </c>
      <c r="W7" s="7" t="s">
        <v>8</v>
      </c>
      <c r="X7" s="7" t="s">
        <v>9</v>
      </c>
      <c r="Y7" s="7" t="s">
        <v>9</v>
      </c>
      <c r="Z7" s="7" t="s">
        <v>9</v>
      </c>
      <c r="AA7" s="7" t="s">
        <v>9</v>
      </c>
      <c r="AB7" s="7" t="s">
        <v>9</v>
      </c>
      <c r="AC7" s="7" t="s">
        <v>9</v>
      </c>
      <c r="AD7" s="7" t="s">
        <v>9</v>
      </c>
      <c r="AE7" s="7" t="s">
        <v>9</v>
      </c>
      <c r="AF7" s="7" t="s">
        <v>9</v>
      </c>
      <c r="AG7" s="7" t="s">
        <v>9</v>
      </c>
      <c r="AH7" s="7" t="s">
        <v>9</v>
      </c>
      <c r="AI7" s="7" t="s">
        <v>9</v>
      </c>
      <c r="AJ7" s="7" t="s">
        <v>9</v>
      </c>
      <c r="AK7" s="7" t="s">
        <v>9</v>
      </c>
      <c r="AL7" s="7" t="s">
        <v>9</v>
      </c>
      <c r="AM7" s="7" t="s">
        <v>9</v>
      </c>
      <c r="AN7" s="7"/>
      <c r="AO7" s="19" t="s">
        <v>10</v>
      </c>
      <c r="AP7" s="7"/>
      <c r="AQ7" s="7"/>
      <c r="AR7" s="7"/>
      <c r="AS7" s="7" t="s">
        <v>1603</v>
      </c>
      <c r="AT7" s="7"/>
      <c r="AU7" s="7"/>
      <c r="AV7" s="7"/>
      <c r="AW7" s="7"/>
    </row>
    <row r="8" spans="1:49" s="4" customFormat="1" ht="61.5" customHeight="1" x14ac:dyDescent="0.25">
      <c r="A8" s="4" t="s">
        <v>12</v>
      </c>
      <c r="B8" s="4" t="s">
        <v>13</v>
      </c>
      <c r="C8" s="4" t="s">
        <v>14</v>
      </c>
      <c r="D8" s="4" t="s">
        <v>15</v>
      </c>
      <c r="E8" s="4" t="s">
        <v>16</v>
      </c>
      <c r="F8" s="11" t="s">
        <v>17</v>
      </c>
      <c r="G8" s="11" t="s">
        <v>18</v>
      </c>
      <c r="H8" s="4" t="s">
        <v>19</v>
      </c>
      <c r="I8" s="4" t="s">
        <v>20</v>
      </c>
      <c r="J8" s="11" t="s">
        <v>21</v>
      </c>
      <c r="K8" s="12" t="s">
        <v>22</v>
      </c>
      <c r="L8" s="12" t="s">
        <v>23</v>
      </c>
      <c r="M8" s="12" t="s">
        <v>24</v>
      </c>
      <c r="N8" s="12" t="s">
        <v>25</v>
      </c>
      <c r="O8" s="4" t="s">
        <v>26</v>
      </c>
      <c r="P8" s="4" t="s">
        <v>27</v>
      </c>
      <c r="Q8" s="4" t="s">
        <v>28</v>
      </c>
      <c r="R8" s="6" t="s">
        <v>29</v>
      </c>
      <c r="S8" s="4" t="s">
        <v>30</v>
      </c>
      <c r="T8" s="4" t="s">
        <v>31</v>
      </c>
      <c r="U8" s="6" t="s">
        <v>32</v>
      </c>
      <c r="V8" s="6" t="s">
        <v>33</v>
      </c>
      <c r="W8" s="6" t="s">
        <v>34</v>
      </c>
      <c r="X8" s="5" t="s">
        <v>35</v>
      </c>
      <c r="Y8" s="5" t="s">
        <v>36</v>
      </c>
      <c r="Z8" s="5" t="s">
        <v>37</v>
      </c>
      <c r="AA8" s="5" t="s">
        <v>38</v>
      </c>
      <c r="AB8" s="5" t="s">
        <v>39</v>
      </c>
      <c r="AC8" s="5" t="s">
        <v>40</v>
      </c>
      <c r="AD8" s="5" t="s">
        <v>41</v>
      </c>
      <c r="AE8" s="5" t="s">
        <v>42</v>
      </c>
      <c r="AF8" s="5" t="s">
        <v>43</v>
      </c>
      <c r="AG8" s="5" t="s">
        <v>44</v>
      </c>
      <c r="AH8" s="5" t="s">
        <v>45</v>
      </c>
      <c r="AI8" s="5" t="s">
        <v>46</v>
      </c>
      <c r="AJ8" s="5" t="s">
        <v>47</v>
      </c>
      <c r="AK8" s="5" t="s">
        <v>48</v>
      </c>
      <c r="AL8" s="5" t="s">
        <v>49</v>
      </c>
      <c r="AM8" s="6" t="s">
        <v>50</v>
      </c>
      <c r="AN8" s="6" t="s">
        <v>51</v>
      </c>
      <c r="AO8" s="4" t="s">
        <v>1604</v>
      </c>
      <c r="AP8" s="4" t="s">
        <v>1605</v>
      </c>
      <c r="AQ8" s="4" t="s">
        <v>1606</v>
      </c>
      <c r="AR8" s="4" t="s">
        <v>1607</v>
      </c>
      <c r="AS8" s="4" t="s">
        <v>1608</v>
      </c>
    </row>
    <row r="9" spans="1:49" x14ac:dyDescent="0.25">
      <c r="A9" t="s">
        <v>59</v>
      </c>
      <c r="B9" t="s">
        <v>60</v>
      </c>
      <c r="C9" s="14">
        <v>45089</v>
      </c>
      <c r="D9" t="s">
        <v>61</v>
      </c>
      <c r="E9">
        <v>39908484</v>
      </c>
      <c r="F9" t="s">
        <v>62</v>
      </c>
      <c r="G9" s="3">
        <v>32501502</v>
      </c>
      <c r="H9">
        <v>1024006359</v>
      </c>
      <c r="I9" t="s">
        <v>63</v>
      </c>
      <c r="J9" t="s">
        <v>64</v>
      </c>
      <c r="K9" t="s">
        <v>65</v>
      </c>
      <c r="L9" t="s">
        <v>66</v>
      </c>
      <c r="M9" t="s">
        <v>66</v>
      </c>
      <c r="N9" t="s">
        <v>66</v>
      </c>
      <c r="O9" s="10" t="s">
        <v>68</v>
      </c>
      <c r="P9">
        <v>2770</v>
      </c>
      <c r="Q9" t="s">
        <v>69</v>
      </c>
      <c r="R9">
        <v>200</v>
      </c>
      <c r="S9" t="s">
        <v>70</v>
      </c>
      <c r="T9">
        <v>200</v>
      </c>
      <c r="U9">
        <v>10</v>
      </c>
      <c r="V9">
        <v>10</v>
      </c>
      <c r="W9">
        <v>50</v>
      </c>
      <c r="X9" t="s">
        <v>71</v>
      </c>
      <c r="Y9" t="s">
        <v>72</v>
      </c>
      <c r="Z9" t="s">
        <v>71</v>
      </c>
      <c r="AA9" t="s">
        <v>72</v>
      </c>
      <c r="AB9" t="s">
        <v>71</v>
      </c>
      <c r="AC9" t="s">
        <v>72</v>
      </c>
      <c r="AD9" t="s">
        <v>72</v>
      </c>
      <c r="AE9" t="s">
        <v>72</v>
      </c>
      <c r="AF9" t="s">
        <v>72</v>
      </c>
      <c r="AG9" t="s">
        <v>71</v>
      </c>
      <c r="AH9" t="s">
        <v>72</v>
      </c>
      <c r="AI9" t="s">
        <v>72</v>
      </c>
      <c r="AJ9" t="s">
        <v>72</v>
      </c>
      <c r="AK9" t="s">
        <v>72</v>
      </c>
      <c r="AL9" t="s">
        <v>71</v>
      </c>
      <c r="AM9" t="s">
        <v>72</v>
      </c>
      <c r="AN9">
        <v>100</v>
      </c>
      <c r="AO9">
        <v>735.69</v>
      </c>
      <c r="AP9">
        <v>787.63</v>
      </c>
      <c r="AQ9">
        <v>787.63</v>
      </c>
      <c r="AR9">
        <v>753</v>
      </c>
      <c r="AS9">
        <v>63.07</v>
      </c>
      <c r="AT9" s="23"/>
      <c r="AU9" s="23"/>
      <c r="AV9" s="23"/>
      <c r="AW9" s="23"/>
    </row>
    <row r="10" spans="1:49" x14ac:dyDescent="0.25">
      <c r="A10" t="s">
        <v>73</v>
      </c>
      <c r="B10" t="s">
        <v>60</v>
      </c>
      <c r="C10" s="14">
        <v>45089</v>
      </c>
      <c r="D10" t="s">
        <v>74</v>
      </c>
      <c r="E10">
        <v>10282977</v>
      </c>
      <c r="F10" t="s">
        <v>75</v>
      </c>
      <c r="G10">
        <v>48240800</v>
      </c>
      <c r="H10">
        <v>1000049455</v>
      </c>
      <c r="I10" t="s">
        <v>76</v>
      </c>
      <c r="J10" t="s">
        <v>77</v>
      </c>
      <c r="K10" t="s">
        <v>78</v>
      </c>
      <c r="L10" t="s">
        <v>79</v>
      </c>
      <c r="M10" t="s">
        <v>80</v>
      </c>
      <c r="N10" t="s">
        <v>81</v>
      </c>
      <c r="O10" s="10" t="s">
        <v>82</v>
      </c>
      <c r="P10">
        <v>3400</v>
      </c>
      <c r="Q10" t="s">
        <v>83</v>
      </c>
      <c r="R10">
        <v>60</v>
      </c>
      <c r="S10" t="s">
        <v>84</v>
      </c>
      <c r="T10">
        <v>60</v>
      </c>
      <c r="U10">
        <v>0</v>
      </c>
      <c r="V10">
        <v>20</v>
      </c>
      <c r="W10">
        <v>60</v>
      </c>
      <c r="X10" t="s">
        <v>72</v>
      </c>
      <c r="Y10" t="s">
        <v>71</v>
      </c>
      <c r="Z10" t="s">
        <v>72</v>
      </c>
      <c r="AA10" t="s">
        <v>71</v>
      </c>
      <c r="AB10" t="s">
        <v>72</v>
      </c>
      <c r="AC10" t="s">
        <v>72</v>
      </c>
      <c r="AD10" t="s">
        <v>72</v>
      </c>
      <c r="AE10" t="s">
        <v>72</v>
      </c>
      <c r="AF10" t="s">
        <v>72</v>
      </c>
      <c r="AG10" t="s">
        <v>71</v>
      </c>
      <c r="AH10" t="s">
        <v>72</v>
      </c>
      <c r="AI10" t="s">
        <v>71</v>
      </c>
      <c r="AJ10" t="s">
        <v>72</v>
      </c>
      <c r="AK10" t="s">
        <v>72</v>
      </c>
      <c r="AL10" t="s">
        <v>72</v>
      </c>
      <c r="AM10" t="s">
        <v>72</v>
      </c>
      <c r="AN10">
        <v>800</v>
      </c>
      <c r="AO10">
        <v>864.45</v>
      </c>
      <c r="AP10">
        <v>864.45</v>
      </c>
      <c r="AQ10">
        <v>864.45</v>
      </c>
      <c r="AR10">
        <v>864.45</v>
      </c>
      <c r="AS10">
        <v>70.31</v>
      </c>
      <c r="AT10" s="23"/>
      <c r="AU10" s="23"/>
      <c r="AV10" s="23"/>
      <c r="AW10" s="23"/>
    </row>
    <row r="11" spans="1:49" x14ac:dyDescent="0.25">
      <c r="A11" t="s">
        <v>85</v>
      </c>
      <c r="B11" t="s">
        <v>60</v>
      </c>
      <c r="C11" s="14">
        <v>45089</v>
      </c>
      <c r="D11" t="s">
        <v>86</v>
      </c>
      <c r="E11">
        <v>10288347</v>
      </c>
      <c r="F11" t="s">
        <v>87</v>
      </c>
      <c r="G11">
        <v>88773400</v>
      </c>
      <c r="H11">
        <v>1012097421</v>
      </c>
      <c r="I11" t="s">
        <v>88</v>
      </c>
      <c r="J11" t="s">
        <v>89</v>
      </c>
      <c r="K11" t="s">
        <v>90</v>
      </c>
      <c r="L11" t="s">
        <v>91</v>
      </c>
      <c r="M11" t="s">
        <v>90</v>
      </c>
      <c r="N11" t="s">
        <v>91</v>
      </c>
      <c r="O11" s="10" t="s">
        <v>92</v>
      </c>
      <c r="P11">
        <v>8800</v>
      </c>
      <c r="Q11" t="s">
        <v>93</v>
      </c>
      <c r="R11">
        <v>40</v>
      </c>
      <c r="S11" t="s">
        <v>94</v>
      </c>
      <c r="T11">
        <v>155</v>
      </c>
      <c r="U11">
        <v>4</v>
      </c>
      <c r="V11">
        <v>2</v>
      </c>
      <c r="W11">
        <v>0</v>
      </c>
      <c r="X11" t="s">
        <v>72</v>
      </c>
      <c r="Y11" t="s">
        <v>72</v>
      </c>
      <c r="Z11" t="s">
        <v>72</v>
      </c>
      <c r="AA11" t="s">
        <v>71</v>
      </c>
      <c r="AB11" t="s">
        <v>72</v>
      </c>
      <c r="AC11" t="s">
        <v>72</v>
      </c>
      <c r="AD11" t="s">
        <v>72</v>
      </c>
      <c r="AE11" t="s">
        <v>72</v>
      </c>
      <c r="AF11" t="s">
        <v>72</v>
      </c>
      <c r="AG11" t="s">
        <v>72</v>
      </c>
      <c r="AH11" t="s">
        <v>72</v>
      </c>
      <c r="AI11" t="s">
        <v>71</v>
      </c>
      <c r="AJ11" t="s">
        <v>72</v>
      </c>
      <c r="AK11" t="s">
        <v>72</v>
      </c>
      <c r="AL11" t="s">
        <v>72</v>
      </c>
      <c r="AM11" t="s">
        <v>72</v>
      </c>
      <c r="AN11">
        <v>1000</v>
      </c>
      <c r="AO11">
        <v>774.64</v>
      </c>
      <c r="AP11">
        <v>774.64</v>
      </c>
      <c r="AQ11">
        <v>774.64</v>
      </c>
      <c r="AR11">
        <v>774.64</v>
      </c>
      <c r="AS11">
        <v>0</v>
      </c>
      <c r="AT11" s="23"/>
      <c r="AU11" s="23"/>
      <c r="AV11" s="23"/>
      <c r="AW11" s="23"/>
    </row>
    <row r="12" spans="1:49" x14ac:dyDescent="0.25">
      <c r="A12" t="s">
        <v>95</v>
      </c>
      <c r="B12" t="s">
        <v>60</v>
      </c>
      <c r="C12" s="14">
        <v>45089</v>
      </c>
      <c r="D12" t="s">
        <v>96</v>
      </c>
      <c r="E12">
        <v>10691133</v>
      </c>
      <c r="F12" t="s">
        <v>97</v>
      </c>
      <c r="G12">
        <v>87225500</v>
      </c>
      <c r="H12">
        <v>1020177957</v>
      </c>
      <c r="I12" t="s">
        <v>88</v>
      </c>
      <c r="J12" t="s">
        <v>98</v>
      </c>
      <c r="K12" t="s">
        <v>99</v>
      </c>
      <c r="L12" t="s">
        <v>100</v>
      </c>
      <c r="M12" t="s">
        <v>99</v>
      </c>
      <c r="N12" t="s">
        <v>100</v>
      </c>
      <c r="O12" s="10" t="s">
        <v>101</v>
      </c>
      <c r="P12">
        <v>8600</v>
      </c>
      <c r="Q12" t="s">
        <v>102</v>
      </c>
      <c r="R12">
        <v>56</v>
      </c>
      <c r="S12" t="s">
        <v>94</v>
      </c>
      <c r="T12">
        <v>56</v>
      </c>
      <c r="U12">
        <v>2</v>
      </c>
      <c r="V12">
        <v>2</v>
      </c>
      <c r="W12">
        <v>52</v>
      </c>
      <c r="X12" t="s">
        <v>72</v>
      </c>
      <c r="Y12" t="s">
        <v>71</v>
      </c>
      <c r="Z12" t="s">
        <v>72</v>
      </c>
      <c r="AA12" t="s">
        <v>71</v>
      </c>
      <c r="AB12" t="s">
        <v>72</v>
      </c>
      <c r="AC12" t="s">
        <v>72</v>
      </c>
      <c r="AD12" t="s">
        <v>72</v>
      </c>
      <c r="AE12" t="s">
        <v>72</v>
      </c>
      <c r="AF12" t="s">
        <v>72</v>
      </c>
      <c r="AG12" t="s">
        <v>71</v>
      </c>
      <c r="AH12" t="s">
        <v>72</v>
      </c>
      <c r="AI12" t="s">
        <v>72</v>
      </c>
      <c r="AJ12" t="s">
        <v>72</v>
      </c>
      <c r="AK12" t="s">
        <v>72</v>
      </c>
      <c r="AL12" t="s">
        <v>72</v>
      </c>
      <c r="AM12" t="s">
        <v>72</v>
      </c>
      <c r="AN12">
        <v>1400</v>
      </c>
      <c r="AO12">
        <v>618.85</v>
      </c>
      <c r="AP12">
        <v>618.85</v>
      </c>
      <c r="AQ12">
        <v>618.85</v>
      </c>
      <c r="AR12">
        <v>618.85</v>
      </c>
      <c r="AS12">
        <v>0</v>
      </c>
      <c r="AT12" s="23"/>
      <c r="AU12" s="23"/>
      <c r="AV12" s="23"/>
      <c r="AW12" s="23"/>
    </row>
    <row r="13" spans="1:49" x14ac:dyDescent="0.25">
      <c r="A13" t="s">
        <v>103</v>
      </c>
      <c r="B13" t="s">
        <v>60</v>
      </c>
      <c r="C13" s="14">
        <v>45089</v>
      </c>
      <c r="D13" t="s">
        <v>104</v>
      </c>
      <c r="E13">
        <v>10691133</v>
      </c>
      <c r="F13" t="s">
        <v>105</v>
      </c>
      <c r="G13">
        <v>89212121</v>
      </c>
      <c r="H13">
        <v>1003351359</v>
      </c>
      <c r="I13" t="s">
        <v>88</v>
      </c>
      <c r="J13" t="s">
        <v>106</v>
      </c>
      <c r="K13" t="s">
        <v>99</v>
      </c>
      <c r="L13" t="s">
        <v>100</v>
      </c>
      <c r="M13" t="s">
        <v>99</v>
      </c>
      <c r="N13" t="s">
        <v>100</v>
      </c>
      <c r="O13" s="10" t="s">
        <v>107</v>
      </c>
      <c r="P13">
        <v>8600</v>
      </c>
      <c r="Q13" t="s">
        <v>102</v>
      </c>
      <c r="R13">
        <v>49</v>
      </c>
      <c r="S13" t="s">
        <v>94</v>
      </c>
      <c r="T13">
        <v>49</v>
      </c>
      <c r="U13">
        <v>1</v>
      </c>
      <c r="V13">
        <v>2</v>
      </c>
      <c r="W13">
        <v>33</v>
      </c>
      <c r="X13" t="s">
        <v>72</v>
      </c>
      <c r="Y13" t="s">
        <v>71</v>
      </c>
      <c r="Z13" t="s">
        <v>72</v>
      </c>
      <c r="AA13" t="s">
        <v>71</v>
      </c>
      <c r="AB13" t="s">
        <v>72</v>
      </c>
      <c r="AC13" t="s">
        <v>72</v>
      </c>
      <c r="AD13" t="s">
        <v>72</v>
      </c>
      <c r="AE13" t="s">
        <v>72</v>
      </c>
      <c r="AF13" t="s">
        <v>72</v>
      </c>
      <c r="AG13" t="s">
        <v>72</v>
      </c>
      <c r="AH13" t="s">
        <v>72</v>
      </c>
      <c r="AI13" t="s">
        <v>71</v>
      </c>
      <c r="AJ13" t="s">
        <v>72</v>
      </c>
      <c r="AK13" t="s">
        <v>72</v>
      </c>
      <c r="AL13" t="s">
        <v>72</v>
      </c>
      <c r="AM13" t="s">
        <v>72</v>
      </c>
      <c r="AN13">
        <v>2100</v>
      </c>
      <c r="AO13">
        <v>532.29</v>
      </c>
      <c r="AP13">
        <v>532.29</v>
      </c>
      <c r="AQ13">
        <v>532.29</v>
      </c>
      <c r="AR13">
        <v>532.29</v>
      </c>
      <c r="AS13">
        <v>0</v>
      </c>
      <c r="AT13" s="23"/>
      <c r="AU13" s="23"/>
      <c r="AV13" s="23"/>
      <c r="AW13" s="23"/>
    </row>
    <row r="14" spans="1:49" x14ac:dyDescent="0.25">
      <c r="A14" t="s">
        <v>108</v>
      </c>
      <c r="B14" t="s">
        <v>60</v>
      </c>
      <c r="C14" s="14">
        <v>45089</v>
      </c>
      <c r="D14" t="s">
        <v>109</v>
      </c>
      <c r="E14">
        <v>12596774</v>
      </c>
      <c r="F14" t="s">
        <v>110</v>
      </c>
      <c r="G14">
        <v>33480450</v>
      </c>
      <c r="H14">
        <v>1002401919</v>
      </c>
      <c r="I14" t="s">
        <v>63</v>
      </c>
      <c r="J14" t="s">
        <v>111</v>
      </c>
      <c r="K14" t="s">
        <v>112</v>
      </c>
      <c r="L14" t="s">
        <v>113</v>
      </c>
      <c r="M14" t="s">
        <v>112</v>
      </c>
      <c r="N14" t="s">
        <v>113</v>
      </c>
      <c r="O14" s="10" t="s">
        <v>114</v>
      </c>
      <c r="P14">
        <v>1601</v>
      </c>
      <c r="Q14" t="s">
        <v>115</v>
      </c>
      <c r="R14">
        <v>40</v>
      </c>
      <c r="S14" t="s">
        <v>94</v>
      </c>
      <c r="T14">
        <v>187</v>
      </c>
      <c r="U14">
        <v>4</v>
      </c>
      <c r="V14">
        <v>2</v>
      </c>
      <c r="W14">
        <v>34</v>
      </c>
      <c r="X14" t="s">
        <v>72</v>
      </c>
      <c r="Y14" t="s">
        <v>72</v>
      </c>
      <c r="Z14" t="s">
        <v>72</v>
      </c>
      <c r="AA14" t="s">
        <v>72</v>
      </c>
      <c r="AB14" t="s">
        <v>72</v>
      </c>
      <c r="AC14" t="s">
        <v>72</v>
      </c>
      <c r="AD14" t="s">
        <v>72</v>
      </c>
      <c r="AE14" t="s">
        <v>72</v>
      </c>
      <c r="AF14" t="s">
        <v>72</v>
      </c>
      <c r="AG14" t="s">
        <v>72</v>
      </c>
      <c r="AH14" t="s">
        <v>72</v>
      </c>
      <c r="AI14" t="s">
        <v>72</v>
      </c>
      <c r="AJ14" t="s">
        <v>72</v>
      </c>
      <c r="AK14" t="s">
        <v>72</v>
      </c>
      <c r="AL14" t="s">
        <v>72</v>
      </c>
      <c r="AM14" t="s">
        <v>72</v>
      </c>
      <c r="AN14">
        <v>200</v>
      </c>
      <c r="AO14">
        <v>930.44</v>
      </c>
      <c r="AP14">
        <v>1103.55</v>
      </c>
      <c r="AQ14">
        <v>1103.55</v>
      </c>
      <c r="AR14">
        <v>930.44</v>
      </c>
      <c r="AS14">
        <v>0</v>
      </c>
      <c r="AT14" s="23"/>
      <c r="AU14" s="23"/>
      <c r="AV14" s="23"/>
      <c r="AW14" s="23"/>
    </row>
    <row r="15" spans="1:49" x14ac:dyDescent="0.25">
      <c r="A15" t="s">
        <v>116</v>
      </c>
      <c r="B15" t="s">
        <v>60</v>
      </c>
      <c r="C15" s="14">
        <v>45089</v>
      </c>
      <c r="D15" t="s">
        <v>117</v>
      </c>
      <c r="E15">
        <v>12596774</v>
      </c>
      <c r="F15" t="s">
        <v>118</v>
      </c>
      <c r="G15">
        <v>33480450</v>
      </c>
      <c r="H15">
        <v>1026250141</v>
      </c>
      <c r="I15" t="s">
        <v>63</v>
      </c>
      <c r="J15" t="s">
        <v>111</v>
      </c>
      <c r="K15" t="s">
        <v>112</v>
      </c>
      <c r="L15" t="s">
        <v>113</v>
      </c>
      <c r="M15" t="s">
        <v>112</v>
      </c>
      <c r="N15" t="s">
        <v>113</v>
      </c>
      <c r="O15" s="10" t="s">
        <v>119</v>
      </c>
      <c r="P15">
        <v>2770</v>
      </c>
      <c r="Q15" t="s">
        <v>69</v>
      </c>
      <c r="R15">
        <v>40</v>
      </c>
      <c r="S15" t="s">
        <v>94</v>
      </c>
      <c r="T15">
        <v>205</v>
      </c>
      <c r="U15">
        <v>4</v>
      </c>
      <c r="V15">
        <v>2</v>
      </c>
      <c r="W15">
        <v>34</v>
      </c>
      <c r="X15" t="s">
        <v>72</v>
      </c>
      <c r="Y15" t="s">
        <v>72</v>
      </c>
      <c r="Z15" t="s">
        <v>71</v>
      </c>
      <c r="AA15" t="s">
        <v>72</v>
      </c>
      <c r="AB15" t="s">
        <v>72</v>
      </c>
      <c r="AC15" t="s">
        <v>72</v>
      </c>
      <c r="AD15" t="s">
        <v>72</v>
      </c>
      <c r="AE15" t="s">
        <v>72</v>
      </c>
      <c r="AF15" t="s">
        <v>72</v>
      </c>
      <c r="AG15" t="s">
        <v>72</v>
      </c>
      <c r="AH15" t="s">
        <v>72</v>
      </c>
      <c r="AI15" t="s">
        <v>72</v>
      </c>
      <c r="AJ15" t="s">
        <v>72</v>
      </c>
      <c r="AK15" t="s">
        <v>72</v>
      </c>
      <c r="AL15" t="s">
        <v>72</v>
      </c>
      <c r="AM15" t="s">
        <v>72</v>
      </c>
      <c r="AN15">
        <v>400</v>
      </c>
      <c r="AO15">
        <v>904.47</v>
      </c>
      <c r="AP15">
        <v>991.03</v>
      </c>
      <c r="AQ15">
        <v>991.03</v>
      </c>
      <c r="AR15">
        <v>904.47</v>
      </c>
      <c r="AS15">
        <v>0</v>
      </c>
      <c r="AT15" s="23"/>
      <c r="AU15" s="23"/>
      <c r="AV15" s="23"/>
      <c r="AW15" s="23"/>
    </row>
    <row r="16" spans="1:49" x14ac:dyDescent="0.25">
      <c r="A16" t="s">
        <v>120</v>
      </c>
      <c r="B16" t="s">
        <v>60</v>
      </c>
      <c r="C16" s="14">
        <v>45089</v>
      </c>
      <c r="D16" t="s">
        <v>121</v>
      </c>
      <c r="E16">
        <v>12596774</v>
      </c>
      <c r="F16" t="s">
        <v>122</v>
      </c>
      <c r="G16">
        <v>33480450</v>
      </c>
      <c r="H16">
        <v>1022910376</v>
      </c>
      <c r="I16" t="s">
        <v>63</v>
      </c>
      <c r="J16" t="s">
        <v>111</v>
      </c>
      <c r="K16" t="s">
        <v>112</v>
      </c>
      <c r="L16" t="s">
        <v>113</v>
      </c>
      <c r="M16" t="s">
        <v>112</v>
      </c>
      <c r="N16" t="s">
        <v>113</v>
      </c>
      <c r="O16" s="10" t="s">
        <v>123</v>
      </c>
      <c r="P16">
        <v>2000</v>
      </c>
      <c r="Q16" t="s">
        <v>124</v>
      </c>
      <c r="R16">
        <v>40</v>
      </c>
      <c r="S16" t="s">
        <v>94</v>
      </c>
      <c r="T16">
        <v>178</v>
      </c>
      <c r="U16">
        <v>4</v>
      </c>
      <c r="V16">
        <v>2</v>
      </c>
      <c r="W16">
        <v>8</v>
      </c>
      <c r="X16" t="s">
        <v>72</v>
      </c>
      <c r="Y16" t="s">
        <v>72</v>
      </c>
      <c r="Z16" t="s">
        <v>71</v>
      </c>
      <c r="AA16" t="s">
        <v>72</v>
      </c>
      <c r="AB16" t="s">
        <v>72</v>
      </c>
      <c r="AC16" t="s">
        <v>72</v>
      </c>
      <c r="AD16" t="s">
        <v>72</v>
      </c>
      <c r="AE16" t="s">
        <v>72</v>
      </c>
      <c r="AF16" t="s">
        <v>72</v>
      </c>
      <c r="AG16" t="s">
        <v>72</v>
      </c>
      <c r="AH16" t="s">
        <v>72</v>
      </c>
      <c r="AI16" t="s">
        <v>72</v>
      </c>
      <c r="AJ16" t="s">
        <v>72</v>
      </c>
      <c r="AK16" t="s">
        <v>72</v>
      </c>
      <c r="AL16" t="s">
        <v>72</v>
      </c>
      <c r="AM16" t="s">
        <v>72</v>
      </c>
      <c r="AN16">
        <v>400</v>
      </c>
      <c r="AO16">
        <v>913.13</v>
      </c>
      <c r="AP16">
        <v>1086.23</v>
      </c>
      <c r="AQ16">
        <v>1086.23</v>
      </c>
      <c r="AR16">
        <v>913.13</v>
      </c>
      <c r="AS16">
        <v>0</v>
      </c>
      <c r="AT16" s="23"/>
      <c r="AU16" s="23"/>
      <c r="AV16" s="23"/>
      <c r="AW16" s="23"/>
    </row>
    <row r="17" spans="1:49" x14ac:dyDescent="0.25">
      <c r="A17" t="s">
        <v>125</v>
      </c>
      <c r="B17" t="s">
        <v>60</v>
      </c>
      <c r="C17" s="14">
        <v>45089</v>
      </c>
      <c r="D17" t="s">
        <v>126</v>
      </c>
      <c r="E17">
        <v>12596774</v>
      </c>
      <c r="F17" t="s">
        <v>127</v>
      </c>
      <c r="G17">
        <v>33480450</v>
      </c>
      <c r="H17">
        <v>1015210962</v>
      </c>
      <c r="I17" t="s">
        <v>63</v>
      </c>
      <c r="J17" t="s">
        <v>111</v>
      </c>
      <c r="K17" t="s">
        <v>112</v>
      </c>
      <c r="L17" t="s">
        <v>113</v>
      </c>
      <c r="M17" t="s">
        <v>112</v>
      </c>
      <c r="N17" t="s">
        <v>113</v>
      </c>
      <c r="O17" s="10" t="s">
        <v>128</v>
      </c>
      <c r="P17">
        <v>1250</v>
      </c>
      <c r="Q17" t="s">
        <v>129</v>
      </c>
      <c r="R17">
        <v>40</v>
      </c>
      <c r="S17" t="s">
        <v>94</v>
      </c>
      <c r="T17">
        <v>96</v>
      </c>
      <c r="U17">
        <v>4</v>
      </c>
      <c r="V17">
        <v>2</v>
      </c>
      <c r="W17">
        <v>8</v>
      </c>
      <c r="X17" t="s">
        <v>72</v>
      </c>
      <c r="Y17" t="s">
        <v>72</v>
      </c>
      <c r="Z17" t="s">
        <v>71</v>
      </c>
      <c r="AA17" t="s">
        <v>72</v>
      </c>
      <c r="AB17" t="s">
        <v>72</v>
      </c>
      <c r="AC17" t="s">
        <v>72</v>
      </c>
      <c r="AD17" t="s">
        <v>72</v>
      </c>
      <c r="AE17" t="s">
        <v>72</v>
      </c>
      <c r="AF17" t="s">
        <v>72</v>
      </c>
      <c r="AG17" t="s">
        <v>72</v>
      </c>
      <c r="AH17" t="s">
        <v>72</v>
      </c>
      <c r="AI17" t="s">
        <v>72</v>
      </c>
      <c r="AJ17" t="s">
        <v>72</v>
      </c>
      <c r="AK17" t="s">
        <v>72</v>
      </c>
      <c r="AL17" t="s">
        <v>72</v>
      </c>
      <c r="AM17" t="s">
        <v>72</v>
      </c>
      <c r="AN17">
        <v>500</v>
      </c>
      <c r="AO17">
        <v>1077.58</v>
      </c>
      <c r="AP17">
        <v>1250.69</v>
      </c>
      <c r="AQ17">
        <v>1250.69</v>
      </c>
      <c r="AR17">
        <v>1077.58</v>
      </c>
      <c r="AS17">
        <v>0</v>
      </c>
      <c r="AT17" s="23"/>
      <c r="AU17" s="23"/>
      <c r="AV17" s="23"/>
      <c r="AW17" s="23"/>
    </row>
    <row r="18" spans="1:49" x14ac:dyDescent="0.25">
      <c r="A18" t="s">
        <v>130</v>
      </c>
      <c r="B18" t="s">
        <v>60</v>
      </c>
      <c r="C18" s="14">
        <v>45089</v>
      </c>
      <c r="D18" t="s">
        <v>131</v>
      </c>
      <c r="E18">
        <v>12596774</v>
      </c>
      <c r="F18" t="s">
        <v>132</v>
      </c>
      <c r="G18">
        <v>33480450</v>
      </c>
      <c r="H18">
        <v>1002926357</v>
      </c>
      <c r="I18" t="s">
        <v>63</v>
      </c>
      <c r="J18" t="s">
        <v>111</v>
      </c>
      <c r="K18" t="s">
        <v>112</v>
      </c>
      <c r="L18" t="s">
        <v>113</v>
      </c>
      <c r="M18" t="s">
        <v>112</v>
      </c>
      <c r="N18" t="s">
        <v>113</v>
      </c>
      <c r="O18" s="10" t="s">
        <v>133</v>
      </c>
      <c r="P18">
        <v>2605</v>
      </c>
      <c r="Q18" t="s">
        <v>134</v>
      </c>
      <c r="R18">
        <v>40</v>
      </c>
      <c r="S18" t="s">
        <v>94</v>
      </c>
      <c r="T18">
        <v>69</v>
      </c>
      <c r="U18">
        <v>4</v>
      </c>
      <c r="V18">
        <v>2</v>
      </c>
      <c r="W18">
        <v>34</v>
      </c>
      <c r="X18" t="s">
        <v>72</v>
      </c>
      <c r="Y18" t="s">
        <v>72</v>
      </c>
      <c r="Z18" t="s">
        <v>72</v>
      </c>
      <c r="AA18" t="s">
        <v>72</v>
      </c>
      <c r="AB18" t="s">
        <v>72</v>
      </c>
      <c r="AC18" t="s">
        <v>72</v>
      </c>
      <c r="AD18" t="s">
        <v>72</v>
      </c>
      <c r="AE18" t="s">
        <v>72</v>
      </c>
      <c r="AF18" t="s">
        <v>72</v>
      </c>
      <c r="AG18" t="s">
        <v>72</v>
      </c>
      <c r="AH18" t="s">
        <v>72</v>
      </c>
      <c r="AI18" t="s">
        <v>72</v>
      </c>
      <c r="AJ18" t="s">
        <v>72</v>
      </c>
      <c r="AK18" t="s">
        <v>72</v>
      </c>
      <c r="AL18" t="s">
        <v>72</v>
      </c>
      <c r="AM18" t="s">
        <v>72</v>
      </c>
      <c r="AN18">
        <v>1500</v>
      </c>
      <c r="AO18">
        <v>800.61</v>
      </c>
      <c r="AP18">
        <v>800.61</v>
      </c>
      <c r="AQ18">
        <v>800.61</v>
      </c>
      <c r="AR18">
        <v>800.61</v>
      </c>
      <c r="AS18">
        <v>0</v>
      </c>
      <c r="AT18" s="23"/>
      <c r="AU18" s="23"/>
      <c r="AV18" s="23"/>
      <c r="AW18" s="23"/>
    </row>
    <row r="19" spans="1:49" x14ac:dyDescent="0.25">
      <c r="A19" t="s">
        <v>135</v>
      </c>
      <c r="B19" t="s">
        <v>60</v>
      </c>
      <c r="C19" s="14">
        <v>45089</v>
      </c>
      <c r="D19" t="s">
        <v>136</v>
      </c>
      <c r="E19">
        <v>12596774</v>
      </c>
      <c r="F19" t="s">
        <v>137</v>
      </c>
      <c r="G19">
        <v>33480450</v>
      </c>
      <c r="H19">
        <v>1002926254</v>
      </c>
      <c r="I19" t="s">
        <v>63</v>
      </c>
      <c r="J19" t="s">
        <v>111</v>
      </c>
      <c r="K19" t="s">
        <v>112</v>
      </c>
      <c r="L19" t="s">
        <v>113</v>
      </c>
      <c r="M19" t="s">
        <v>112</v>
      </c>
      <c r="N19" t="s">
        <v>113</v>
      </c>
      <c r="O19" s="10" t="s">
        <v>138</v>
      </c>
      <c r="P19">
        <v>2650</v>
      </c>
      <c r="Q19" t="s">
        <v>139</v>
      </c>
      <c r="R19">
        <v>40</v>
      </c>
      <c r="S19" t="s">
        <v>94</v>
      </c>
      <c r="T19">
        <v>105</v>
      </c>
      <c r="U19">
        <v>4</v>
      </c>
      <c r="V19">
        <v>2</v>
      </c>
      <c r="W19">
        <v>34</v>
      </c>
      <c r="X19" t="s">
        <v>72</v>
      </c>
      <c r="Y19" t="s">
        <v>72</v>
      </c>
      <c r="Z19" t="s">
        <v>72</v>
      </c>
      <c r="AA19" t="s">
        <v>72</v>
      </c>
      <c r="AB19" t="s">
        <v>72</v>
      </c>
      <c r="AC19" t="s">
        <v>72</v>
      </c>
      <c r="AD19" t="s">
        <v>72</v>
      </c>
      <c r="AE19" t="s">
        <v>72</v>
      </c>
      <c r="AF19" t="s">
        <v>72</v>
      </c>
      <c r="AG19" t="s">
        <v>72</v>
      </c>
      <c r="AH19" t="s">
        <v>72</v>
      </c>
      <c r="AI19" t="s">
        <v>72</v>
      </c>
      <c r="AJ19" t="s">
        <v>72</v>
      </c>
      <c r="AK19" t="s">
        <v>72</v>
      </c>
      <c r="AL19" t="s">
        <v>72</v>
      </c>
      <c r="AM19" t="s">
        <v>72</v>
      </c>
      <c r="AN19">
        <v>1000</v>
      </c>
      <c r="AO19">
        <v>774.64</v>
      </c>
      <c r="AP19">
        <v>774.64</v>
      </c>
      <c r="AQ19">
        <v>774.64</v>
      </c>
      <c r="AR19">
        <v>774.64</v>
      </c>
      <c r="AS19">
        <v>0</v>
      </c>
      <c r="AT19" s="23"/>
      <c r="AU19" s="23"/>
      <c r="AV19" s="23"/>
      <c r="AW19" s="23"/>
    </row>
    <row r="20" spans="1:49" x14ac:dyDescent="0.25">
      <c r="A20" t="s">
        <v>140</v>
      </c>
      <c r="B20" t="s">
        <v>60</v>
      </c>
      <c r="C20" s="14">
        <v>45089</v>
      </c>
      <c r="D20" t="s">
        <v>141</v>
      </c>
      <c r="E20">
        <v>12596774</v>
      </c>
      <c r="F20" t="s">
        <v>142</v>
      </c>
      <c r="G20">
        <v>33480450</v>
      </c>
      <c r="H20">
        <v>1002926400</v>
      </c>
      <c r="I20" t="s">
        <v>143</v>
      </c>
      <c r="J20" t="s">
        <v>111</v>
      </c>
      <c r="K20" t="s">
        <v>112</v>
      </c>
      <c r="L20" t="s">
        <v>113</v>
      </c>
      <c r="M20" t="s">
        <v>112</v>
      </c>
      <c r="N20" t="s">
        <v>113</v>
      </c>
      <c r="O20" s="10" t="s">
        <v>144</v>
      </c>
      <c r="P20">
        <v>6000</v>
      </c>
      <c r="Q20" t="s">
        <v>145</v>
      </c>
      <c r="R20">
        <v>40</v>
      </c>
      <c r="S20" t="s">
        <v>94</v>
      </c>
      <c r="T20">
        <v>64</v>
      </c>
      <c r="U20">
        <v>4</v>
      </c>
      <c r="V20">
        <v>2</v>
      </c>
      <c r="W20">
        <v>34</v>
      </c>
      <c r="X20" t="s">
        <v>72</v>
      </c>
      <c r="Y20" t="s">
        <v>72</v>
      </c>
      <c r="Z20" t="s">
        <v>72</v>
      </c>
      <c r="AA20" t="s">
        <v>72</v>
      </c>
      <c r="AB20" t="s">
        <v>72</v>
      </c>
      <c r="AC20" t="s">
        <v>72</v>
      </c>
      <c r="AD20" t="s">
        <v>72</v>
      </c>
      <c r="AE20" t="s">
        <v>72</v>
      </c>
      <c r="AF20" t="s">
        <v>72</v>
      </c>
      <c r="AG20" t="s">
        <v>72</v>
      </c>
      <c r="AH20" t="s">
        <v>72</v>
      </c>
      <c r="AI20" t="s">
        <v>72</v>
      </c>
      <c r="AJ20" t="s">
        <v>72</v>
      </c>
      <c r="AK20" t="s">
        <v>72</v>
      </c>
      <c r="AL20" t="s">
        <v>72</v>
      </c>
      <c r="AM20" t="s">
        <v>72</v>
      </c>
      <c r="AN20">
        <v>6000</v>
      </c>
      <c r="AO20">
        <v>748.68</v>
      </c>
      <c r="AP20">
        <v>748.68</v>
      </c>
      <c r="AQ20">
        <v>748.68</v>
      </c>
      <c r="AR20">
        <v>748.68</v>
      </c>
      <c r="AS20">
        <v>0</v>
      </c>
      <c r="AT20" s="23"/>
      <c r="AU20" s="23"/>
      <c r="AV20" s="23"/>
      <c r="AW20" s="23"/>
    </row>
    <row r="21" spans="1:49" x14ac:dyDescent="0.25">
      <c r="A21" t="s">
        <v>146</v>
      </c>
      <c r="B21" t="s">
        <v>60</v>
      </c>
      <c r="C21" s="14">
        <v>45089</v>
      </c>
      <c r="D21" t="s">
        <v>147</v>
      </c>
      <c r="E21">
        <v>12596774</v>
      </c>
      <c r="F21" t="s">
        <v>148</v>
      </c>
      <c r="G21">
        <v>33480450</v>
      </c>
      <c r="H21">
        <v>1022910333</v>
      </c>
      <c r="I21" t="s">
        <v>63</v>
      </c>
      <c r="J21" t="s">
        <v>111</v>
      </c>
      <c r="K21" t="s">
        <v>112</v>
      </c>
      <c r="L21" t="s">
        <v>113</v>
      </c>
      <c r="M21" t="s">
        <v>112</v>
      </c>
      <c r="N21" t="s">
        <v>113</v>
      </c>
      <c r="O21" s="10" t="s">
        <v>149</v>
      </c>
      <c r="P21">
        <v>1717</v>
      </c>
      <c r="Q21" t="s">
        <v>115</v>
      </c>
      <c r="R21">
        <v>40</v>
      </c>
      <c r="S21" t="s">
        <v>94</v>
      </c>
      <c r="T21">
        <v>135</v>
      </c>
      <c r="U21">
        <v>4</v>
      </c>
      <c r="V21">
        <v>2</v>
      </c>
      <c r="W21">
        <v>8</v>
      </c>
      <c r="X21" t="s">
        <v>72</v>
      </c>
      <c r="Y21" t="s">
        <v>72</v>
      </c>
      <c r="Z21" t="s">
        <v>71</v>
      </c>
      <c r="AA21" t="s">
        <v>72</v>
      </c>
      <c r="AB21" t="s">
        <v>72</v>
      </c>
      <c r="AC21" t="s">
        <v>72</v>
      </c>
      <c r="AD21" t="s">
        <v>72</v>
      </c>
      <c r="AE21" t="s">
        <v>72</v>
      </c>
      <c r="AF21" t="s">
        <v>72</v>
      </c>
      <c r="AG21" t="s">
        <v>72</v>
      </c>
      <c r="AH21" t="s">
        <v>72</v>
      </c>
      <c r="AI21" t="s">
        <v>72</v>
      </c>
      <c r="AJ21" t="s">
        <v>72</v>
      </c>
      <c r="AK21" t="s">
        <v>72</v>
      </c>
      <c r="AL21" t="s">
        <v>72</v>
      </c>
      <c r="AM21" t="s">
        <v>72</v>
      </c>
      <c r="AN21">
        <v>500</v>
      </c>
      <c r="AO21">
        <v>930.44</v>
      </c>
      <c r="AP21">
        <v>1103.55</v>
      </c>
      <c r="AQ21">
        <v>1103.55</v>
      </c>
      <c r="AR21">
        <v>930.44</v>
      </c>
      <c r="AS21">
        <v>0</v>
      </c>
      <c r="AT21" s="23"/>
      <c r="AU21" s="23"/>
      <c r="AV21" s="23"/>
      <c r="AW21" s="23"/>
    </row>
    <row r="22" spans="1:49" x14ac:dyDescent="0.25">
      <c r="A22" t="s">
        <v>150</v>
      </c>
      <c r="B22" t="s">
        <v>60</v>
      </c>
      <c r="C22" s="14">
        <v>45089</v>
      </c>
      <c r="D22" t="s">
        <v>151</v>
      </c>
      <c r="E22">
        <v>12596774</v>
      </c>
      <c r="F22" t="s">
        <v>152</v>
      </c>
      <c r="G22">
        <v>33480450</v>
      </c>
      <c r="H22">
        <v>1002926308</v>
      </c>
      <c r="I22" t="s">
        <v>143</v>
      </c>
      <c r="J22" t="s">
        <v>111</v>
      </c>
      <c r="K22" t="s">
        <v>112</v>
      </c>
      <c r="L22" t="s">
        <v>113</v>
      </c>
      <c r="M22" t="s">
        <v>112</v>
      </c>
      <c r="N22" t="s">
        <v>113</v>
      </c>
      <c r="O22" s="10" t="s">
        <v>153</v>
      </c>
      <c r="P22">
        <v>5250</v>
      </c>
      <c r="Q22" t="s">
        <v>154</v>
      </c>
      <c r="R22">
        <v>40</v>
      </c>
      <c r="S22" t="s">
        <v>94</v>
      </c>
      <c r="T22">
        <v>72</v>
      </c>
      <c r="U22">
        <v>4</v>
      </c>
      <c r="V22">
        <v>2</v>
      </c>
      <c r="W22">
        <v>8</v>
      </c>
      <c r="X22" t="s">
        <v>72</v>
      </c>
      <c r="Y22" t="s">
        <v>72</v>
      </c>
      <c r="Z22" t="s">
        <v>72</v>
      </c>
      <c r="AA22" t="s">
        <v>72</v>
      </c>
      <c r="AB22" t="s">
        <v>72</v>
      </c>
      <c r="AC22" t="s">
        <v>72</v>
      </c>
      <c r="AD22" t="s">
        <v>72</v>
      </c>
      <c r="AE22" t="s">
        <v>72</v>
      </c>
      <c r="AF22" t="s">
        <v>72</v>
      </c>
      <c r="AG22" t="s">
        <v>72</v>
      </c>
      <c r="AH22" t="s">
        <v>72</v>
      </c>
      <c r="AI22" t="s">
        <v>72</v>
      </c>
      <c r="AJ22" t="s">
        <v>72</v>
      </c>
      <c r="AK22" t="s">
        <v>72</v>
      </c>
      <c r="AL22" t="s">
        <v>72</v>
      </c>
      <c r="AM22" t="s">
        <v>72</v>
      </c>
      <c r="AN22">
        <v>8000</v>
      </c>
      <c r="AO22">
        <v>718.38</v>
      </c>
      <c r="AP22">
        <v>718.38</v>
      </c>
      <c r="AQ22">
        <v>718.38</v>
      </c>
      <c r="AR22">
        <v>718.38</v>
      </c>
      <c r="AS22">
        <v>0</v>
      </c>
      <c r="AT22" s="23"/>
      <c r="AU22" s="23"/>
      <c r="AV22" s="23"/>
      <c r="AW22" s="23"/>
    </row>
    <row r="23" spans="1:49" x14ac:dyDescent="0.25">
      <c r="A23" t="s">
        <v>155</v>
      </c>
      <c r="B23" t="s">
        <v>60</v>
      </c>
      <c r="C23" s="14">
        <v>45089</v>
      </c>
      <c r="D23" t="s">
        <v>156</v>
      </c>
      <c r="E23">
        <v>12596774</v>
      </c>
      <c r="F23" t="s">
        <v>157</v>
      </c>
      <c r="G23">
        <v>33480450</v>
      </c>
      <c r="H23">
        <v>1002926266</v>
      </c>
      <c r="I23" t="s">
        <v>143</v>
      </c>
      <c r="J23" t="s">
        <v>111</v>
      </c>
      <c r="K23" t="s">
        <v>112</v>
      </c>
      <c r="L23" t="s">
        <v>113</v>
      </c>
      <c r="M23" t="s">
        <v>112</v>
      </c>
      <c r="N23" t="s">
        <v>113</v>
      </c>
      <c r="O23" s="10" t="s">
        <v>158</v>
      </c>
      <c r="P23">
        <v>6700</v>
      </c>
      <c r="Q23" t="s">
        <v>159</v>
      </c>
      <c r="R23">
        <v>40</v>
      </c>
      <c r="S23" t="s">
        <v>94</v>
      </c>
      <c r="T23">
        <v>100</v>
      </c>
      <c r="U23">
        <v>4</v>
      </c>
      <c r="V23">
        <v>2</v>
      </c>
      <c r="W23">
        <v>34</v>
      </c>
      <c r="X23" t="s">
        <v>72</v>
      </c>
      <c r="Y23" t="s">
        <v>72</v>
      </c>
      <c r="Z23" t="s">
        <v>71</v>
      </c>
      <c r="AA23" t="s">
        <v>72</v>
      </c>
      <c r="AB23" t="s">
        <v>72</v>
      </c>
      <c r="AC23" t="s">
        <v>72</v>
      </c>
      <c r="AD23" t="s">
        <v>72</v>
      </c>
      <c r="AE23" t="s">
        <v>72</v>
      </c>
      <c r="AF23" t="s">
        <v>72</v>
      </c>
      <c r="AG23" t="s">
        <v>72</v>
      </c>
      <c r="AH23" t="s">
        <v>72</v>
      </c>
      <c r="AI23" t="s">
        <v>72</v>
      </c>
      <c r="AJ23" t="s">
        <v>72</v>
      </c>
      <c r="AK23" t="s">
        <v>72</v>
      </c>
      <c r="AL23" t="s">
        <v>72</v>
      </c>
      <c r="AM23" t="s">
        <v>72</v>
      </c>
      <c r="AN23">
        <v>1000</v>
      </c>
      <c r="AO23">
        <v>939.09</v>
      </c>
      <c r="AP23">
        <v>939.09</v>
      </c>
      <c r="AQ23">
        <v>939.09</v>
      </c>
      <c r="AR23">
        <v>939.09</v>
      </c>
      <c r="AS23">
        <v>0</v>
      </c>
      <c r="AT23" s="23"/>
      <c r="AU23" s="23"/>
      <c r="AV23" s="23"/>
      <c r="AW23" s="23"/>
    </row>
    <row r="24" spans="1:49" x14ac:dyDescent="0.25">
      <c r="A24" t="s">
        <v>160</v>
      </c>
      <c r="B24" t="s">
        <v>60</v>
      </c>
      <c r="C24" s="14">
        <v>45089</v>
      </c>
      <c r="D24" t="s">
        <v>161</v>
      </c>
      <c r="E24">
        <v>12596774</v>
      </c>
      <c r="F24" t="s">
        <v>162</v>
      </c>
      <c r="G24">
        <v>33480450</v>
      </c>
      <c r="H24">
        <v>1028365140</v>
      </c>
      <c r="I24" t="s">
        <v>88</v>
      </c>
      <c r="J24" t="s">
        <v>111</v>
      </c>
      <c r="K24" t="s">
        <v>112</v>
      </c>
      <c r="L24" t="s">
        <v>113</v>
      </c>
      <c r="M24" t="s">
        <v>112</v>
      </c>
      <c r="N24" t="s">
        <v>113</v>
      </c>
      <c r="O24" s="10" t="s">
        <v>163</v>
      </c>
      <c r="P24">
        <v>8700</v>
      </c>
      <c r="Q24" t="s">
        <v>164</v>
      </c>
      <c r="R24">
        <v>40</v>
      </c>
      <c r="S24" t="s">
        <v>94</v>
      </c>
      <c r="T24">
        <v>55</v>
      </c>
      <c r="U24">
        <v>0</v>
      </c>
      <c r="V24">
        <v>2</v>
      </c>
      <c r="W24">
        <v>38</v>
      </c>
      <c r="X24" t="s">
        <v>165</v>
      </c>
      <c r="Y24" t="s">
        <v>72</v>
      </c>
      <c r="Z24" t="s">
        <v>72</v>
      </c>
      <c r="AA24" t="s">
        <v>72</v>
      </c>
      <c r="AB24" t="s">
        <v>72</v>
      </c>
      <c r="AC24" t="s">
        <v>72</v>
      </c>
      <c r="AD24" t="s">
        <v>72</v>
      </c>
      <c r="AE24" t="s">
        <v>72</v>
      </c>
      <c r="AF24" t="s">
        <v>72</v>
      </c>
      <c r="AG24" t="s">
        <v>72</v>
      </c>
      <c r="AH24" t="s">
        <v>72</v>
      </c>
      <c r="AI24" t="s">
        <v>72</v>
      </c>
      <c r="AJ24" t="s">
        <v>72</v>
      </c>
      <c r="AK24" t="s">
        <v>72</v>
      </c>
      <c r="AL24" t="s">
        <v>72</v>
      </c>
      <c r="AM24" t="s">
        <v>72</v>
      </c>
      <c r="AN24">
        <v>800</v>
      </c>
      <c r="AO24">
        <v>688.09</v>
      </c>
      <c r="AP24">
        <v>688.09</v>
      </c>
      <c r="AQ24">
        <v>688.09</v>
      </c>
      <c r="AR24">
        <v>688.09</v>
      </c>
      <c r="AS24">
        <v>0</v>
      </c>
      <c r="AT24" s="23"/>
      <c r="AU24" s="23"/>
      <c r="AV24" s="23"/>
      <c r="AW24" s="23"/>
    </row>
    <row r="25" spans="1:49" x14ac:dyDescent="0.25">
      <c r="A25" t="s">
        <v>166</v>
      </c>
      <c r="B25" t="s">
        <v>60</v>
      </c>
      <c r="C25" s="14">
        <v>45089</v>
      </c>
      <c r="D25" t="s">
        <v>167</v>
      </c>
      <c r="E25">
        <v>12596774</v>
      </c>
      <c r="F25" t="s">
        <v>168</v>
      </c>
      <c r="G25">
        <v>33480450</v>
      </c>
      <c r="H25">
        <v>1002926382</v>
      </c>
      <c r="I25" t="s">
        <v>88</v>
      </c>
      <c r="J25" t="s">
        <v>111</v>
      </c>
      <c r="K25" t="s">
        <v>112</v>
      </c>
      <c r="L25" t="s">
        <v>113</v>
      </c>
      <c r="M25" t="s">
        <v>112</v>
      </c>
      <c r="N25" t="s">
        <v>113</v>
      </c>
      <c r="O25" s="10" t="s">
        <v>169</v>
      </c>
      <c r="P25">
        <v>7400</v>
      </c>
      <c r="Q25" t="s">
        <v>170</v>
      </c>
      <c r="R25">
        <v>40</v>
      </c>
      <c r="S25" t="s">
        <v>94</v>
      </c>
      <c r="T25">
        <v>97</v>
      </c>
      <c r="U25">
        <v>4</v>
      </c>
      <c r="V25">
        <v>2</v>
      </c>
      <c r="W25">
        <v>34</v>
      </c>
      <c r="X25" t="s">
        <v>72</v>
      </c>
      <c r="Y25" t="s">
        <v>72</v>
      </c>
      <c r="Z25" t="s">
        <v>72</v>
      </c>
      <c r="AA25" t="s">
        <v>72</v>
      </c>
      <c r="AB25" t="s">
        <v>72</v>
      </c>
      <c r="AC25" t="s">
        <v>72</v>
      </c>
      <c r="AD25" t="s">
        <v>72</v>
      </c>
      <c r="AE25" t="s">
        <v>72</v>
      </c>
      <c r="AF25" t="s">
        <v>72</v>
      </c>
      <c r="AG25" t="s">
        <v>72</v>
      </c>
      <c r="AH25" t="s">
        <v>72</v>
      </c>
      <c r="AI25" t="s">
        <v>72</v>
      </c>
      <c r="AJ25" t="s">
        <v>72</v>
      </c>
      <c r="AK25" t="s">
        <v>72</v>
      </c>
      <c r="AL25" t="s">
        <v>72</v>
      </c>
      <c r="AM25" t="s">
        <v>72</v>
      </c>
      <c r="AN25">
        <v>50</v>
      </c>
      <c r="AO25">
        <v>800.61</v>
      </c>
      <c r="AP25">
        <v>800.61</v>
      </c>
      <c r="AQ25">
        <v>800.61</v>
      </c>
      <c r="AR25">
        <v>800.61</v>
      </c>
      <c r="AS25">
        <v>0</v>
      </c>
      <c r="AT25" s="23"/>
      <c r="AU25" s="23"/>
      <c r="AV25" s="23"/>
      <c r="AW25" s="23"/>
    </row>
    <row r="26" spans="1:49" x14ac:dyDescent="0.25">
      <c r="A26" t="s">
        <v>171</v>
      </c>
      <c r="B26" t="s">
        <v>60</v>
      </c>
      <c r="C26" s="14">
        <v>45089</v>
      </c>
      <c r="D26" t="s">
        <v>172</v>
      </c>
      <c r="E26">
        <v>12596774</v>
      </c>
      <c r="F26" t="s">
        <v>173</v>
      </c>
      <c r="G26">
        <v>33480450</v>
      </c>
      <c r="H26">
        <v>1002926321</v>
      </c>
      <c r="I26" t="s">
        <v>174</v>
      </c>
      <c r="J26" t="s">
        <v>111</v>
      </c>
      <c r="K26" t="s">
        <v>112</v>
      </c>
      <c r="L26" t="s">
        <v>113</v>
      </c>
      <c r="M26" t="s">
        <v>112</v>
      </c>
      <c r="N26" t="s">
        <v>113</v>
      </c>
      <c r="O26" s="10" t="s">
        <v>175</v>
      </c>
      <c r="P26">
        <v>4100</v>
      </c>
      <c r="Q26" t="s">
        <v>176</v>
      </c>
      <c r="R26">
        <v>40</v>
      </c>
      <c r="S26" t="s">
        <v>94</v>
      </c>
      <c r="T26">
        <v>65</v>
      </c>
      <c r="U26">
        <v>4</v>
      </c>
      <c r="V26">
        <v>2</v>
      </c>
      <c r="W26">
        <v>8</v>
      </c>
      <c r="X26" t="s">
        <v>72</v>
      </c>
      <c r="Y26" t="s">
        <v>72</v>
      </c>
      <c r="Z26" t="s">
        <v>72</v>
      </c>
      <c r="AA26" t="s">
        <v>72</v>
      </c>
      <c r="AB26" t="s">
        <v>72</v>
      </c>
      <c r="AC26" t="s">
        <v>72</v>
      </c>
      <c r="AD26" t="s">
        <v>72</v>
      </c>
      <c r="AE26" t="s">
        <v>72</v>
      </c>
      <c r="AF26" t="s">
        <v>72</v>
      </c>
      <c r="AG26" t="s">
        <v>72</v>
      </c>
      <c r="AH26" t="s">
        <v>72</v>
      </c>
      <c r="AI26" t="s">
        <v>72</v>
      </c>
      <c r="AJ26" t="s">
        <v>72</v>
      </c>
      <c r="AK26" t="s">
        <v>72</v>
      </c>
      <c r="AL26" t="s">
        <v>72</v>
      </c>
      <c r="AM26" t="s">
        <v>72</v>
      </c>
      <c r="AN26">
        <v>1500</v>
      </c>
      <c r="AO26">
        <v>774.64</v>
      </c>
      <c r="AP26">
        <v>774.64</v>
      </c>
      <c r="AQ26">
        <v>774.64</v>
      </c>
      <c r="AR26">
        <v>774.64</v>
      </c>
      <c r="AS26">
        <v>0</v>
      </c>
      <c r="AT26" s="23"/>
      <c r="AU26" s="23"/>
      <c r="AV26" s="23"/>
      <c r="AW26" s="23"/>
    </row>
    <row r="27" spans="1:49" x14ac:dyDescent="0.25">
      <c r="A27" t="s">
        <v>177</v>
      </c>
      <c r="B27" t="s">
        <v>60</v>
      </c>
      <c r="C27" s="14">
        <v>45089</v>
      </c>
      <c r="D27" t="s">
        <v>178</v>
      </c>
      <c r="E27">
        <v>12596774</v>
      </c>
      <c r="F27" t="s">
        <v>179</v>
      </c>
      <c r="G27">
        <v>33480450</v>
      </c>
      <c r="H27">
        <v>1002926369</v>
      </c>
      <c r="I27" t="s">
        <v>174</v>
      </c>
      <c r="J27" t="s">
        <v>111</v>
      </c>
      <c r="K27" t="s">
        <v>112</v>
      </c>
      <c r="L27" t="s">
        <v>113</v>
      </c>
      <c r="M27" t="s">
        <v>112</v>
      </c>
      <c r="N27" t="s">
        <v>113</v>
      </c>
      <c r="O27" s="10" t="s">
        <v>180</v>
      </c>
      <c r="P27">
        <v>4000</v>
      </c>
      <c r="Q27" t="s">
        <v>181</v>
      </c>
      <c r="R27">
        <v>40</v>
      </c>
      <c r="S27" t="s">
        <v>94</v>
      </c>
      <c r="T27">
        <v>61</v>
      </c>
      <c r="U27">
        <v>4</v>
      </c>
      <c r="V27">
        <v>2</v>
      </c>
      <c r="W27">
        <v>8</v>
      </c>
      <c r="X27" t="s">
        <v>72</v>
      </c>
      <c r="Y27" t="s">
        <v>72</v>
      </c>
      <c r="Z27" t="s">
        <v>72</v>
      </c>
      <c r="AA27" t="s">
        <v>72</v>
      </c>
      <c r="AB27" t="s">
        <v>72</v>
      </c>
      <c r="AC27" t="s">
        <v>72</v>
      </c>
      <c r="AD27" t="s">
        <v>72</v>
      </c>
      <c r="AE27" t="s">
        <v>72</v>
      </c>
      <c r="AF27" t="s">
        <v>72</v>
      </c>
      <c r="AG27" t="s">
        <v>72</v>
      </c>
      <c r="AH27" t="s">
        <v>72</v>
      </c>
      <c r="AI27" t="s">
        <v>72</v>
      </c>
      <c r="AJ27" t="s">
        <v>72</v>
      </c>
      <c r="AK27" t="s">
        <v>72</v>
      </c>
      <c r="AL27" t="s">
        <v>72</v>
      </c>
      <c r="AM27" t="s">
        <v>72</v>
      </c>
      <c r="AN27">
        <v>1500</v>
      </c>
      <c r="AO27">
        <v>860.11</v>
      </c>
      <c r="AP27">
        <v>860.11</v>
      </c>
      <c r="AQ27">
        <v>860.11</v>
      </c>
      <c r="AR27">
        <v>860.11</v>
      </c>
      <c r="AS27">
        <v>0</v>
      </c>
      <c r="AT27" s="23"/>
      <c r="AU27" s="23"/>
      <c r="AV27" s="23"/>
      <c r="AW27" s="23"/>
    </row>
    <row r="28" spans="1:49" x14ac:dyDescent="0.25">
      <c r="A28" t="s">
        <v>182</v>
      </c>
      <c r="B28" t="s">
        <v>60</v>
      </c>
      <c r="C28" s="14">
        <v>45089</v>
      </c>
      <c r="D28" t="s">
        <v>183</v>
      </c>
      <c r="E28">
        <v>12596774</v>
      </c>
      <c r="F28" t="s">
        <v>184</v>
      </c>
      <c r="G28">
        <v>33480450</v>
      </c>
      <c r="H28">
        <v>1002926394</v>
      </c>
      <c r="I28" t="s">
        <v>88</v>
      </c>
      <c r="J28" t="s">
        <v>111</v>
      </c>
      <c r="K28" t="s">
        <v>112</v>
      </c>
      <c r="L28" t="s">
        <v>113</v>
      </c>
      <c r="M28" t="s">
        <v>112</v>
      </c>
      <c r="N28" t="s">
        <v>113</v>
      </c>
      <c r="O28" s="10" t="s">
        <v>185</v>
      </c>
      <c r="P28">
        <v>8600</v>
      </c>
      <c r="Q28" t="s">
        <v>102</v>
      </c>
      <c r="R28">
        <v>40</v>
      </c>
      <c r="S28" t="s">
        <v>94</v>
      </c>
      <c r="T28">
        <v>66</v>
      </c>
      <c r="U28">
        <v>4</v>
      </c>
      <c r="V28">
        <v>2</v>
      </c>
      <c r="W28">
        <v>8</v>
      </c>
      <c r="X28" t="s">
        <v>72</v>
      </c>
      <c r="Y28" t="s">
        <v>72</v>
      </c>
      <c r="Z28" t="s">
        <v>72</v>
      </c>
      <c r="AA28" t="s">
        <v>72</v>
      </c>
      <c r="AB28" t="s">
        <v>72</v>
      </c>
      <c r="AC28" t="s">
        <v>72</v>
      </c>
      <c r="AD28" t="s">
        <v>72</v>
      </c>
      <c r="AE28" t="s">
        <v>72</v>
      </c>
      <c r="AF28" t="s">
        <v>72</v>
      </c>
      <c r="AG28" t="s">
        <v>72</v>
      </c>
      <c r="AH28" t="s">
        <v>72</v>
      </c>
      <c r="AI28" t="s">
        <v>72</v>
      </c>
      <c r="AJ28" t="s">
        <v>72</v>
      </c>
      <c r="AK28" t="s">
        <v>72</v>
      </c>
      <c r="AL28" t="s">
        <v>72</v>
      </c>
      <c r="AM28" t="s">
        <v>72</v>
      </c>
      <c r="AN28">
        <v>3000</v>
      </c>
      <c r="AO28">
        <v>731.37</v>
      </c>
      <c r="AP28">
        <v>731.37</v>
      </c>
      <c r="AQ28">
        <v>731.37</v>
      </c>
      <c r="AR28">
        <v>731.37</v>
      </c>
      <c r="AS28">
        <v>0</v>
      </c>
      <c r="AT28" s="23"/>
      <c r="AU28" s="23"/>
      <c r="AV28" s="23"/>
      <c r="AW28" s="23"/>
    </row>
    <row r="29" spans="1:49" x14ac:dyDescent="0.25">
      <c r="A29" t="s">
        <v>186</v>
      </c>
      <c r="B29" t="s">
        <v>60</v>
      </c>
      <c r="C29" s="14">
        <v>45089</v>
      </c>
      <c r="D29" t="s">
        <v>187</v>
      </c>
      <c r="E29">
        <v>12596774</v>
      </c>
      <c r="F29" t="s">
        <v>188</v>
      </c>
      <c r="G29">
        <v>33480450</v>
      </c>
      <c r="H29">
        <v>1022104728</v>
      </c>
      <c r="I29" t="s">
        <v>63</v>
      </c>
      <c r="J29" t="s">
        <v>111</v>
      </c>
      <c r="K29" t="s">
        <v>112</v>
      </c>
      <c r="L29" t="s">
        <v>113</v>
      </c>
      <c r="M29" t="s">
        <v>112</v>
      </c>
      <c r="N29" t="s">
        <v>113</v>
      </c>
      <c r="O29" s="10" t="s">
        <v>189</v>
      </c>
      <c r="P29">
        <v>2450</v>
      </c>
      <c r="Q29" t="s">
        <v>190</v>
      </c>
      <c r="R29">
        <v>40</v>
      </c>
      <c r="S29" t="s">
        <v>94</v>
      </c>
      <c r="T29">
        <v>128</v>
      </c>
      <c r="U29">
        <v>4</v>
      </c>
      <c r="V29">
        <v>2</v>
      </c>
      <c r="W29">
        <v>8</v>
      </c>
      <c r="X29" t="s">
        <v>72</v>
      </c>
      <c r="Y29" t="s">
        <v>72</v>
      </c>
      <c r="Z29" t="s">
        <v>72</v>
      </c>
      <c r="AA29" t="s">
        <v>72</v>
      </c>
      <c r="AB29" t="s">
        <v>72</v>
      </c>
      <c r="AC29" t="s">
        <v>72</v>
      </c>
      <c r="AD29" t="s">
        <v>72</v>
      </c>
      <c r="AE29" t="s">
        <v>72</v>
      </c>
      <c r="AF29" t="s">
        <v>72</v>
      </c>
      <c r="AG29" t="s">
        <v>72</v>
      </c>
      <c r="AH29" t="s">
        <v>72</v>
      </c>
      <c r="AI29" t="s">
        <v>72</v>
      </c>
      <c r="AJ29" t="s">
        <v>72</v>
      </c>
      <c r="AK29" t="s">
        <v>72</v>
      </c>
      <c r="AL29" t="s">
        <v>72</v>
      </c>
      <c r="AM29" t="s">
        <v>72</v>
      </c>
      <c r="AN29">
        <v>1700</v>
      </c>
      <c r="AO29">
        <v>895.82</v>
      </c>
      <c r="AP29">
        <v>895.82</v>
      </c>
      <c r="AQ29">
        <v>895.82</v>
      </c>
      <c r="AR29">
        <v>895.82</v>
      </c>
      <c r="AS29">
        <v>0</v>
      </c>
      <c r="AT29" s="23"/>
      <c r="AU29" s="23"/>
      <c r="AV29" s="23"/>
      <c r="AW29" s="23"/>
    </row>
    <row r="30" spans="1:49" x14ac:dyDescent="0.25">
      <c r="A30" t="s">
        <v>191</v>
      </c>
      <c r="B30" t="s">
        <v>60</v>
      </c>
      <c r="C30" s="14">
        <v>45089</v>
      </c>
      <c r="D30" t="s">
        <v>192</v>
      </c>
      <c r="E30">
        <v>12596774</v>
      </c>
      <c r="F30" t="s">
        <v>193</v>
      </c>
      <c r="G30">
        <v>33480450</v>
      </c>
      <c r="H30">
        <v>1027436869</v>
      </c>
      <c r="I30" t="s">
        <v>63</v>
      </c>
      <c r="J30" t="s">
        <v>111</v>
      </c>
      <c r="K30" t="s">
        <v>112</v>
      </c>
      <c r="L30" t="s">
        <v>113</v>
      </c>
      <c r="M30" t="s">
        <v>112</v>
      </c>
      <c r="N30" t="s">
        <v>113</v>
      </c>
      <c r="O30" s="10" t="s">
        <v>194</v>
      </c>
      <c r="P30">
        <v>1560</v>
      </c>
      <c r="Q30" t="s">
        <v>115</v>
      </c>
      <c r="R30">
        <v>40</v>
      </c>
      <c r="S30" t="s">
        <v>94</v>
      </c>
      <c r="T30">
        <v>173</v>
      </c>
      <c r="U30">
        <v>4</v>
      </c>
      <c r="V30">
        <v>2</v>
      </c>
      <c r="W30">
        <v>0</v>
      </c>
      <c r="X30" t="s">
        <v>72</v>
      </c>
      <c r="Y30" t="s">
        <v>72</v>
      </c>
      <c r="Z30" t="s">
        <v>71</v>
      </c>
      <c r="AA30" t="s">
        <v>72</v>
      </c>
      <c r="AB30" t="s">
        <v>72</v>
      </c>
      <c r="AC30" t="s">
        <v>72</v>
      </c>
      <c r="AD30" t="s">
        <v>72</v>
      </c>
      <c r="AE30" t="s">
        <v>72</v>
      </c>
      <c r="AF30" t="s">
        <v>72</v>
      </c>
      <c r="AG30" t="s">
        <v>72</v>
      </c>
      <c r="AH30" t="s">
        <v>72</v>
      </c>
      <c r="AI30" t="s">
        <v>72</v>
      </c>
      <c r="AJ30" t="s">
        <v>72</v>
      </c>
      <c r="AK30" t="s">
        <v>72</v>
      </c>
      <c r="AL30" t="s">
        <v>72</v>
      </c>
      <c r="AM30" t="s">
        <v>72</v>
      </c>
      <c r="AN30">
        <v>850</v>
      </c>
      <c r="AO30">
        <v>965.06</v>
      </c>
      <c r="AP30">
        <v>1138.17</v>
      </c>
      <c r="AQ30">
        <v>1138.17</v>
      </c>
      <c r="AR30">
        <v>965.06</v>
      </c>
      <c r="AS30">
        <v>0</v>
      </c>
      <c r="AT30" s="23"/>
      <c r="AU30" s="23"/>
      <c r="AV30" s="23"/>
      <c r="AW30" s="23"/>
    </row>
    <row r="31" spans="1:49" x14ac:dyDescent="0.25">
      <c r="A31" t="s">
        <v>195</v>
      </c>
      <c r="B31" t="s">
        <v>60</v>
      </c>
      <c r="C31" s="14">
        <v>45089</v>
      </c>
      <c r="D31" t="s">
        <v>196</v>
      </c>
      <c r="E31">
        <v>12596774</v>
      </c>
      <c r="F31" t="s">
        <v>197</v>
      </c>
      <c r="G31">
        <v>33480450</v>
      </c>
      <c r="H31">
        <v>1009069565</v>
      </c>
      <c r="I31" t="s">
        <v>63</v>
      </c>
      <c r="J31" t="s">
        <v>111</v>
      </c>
      <c r="K31" t="s">
        <v>112</v>
      </c>
      <c r="L31" t="s">
        <v>113</v>
      </c>
      <c r="M31" t="s">
        <v>112</v>
      </c>
      <c r="N31" t="s">
        <v>113</v>
      </c>
      <c r="O31" s="10" t="s">
        <v>198</v>
      </c>
      <c r="P31">
        <v>2450</v>
      </c>
      <c r="Q31" t="s">
        <v>190</v>
      </c>
      <c r="R31">
        <v>40</v>
      </c>
      <c r="S31" t="s">
        <v>94</v>
      </c>
      <c r="T31">
        <v>204</v>
      </c>
      <c r="U31">
        <v>4</v>
      </c>
      <c r="V31">
        <v>2</v>
      </c>
      <c r="W31">
        <v>8</v>
      </c>
      <c r="X31" t="s">
        <v>72</v>
      </c>
      <c r="Y31" t="s">
        <v>72</v>
      </c>
      <c r="Z31" t="s">
        <v>72</v>
      </c>
      <c r="AA31" t="s">
        <v>72</v>
      </c>
      <c r="AB31" t="s">
        <v>72</v>
      </c>
      <c r="AC31" t="s">
        <v>72</v>
      </c>
      <c r="AD31" t="s">
        <v>72</v>
      </c>
      <c r="AE31" t="s">
        <v>72</v>
      </c>
      <c r="AF31" t="s">
        <v>72</v>
      </c>
      <c r="AG31" t="s">
        <v>72</v>
      </c>
      <c r="AH31" t="s">
        <v>72</v>
      </c>
      <c r="AI31" t="s">
        <v>72</v>
      </c>
      <c r="AJ31" t="s">
        <v>72</v>
      </c>
      <c r="AK31" t="s">
        <v>72</v>
      </c>
      <c r="AL31" t="s">
        <v>72</v>
      </c>
      <c r="AM31" t="s">
        <v>72</v>
      </c>
      <c r="AN31">
        <v>200</v>
      </c>
      <c r="AO31">
        <v>861.2</v>
      </c>
      <c r="AP31">
        <v>861.2</v>
      </c>
      <c r="AQ31">
        <v>861.2</v>
      </c>
      <c r="AR31">
        <v>861.2</v>
      </c>
      <c r="AS31">
        <v>0</v>
      </c>
      <c r="AT31" s="23"/>
      <c r="AU31" s="23"/>
      <c r="AV31" s="23"/>
      <c r="AW31" s="23"/>
    </row>
    <row r="32" spans="1:49" x14ac:dyDescent="0.25">
      <c r="A32" t="s">
        <v>199</v>
      </c>
      <c r="B32" t="s">
        <v>60</v>
      </c>
      <c r="C32" s="14">
        <v>45089</v>
      </c>
      <c r="D32" t="s">
        <v>200</v>
      </c>
      <c r="E32">
        <v>12596774</v>
      </c>
      <c r="F32" t="s">
        <v>201</v>
      </c>
      <c r="G32">
        <v>33480450</v>
      </c>
      <c r="H32">
        <v>1013756135</v>
      </c>
      <c r="I32" t="s">
        <v>143</v>
      </c>
      <c r="J32" t="s">
        <v>111</v>
      </c>
      <c r="K32" t="s">
        <v>112</v>
      </c>
      <c r="L32" t="s">
        <v>113</v>
      </c>
      <c r="M32" t="s">
        <v>112</v>
      </c>
      <c r="N32" t="s">
        <v>113</v>
      </c>
      <c r="O32" s="10" t="s">
        <v>202</v>
      </c>
      <c r="P32">
        <v>6400</v>
      </c>
      <c r="Q32" t="s">
        <v>203</v>
      </c>
      <c r="R32">
        <v>40</v>
      </c>
      <c r="S32" t="s">
        <v>94</v>
      </c>
      <c r="T32">
        <v>52</v>
      </c>
      <c r="U32">
        <v>4</v>
      </c>
      <c r="V32">
        <v>2</v>
      </c>
      <c r="W32">
        <v>8</v>
      </c>
      <c r="X32" t="s">
        <v>72</v>
      </c>
      <c r="Y32" t="s">
        <v>72</v>
      </c>
      <c r="Z32" t="s">
        <v>72</v>
      </c>
      <c r="AA32" t="s">
        <v>72</v>
      </c>
      <c r="AB32" t="s">
        <v>72</v>
      </c>
      <c r="AC32" t="s">
        <v>72</v>
      </c>
      <c r="AD32" t="s">
        <v>72</v>
      </c>
      <c r="AE32" t="s">
        <v>72</v>
      </c>
      <c r="AF32" t="s">
        <v>72</v>
      </c>
      <c r="AG32" t="s">
        <v>72</v>
      </c>
      <c r="AH32" t="s">
        <v>72</v>
      </c>
      <c r="AI32" t="s">
        <v>72</v>
      </c>
      <c r="AJ32" t="s">
        <v>72</v>
      </c>
      <c r="AK32" t="s">
        <v>72</v>
      </c>
      <c r="AL32" t="s">
        <v>72</v>
      </c>
      <c r="AM32" t="s">
        <v>72</v>
      </c>
      <c r="AN32">
        <v>5000</v>
      </c>
      <c r="AO32">
        <v>578.82000000000005</v>
      </c>
      <c r="AP32">
        <v>578.82000000000005</v>
      </c>
      <c r="AQ32">
        <v>578.82000000000005</v>
      </c>
      <c r="AR32">
        <v>578.82000000000005</v>
      </c>
      <c r="AS32">
        <v>0</v>
      </c>
      <c r="AT32" s="23"/>
      <c r="AU32" s="23"/>
      <c r="AV32" s="23"/>
      <c r="AW32" s="23"/>
    </row>
    <row r="33" spans="1:49" x14ac:dyDescent="0.25">
      <c r="A33" t="s">
        <v>204</v>
      </c>
      <c r="B33" t="s">
        <v>60</v>
      </c>
      <c r="C33" s="14">
        <v>45089</v>
      </c>
      <c r="D33" t="s">
        <v>205</v>
      </c>
      <c r="E33">
        <v>12596774</v>
      </c>
      <c r="F33" t="s">
        <v>206</v>
      </c>
      <c r="G33">
        <v>33480450</v>
      </c>
      <c r="H33">
        <v>1023171712</v>
      </c>
      <c r="I33" t="s">
        <v>88</v>
      </c>
      <c r="J33" t="s">
        <v>111</v>
      </c>
      <c r="K33" t="s">
        <v>112</v>
      </c>
      <c r="L33" t="s">
        <v>113</v>
      </c>
      <c r="M33" t="s">
        <v>112</v>
      </c>
      <c r="N33" t="s">
        <v>113</v>
      </c>
      <c r="O33" s="10" t="s">
        <v>207</v>
      </c>
      <c r="P33">
        <v>8000</v>
      </c>
      <c r="Q33" t="s">
        <v>208</v>
      </c>
      <c r="R33">
        <v>40</v>
      </c>
      <c r="S33" t="s">
        <v>94</v>
      </c>
      <c r="T33">
        <v>110</v>
      </c>
      <c r="U33">
        <v>2</v>
      </c>
      <c r="V33">
        <v>4</v>
      </c>
      <c r="W33">
        <v>8</v>
      </c>
      <c r="X33" t="s">
        <v>72</v>
      </c>
      <c r="Y33" t="s">
        <v>72</v>
      </c>
      <c r="Z33" t="s">
        <v>71</v>
      </c>
      <c r="AA33" t="s">
        <v>72</v>
      </c>
      <c r="AB33" t="s">
        <v>72</v>
      </c>
      <c r="AC33" t="s">
        <v>72</v>
      </c>
      <c r="AD33" t="s">
        <v>72</v>
      </c>
      <c r="AE33" t="s">
        <v>72</v>
      </c>
      <c r="AF33" t="s">
        <v>72</v>
      </c>
      <c r="AG33" t="s">
        <v>72</v>
      </c>
      <c r="AH33" t="s">
        <v>72</v>
      </c>
      <c r="AI33" t="s">
        <v>72</v>
      </c>
      <c r="AJ33" t="s">
        <v>72</v>
      </c>
      <c r="AK33" t="s">
        <v>72</v>
      </c>
      <c r="AL33" t="s">
        <v>72</v>
      </c>
      <c r="AM33" t="s">
        <v>72</v>
      </c>
      <c r="AN33">
        <v>100</v>
      </c>
      <c r="AO33">
        <v>670.78</v>
      </c>
      <c r="AP33">
        <v>748.68</v>
      </c>
      <c r="AQ33">
        <v>748.68</v>
      </c>
      <c r="AR33">
        <v>670.78</v>
      </c>
      <c r="AS33">
        <v>0</v>
      </c>
      <c r="AT33" s="23"/>
      <c r="AU33" s="23"/>
      <c r="AV33" s="23"/>
      <c r="AW33" s="23"/>
    </row>
    <row r="34" spans="1:49" x14ac:dyDescent="0.25">
      <c r="A34" t="s">
        <v>209</v>
      </c>
      <c r="B34" t="s">
        <v>60</v>
      </c>
      <c r="C34" s="14">
        <v>45089</v>
      </c>
      <c r="D34" t="s">
        <v>210</v>
      </c>
      <c r="E34">
        <v>12596774</v>
      </c>
      <c r="F34" t="s">
        <v>211</v>
      </c>
      <c r="G34">
        <v>33480450</v>
      </c>
      <c r="H34">
        <v>1001355850</v>
      </c>
      <c r="I34" t="s">
        <v>63</v>
      </c>
      <c r="J34" t="s">
        <v>111</v>
      </c>
      <c r="K34" t="s">
        <v>112</v>
      </c>
      <c r="L34" t="s">
        <v>113</v>
      </c>
      <c r="M34" t="s">
        <v>112</v>
      </c>
      <c r="N34" t="s">
        <v>113</v>
      </c>
      <c r="O34" s="10" t="s">
        <v>212</v>
      </c>
      <c r="P34">
        <v>1620</v>
      </c>
      <c r="Q34" t="s">
        <v>115</v>
      </c>
      <c r="R34">
        <v>40</v>
      </c>
      <c r="S34" t="s">
        <v>94</v>
      </c>
      <c r="T34">
        <v>113</v>
      </c>
      <c r="U34">
        <v>4</v>
      </c>
      <c r="V34">
        <v>2</v>
      </c>
      <c r="W34">
        <v>8</v>
      </c>
      <c r="X34" t="s">
        <v>72</v>
      </c>
      <c r="Y34" t="s">
        <v>72</v>
      </c>
      <c r="Z34" t="s">
        <v>71</v>
      </c>
      <c r="AA34" t="s">
        <v>71</v>
      </c>
      <c r="AB34" t="s">
        <v>71</v>
      </c>
      <c r="AC34" t="s">
        <v>72</v>
      </c>
      <c r="AD34" t="s">
        <v>71</v>
      </c>
      <c r="AE34" t="s">
        <v>72</v>
      </c>
      <c r="AF34" t="s">
        <v>72</v>
      </c>
      <c r="AG34" t="s">
        <v>72</v>
      </c>
      <c r="AH34" t="s">
        <v>72</v>
      </c>
      <c r="AI34" t="s">
        <v>72</v>
      </c>
      <c r="AJ34" t="s">
        <v>72</v>
      </c>
      <c r="AK34" t="s">
        <v>72</v>
      </c>
      <c r="AL34" t="s">
        <v>72</v>
      </c>
      <c r="AM34" t="s">
        <v>72</v>
      </c>
      <c r="AN34">
        <v>100</v>
      </c>
      <c r="AO34">
        <v>861.2</v>
      </c>
      <c r="AP34">
        <v>947.75</v>
      </c>
      <c r="AQ34">
        <v>947.75</v>
      </c>
      <c r="AR34">
        <v>861.2</v>
      </c>
      <c r="AS34">
        <v>0</v>
      </c>
      <c r="AT34" s="23"/>
      <c r="AU34" s="23"/>
      <c r="AV34" s="23"/>
      <c r="AW34" s="23"/>
    </row>
    <row r="35" spans="1:49" x14ac:dyDescent="0.25">
      <c r="A35" t="s">
        <v>213</v>
      </c>
      <c r="B35" t="s">
        <v>60</v>
      </c>
      <c r="C35" s="14">
        <v>45089</v>
      </c>
      <c r="D35" t="s">
        <v>214</v>
      </c>
      <c r="E35">
        <v>12596774</v>
      </c>
      <c r="F35" t="s">
        <v>215</v>
      </c>
      <c r="G35">
        <v>33480450</v>
      </c>
      <c r="H35">
        <v>1021308575</v>
      </c>
      <c r="I35" t="s">
        <v>216</v>
      </c>
      <c r="J35" t="s">
        <v>111</v>
      </c>
      <c r="K35" t="s">
        <v>112</v>
      </c>
      <c r="L35" t="s">
        <v>113</v>
      </c>
      <c r="M35" t="s">
        <v>112</v>
      </c>
      <c r="N35" t="s">
        <v>113</v>
      </c>
      <c r="O35" s="10" t="s">
        <v>217</v>
      </c>
      <c r="P35">
        <v>9000</v>
      </c>
      <c r="Q35" t="s">
        <v>218</v>
      </c>
      <c r="R35">
        <v>40</v>
      </c>
      <c r="S35" t="s">
        <v>94</v>
      </c>
      <c r="T35">
        <v>119</v>
      </c>
      <c r="U35">
        <v>4</v>
      </c>
      <c r="V35">
        <v>2</v>
      </c>
      <c r="W35">
        <v>8</v>
      </c>
      <c r="X35" t="s">
        <v>72</v>
      </c>
      <c r="Y35" t="s">
        <v>72</v>
      </c>
      <c r="Z35" t="s">
        <v>71</v>
      </c>
      <c r="AA35" t="s">
        <v>72</v>
      </c>
      <c r="AB35" t="s">
        <v>72</v>
      </c>
      <c r="AC35" t="s">
        <v>72</v>
      </c>
      <c r="AD35" t="s">
        <v>72</v>
      </c>
      <c r="AE35" t="s">
        <v>72</v>
      </c>
      <c r="AF35" t="s">
        <v>72</v>
      </c>
      <c r="AG35" t="s">
        <v>72</v>
      </c>
      <c r="AH35" t="s">
        <v>72</v>
      </c>
      <c r="AI35" t="s">
        <v>72</v>
      </c>
      <c r="AJ35" t="s">
        <v>72</v>
      </c>
      <c r="AK35" t="s">
        <v>72</v>
      </c>
      <c r="AL35" t="s">
        <v>72</v>
      </c>
      <c r="AM35" t="s">
        <v>72</v>
      </c>
      <c r="AN35">
        <v>800</v>
      </c>
      <c r="AO35">
        <v>731.37</v>
      </c>
      <c r="AP35">
        <v>731.37</v>
      </c>
      <c r="AQ35">
        <v>731.37</v>
      </c>
      <c r="AR35">
        <v>731.37</v>
      </c>
      <c r="AS35">
        <v>0</v>
      </c>
      <c r="AT35" s="23"/>
      <c r="AU35" s="23"/>
      <c r="AV35" s="23"/>
      <c r="AW35" s="23"/>
    </row>
    <row r="36" spans="1:49" x14ac:dyDescent="0.25">
      <c r="A36" t="s">
        <v>219</v>
      </c>
      <c r="B36" t="s">
        <v>60</v>
      </c>
      <c r="C36" s="14">
        <v>45089</v>
      </c>
      <c r="D36" t="s">
        <v>220</v>
      </c>
      <c r="E36">
        <v>12596774</v>
      </c>
      <c r="F36" t="s">
        <v>221</v>
      </c>
      <c r="G36">
        <v>33480450</v>
      </c>
      <c r="H36">
        <v>1002926291</v>
      </c>
      <c r="I36" t="s">
        <v>216</v>
      </c>
      <c r="J36" t="s">
        <v>111</v>
      </c>
      <c r="K36" t="s">
        <v>112</v>
      </c>
      <c r="L36" t="s">
        <v>113</v>
      </c>
      <c r="M36" t="s">
        <v>112</v>
      </c>
      <c r="N36" t="s">
        <v>113</v>
      </c>
      <c r="O36" s="10" t="s">
        <v>222</v>
      </c>
      <c r="P36">
        <v>9220</v>
      </c>
      <c r="Q36" t="s">
        <v>223</v>
      </c>
      <c r="R36">
        <v>40</v>
      </c>
      <c r="S36" t="s">
        <v>94</v>
      </c>
      <c r="T36">
        <v>60</v>
      </c>
      <c r="U36">
        <v>4</v>
      </c>
      <c r="V36">
        <v>2</v>
      </c>
      <c r="W36">
        <v>8</v>
      </c>
      <c r="X36" t="s">
        <v>72</v>
      </c>
      <c r="Y36" t="s">
        <v>72</v>
      </c>
      <c r="Z36" t="s">
        <v>72</v>
      </c>
      <c r="AA36" t="s">
        <v>72</v>
      </c>
      <c r="AB36" t="s">
        <v>72</v>
      </c>
      <c r="AC36" t="s">
        <v>72</v>
      </c>
      <c r="AD36" t="s">
        <v>72</v>
      </c>
      <c r="AE36" t="s">
        <v>72</v>
      </c>
      <c r="AF36" t="s">
        <v>72</v>
      </c>
      <c r="AG36" t="s">
        <v>72</v>
      </c>
      <c r="AH36" t="s">
        <v>72</v>
      </c>
      <c r="AI36" t="s">
        <v>72</v>
      </c>
      <c r="AJ36" t="s">
        <v>72</v>
      </c>
      <c r="AK36" t="s">
        <v>72</v>
      </c>
      <c r="AL36" t="s">
        <v>72</v>
      </c>
      <c r="AM36" t="s">
        <v>72</v>
      </c>
      <c r="AN36">
        <v>4000</v>
      </c>
      <c r="AO36">
        <v>757.33</v>
      </c>
      <c r="AP36">
        <v>757.33</v>
      </c>
      <c r="AQ36">
        <v>757.33</v>
      </c>
      <c r="AR36">
        <v>757.33</v>
      </c>
      <c r="AS36">
        <v>0</v>
      </c>
      <c r="AT36" s="23"/>
      <c r="AU36" s="23"/>
      <c r="AV36" s="23"/>
      <c r="AW36" s="23"/>
    </row>
    <row r="37" spans="1:49" x14ac:dyDescent="0.25">
      <c r="A37" t="s">
        <v>224</v>
      </c>
      <c r="B37" t="s">
        <v>60</v>
      </c>
      <c r="C37" s="14">
        <v>45089</v>
      </c>
      <c r="D37" t="s">
        <v>225</v>
      </c>
      <c r="E37">
        <v>12596774</v>
      </c>
      <c r="F37" t="s">
        <v>226</v>
      </c>
      <c r="G37">
        <v>33480450</v>
      </c>
      <c r="H37">
        <v>1017073598</v>
      </c>
      <c r="I37" t="s">
        <v>88</v>
      </c>
      <c r="J37" t="s">
        <v>111</v>
      </c>
      <c r="K37" t="s">
        <v>112</v>
      </c>
      <c r="L37" t="s">
        <v>113</v>
      </c>
      <c r="M37" t="s">
        <v>112</v>
      </c>
      <c r="N37" t="s">
        <v>113</v>
      </c>
      <c r="O37" s="10" t="s">
        <v>227</v>
      </c>
      <c r="P37">
        <v>8000</v>
      </c>
      <c r="Q37" t="s">
        <v>208</v>
      </c>
      <c r="R37">
        <v>40</v>
      </c>
      <c r="S37" t="s">
        <v>94</v>
      </c>
      <c r="T37">
        <v>160</v>
      </c>
      <c r="U37">
        <v>4</v>
      </c>
      <c r="V37">
        <v>2</v>
      </c>
      <c r="W37">
        <v>8</v>
      </c>
      <c r="X37" t="s">
        <v>72</v>
      </c>
      <c r="Y37" t="s">
        <v>72</v>
      </c>
      <c r="Z37" t="s">
        <v>71</v>
      </c>
      <c r="AA37" t="s">
        <v>72</v>
      </c>
      <c r="AB37" t="s">
        <v>72</v>
      </c>
      <c r="AC37" t="s">
        <v>72</v>
      </c>
      <c r="AD37" t="s">
        <v>72</v>
      </c>
      <c r="AE37" t="s">
        <v>72</v>
      </c>
      <c r="AF37" t="s">
        <v>72</v>
      </c>
      <c r="AG37" t="s">
        <v>72</v>
      </c>
      <c r="AH37" t="s">
        <v>72</v>
      </c>
      <c r="AI37" t="s">
        <v>72</v>
      </c>
      <c r="AJ37" t="s">
        <v>72</v>
      </c>
      <c r="AK37" t="s">
        <v>72</v>
      </c>
      <c r="AL37" t="s">
        <v>72</v>
      </c>
      <c r="AM37" t="s">
        <v>72</v>
      </c>
      <c r="AN37">
        <v>500</v>
      </c>
      <c r="AO37" s="8">
        <v>861.2</v>
      </c>
      <c r="AP37" s="8">
        <v>861.2</v>
      </c>
      <c r="AQ37" s="8">
        <v>861.2</v>
      </c>
      <c r="AR37" s="8">
        <v>861.2</v>
      </c>
      <c r="AS37">
        <v>0</v>
      </c>
      <c r="AT37" s="23"/>
      <c r="AU37" s="23"/>
      <c r="AV37" s="23"/>
      <c r="AW37" s="23"/>
    </row>
    <row r="38" spans="1:49" x14ac:dyDescent="0.25">
      <c r="A38" t="s">
        <v>228</v>
      </c>
      <c r="B38" t="s">
        <v>60</v>
      </c>
      <c r="C38" s="14">
        <v>45089</v>
      </c>
      <c r="D38" t="s">
        <v>229</v>
      </c>
      <c r="E38">
        <v>12596774</v>
      </c>
      <c r="F38" t="s">
        <v>230</v>
      </c>
      <c r="G38">
        <v>33480450</v>
      </c>
      <c r="H38">
        <v>1002926370</v>
      </c>
      <c r="I38" t="s">
        <v>88</v>
      </c>
      <c r="J38" t="s">
        <v>111</v>
      </c>
      <c r="K38" t="s">
        <v>112</v>
      </c>
      <c r="L38" t="s">
        <v>113</v>
      </c>
      <c r="M38" t="s">
        <v>112</v>
      </c>
      <c r="N38" t="s">
        <v>113</v>
      </c>
      <c r="O38" s="10" t="s">
        <v>231</v>
      </c>
      <c r="P38">
        <v>8210</v>
      </c>
      <c r="Q38" t="s">
        <v>232</v>
      </c>
      <c r="R38">
        <v>40</v>
      </c>
      <c r="S38" t="s">
        <v>94</v>
      </c>
      <c r="T38">
        <v>112</v>
      </c>
      <c r="U38">
        <v>4</v>
      </c>
      <c r="V38">
        <v>2</v>
      </c>
      <c r="W38">
        <v>8</v>
      </c>
      <c r="X38" t="s">
        <v>72</v>
      </c>
      <c r="Y38" t="s">
        <v>72</v>
      </c>
      <c r="Z38" t="s">
        <v>72</v>
      </c>
      <c r="AA38" t="s">
        <v>72</v>
      </c>
      <c r="AB38" t="s">
        <v>72</v>
      </c>
      <c r="AC38" t="s">
        <v>72</v>
      </c>
      <c r="AD38" t="s">
        <v>72</v>
      </c>
      <c r="AE38" t="s">
        <v>72</v>
      </c>
      <c r="AF38" t="s">
        <v>72</v>
      </c>
      <c r="AG38" t="s">
        <v>72</v>
      </c>
      <c r="AH38" t="s">
        <v>72</v>
      </c>
      <c r="AI38" t="s">
        <v>72</v>
      </c>
      <c r="AJ38" t="s">
        <v>72</v>
      </c>
      <c r="AK38" t="s">
        <v>72</v>
      </c>
      <c r="AL38" t="s">
        <v>72</v>
      </c>
      <c r="AM38" t="s">
        <v>72</v>
      </c>
      <c r="AN38">
        <v>4000</v>
      </c>
      <c r="AO38">
        <v>618.85</v>
      </c>
      <c r="AP38">
        <v>662.12</v>
      </c>
      <c r="AQ38">
        <v>662.12</v>
      </c>
      <c r="AR38">
        <v>618.85</v>
      </c>
      <c r="AS38">
        <v>0</v>
      </c>
      <c r="AT38" s="23"/>
      <c r="AU38" s="23"/>
      <c r="AV38" s="23"/>
      <c r="AW38" s="23"/>
    </row>
    <row r="39" spans="1:49" x14ac:dyDescent="0.25">
      <c r="A39" t="s">
        <v>233</v>
      </c>
      <c r="B39" t="s">
        <v>60</v>
      </c>
      <c r="C39" s="14">
        <v>45089</v>
      </c>
      <c r="D39" t="s">
        <v>234</v>
      </c>
      <c r="E39">
        <v>12812930</v>
      </c>
      <c r="F39" t="s">
        <v>235</v>
      </c>
      <c r="G39">
        <v>82271717</v>
      </c>
      <c r="H39">
        <v>1000706824</v>
      </c>
      <c r="I39" t="s">
        <v>143</v>
      </c>
      <c r="J39" t="s">
        <v>236</v>
      </c>
      <c r="K39" t="s">
        <v>1609</v>
      </c>
      <c r="L39" t="s">
        <v>1610</v>
      </c>
      <c r="M39" t="s">
        <v>237</v>
      </c>
      <c r="N39" t="s">
        <v>238</v>
      </c>
      <c r="O39" s="10" t="s">
        <v>239</v>
      </c>
      <c r="P39">
        <v>7000</v>
      </c>
      <c r="Q39" t="s">
        <v>240</v>
      </c>
      <c r="R39">
        <v>46</v>
      </c>
      <c r="S39" t="s">
        <v>241</v>
      </c>
      <c r="T39">
        <v>46</v>
      </c>
      <c r="U39">
        <v>5</v>
      </c>
      <c r="V39">
        <v>5</v>
      </c>
      <c r="W39">
        <v>46</v>
      </c>
      <c r="X39" t="s">
        <v>72</v>
      </c>
      <c r="Y39" t="s">
        <v>72</v>
      </c>
      <c r="Z39" t="s">
        <v>72</v>
      </c>
      <c r="AA39" t="s">
        <v>71</v>
      </c>
      <c r="AB39" t="s">
        <v>72</v>
      </c>
      <c r="AC39" t="s">
        <v>72</v>
      </c>
      <c r="AD39" t="s">
        <v>72</v>
      </c>
      <c r="AE39" t="s">
        <v>72</v>
      </c>
      <c r="AF39" t="s">
        <v>72</v>
      </c>
      <c r="AG39" t="s">
        <v>72</v>
      </c>
      <c r="AH39" t="s">
        <v>72</v>
      </c>
      <c r="AI39" t="s">
        <v>72</v>
      </c>
      <c r="AJ39" t="s">
        <v>72</v>
      </c>
      <c r="AK39" t="s">
        <v>72</v>
      </c>
      <c r="AL39" t="s">
        <v>72</v>
      </c>
      <c r="AM39" t="s">
        <v>72</v>
      </c>
      <c r="AN39">
        <v>4900</v>
      </c>
      <c r="AO39">
        <v>817.92</v>
      </c>
      <c r="AP39">
        <v>817.92</v>
      </c>
      <c r="AQ39">
        <v>817.92</v>
      </c>
      <c r="AR39">
        <v>817.92</v>
      </c>
      <c r="AS39">
        <v>0</v>
      </c>
      <c r="AT39" s="23"/>
      <c r="AU39" s="23"/>
      <c r="AV39" s="23"/>
      <c r="AW39" s="23"/>
    </row>
    <row r="40" spans="1:49" x14ac:dyDescent="0.25">
      <c r="A40" t="s">
        <v>242</v>
      </c>
      <c r="B40" t="s">
        <v>60</v>
      </c>
      <c r="C40" s="14">
        <v>45089</v>
      </c>
      <c r="D40" t="s">
        <v>243</v>
      </c>
      <c r="E40">
        <v>12974035</v>
      </c>
      <c r="F40" t="s">
        <v>244</v>
      </c>
      <c r="G40">
        <v>98841533</v>
      </c>
      <c r="H40">
        <v>1000594178</v>
      </c>
      <c r="I40" t="s">
        <v>216</v>
      </c>
      <c r="J40" t="s">
        <v>245</v>
      </c>
      <c r="K40" t="s">
        <v>246</v>
      </c>
      <c r="L40" t="s">
        <v>247</v>
      </c>
      <c r="M40" t="s">
        <v>246</v>
      </c>
      <c r="N40" t="s">
        <v>247</v>
      </c>
      <c r="O40" s="10" t="s">
        <v>248</v>
      </c>
      <c r="P40">
        <v>9330</v>
      </c>
      <c r="Q40" t="s">
        <v>249</v>
      </c>
      <c r="R40">
        <v>42</v>
      </c>
      <c r="S40" t="s">
        <v>84</v>
      </c>
      <c r="T40">
        <v>42</v>
      </c>
      <c r="U40">
        <v>0</v>
      </c>
      <c r="V40">
        <v>42</v>
      </c>
      <c r="W40">
        <v>42</v>
      </c>
      <c r="X40" t="s">
        <v>71</v>
      </c>
      <c r="Y40" t="s">
        <v>72</v>
      </c>
      <c r="Z40" t="s">
        <v>72</v>
      </c>
      <c r="AA40" t="s">
        <v>71</v>
      </c>
      <c r="AB40" t="s">
        <v>72</v>
      </c>
      <c r="AC40" t="s">
        <v>72</v>
      </c>
      <c r="AD40" t="s">
        <v>72</v>
      </c>
      <c r="AE40" t="s">
        <v>72</v>
      </c>
      <c r="AF40" t="s">
        <v>72</v>
      </c>
      <c r="AG40" t="s">
        <v>71</v>
      </c>
      <c r="AH40" t="s">
        <v>72</v>
      </c>
      <c r="AI40" t="s">
        <v>71</v>
      </c>
      <c r="AJ40" t="s">
        <v>71</v>
      </c>
      <c r="AK40" t="s">
        <v>72</v>
      </c>
      <c r="AL40" t="s">
        <v>71</v>
      </c>
      <c r="AM40" t="s">
        <v>72</v>
      </c>
      <c r="AN40">
        <v>30200</v>
      </c>
      <c r="AO40">
        <v>644.80999999999995</v>
      </c>
      <c r="AP40">
        <v>644.80999999999995</v>
      </c>
      <c r="AQ40">
        <v>817.92</v>
      </c>
      <c r="AR40">
        <v>644.80999999999995</v>
      </c>
      <c r="AS40">
        <v>0</v>
      </c>
      <c r="AT40" s="23"/>
      <c r="AU40" s="23"/>
      <c r="AV40" s="23"/>
      <c r="AW40" s="23"/>
    </row>
    <row r="41" spans="1:49" x14ac:dyDescent="0.25">
      <c r="A41" t="s">
        <v>250</v>
      </c>
      <c r="B41" t="s">
        <v>60</v>
      </c>
      <c r="C41" s="14">
        <v>45089</v>
      </c>
      <c r="D41" t="s">
        <v>251</v>
      </c>
      <c r="E41">
        <v>16218707</v>
      </c>
      <c r="F41" t="s">
        <v>252</v>
      </c>
      <c r="G41">
        <v>86610222</v>
      </c>
      <c r="H41">
        <v>1001057954</v>
      </c>
      <c r="I41" t="s">
        <v>88</v>
      </c>
      <c r="J41" t="s">
        <v>253</v>
      </c>
      <c r="K41" t="s">
        <v>254</v>
      </c>
      <c r="L41" t="s">
        <v>255</v>
      </c>
      <c r="M41" t="s">
        <v>254</v>
      </c>
      <c r="N41" t="s">
        <v>255</v>
      </c>
      <c r="O41" s="10" t="s">
        <v>256</v>
      </c>
      <c r="P41">
        <v>8800</v>
      </c>
      <c r="Q41" t="s">
        <v>93</v>
      </c>
      <c r="R41">
        <v>80</v>
      </c>
      <c r="S41" t="s">
        <v>94</v>
      </c>
      <c r="T41">
        <v>130</v>
      </c>
      <c r="U41">
        <v>10</v>
      </c>
      <c r="V41">
        <v>4</v>
      </c>
      <c r="W41">
        <v>60</v>
      </c>
      <c r="X41" t="s">
        <v>71</v>
      </c>
      <c r="Y41" t="s">
        <v>72</v>
      </c>
      <c r="Z41" t="s">
        <v>72</v>
      </c>
      <c r="AA41" t="s">
        <v>72</v>
      </c>
      <c r="AB41" t="s">
        <v>72</v>
      </c>
      <c r="AC41" t="s">
        <v>72</v>
      </c>
      <c r="AD41" t="s">
        <v>72</v>
      </c>
      <c r="AE41" t="s">
        <v>72</v>
      </c>
      <c r="AF41" t="s">
        <v>72</v>
      </c>
      <c r="AG41" t="s">
        <v>71</v>
      </c>
      <c r="AH41" t="s">
        <v>72</v>
      </c>
      <c r="AI41" t="s">
        <v>72</v>
      </c>
      <c r="AJ41" t="s">
        <v>72</v>
      </c>
      <c r="AK41" t="s">
        <v>72</v>
      </c>
      <c r="AL41" t="s">
        <v>72</v>
      </c>
      <c r="AM41" t="s">
        <v>72</v>
      </c>
      <c r="AN41">
        <v>1400</v>
      </c>
      <c r="AO41">
        <v>744.35</v>
      </c>
      <c r="AP41">
        <v>744.35</v>
      </c>
      <c r="AQ41">
        <v>744.35</v>
      </c>
      <c r="AR41">
        <v>744.35</v>
      </c>
      <c r="AS41">
        <v>0</v>
      </c>
      <c r="AT41" s="23"/>
      <c r="AU41" s="23"/>
      <c r="AV41" s="23"/>
      <c r="AW41" s="23"/>
    </row>
    <row r="42" spans="1:49" x14ac:dyDescent="0.25">
      <c r="A42" t="s">
        <v>257</v>
      </c>
      <c r="B42" t="s">
        <v>60</v>
      </c>
      <c r="C42" s="14">
        <v>45089</v>
      </c>
      <c r="D42" t="s">
        <v>258</v>
      </c>
      <c r="E42">
        <v>33859155</v>
      </c>
      <c r="F42" t="s">
        <v>259</v>
      </c>
      <c r="G42">
        <v>75128244</v>
      </c>
      <c r="H42">
        <v>1017005991</v>
      </c>
      <c r="I42" t="s">
        <v>143</v>
      </c>
      <c r="J42" t="s">
        <v>260</v>
      </c>
      <c r="K42" t="s">
        <v>246</v>
      </c>
      <c r="L42" t="s">
        <v>247</v>
      </c>
      <c r="M42" t="s">
        <v>246</v>
      </c>
      <c r="N42" t="s">
        <v>247</v>
      </c>
      <c r="O42" s="10" t="s">
        <v>261</v>
      </c>
      <c r="P42">
        <v>6700</v>
      </c>
      <c r="Q42" t="s">
        <v>159</v>
      </c>
      <c r="R42">
        <v>51</v>
      </c>
      <c r="S42" t="s">
        <v>84</v>
      </c>
      <c r="T42">
        <v>51</v>
      </c>
      <c r="U42">
        <v>0</v>
      </c>
      <c r="V42">
        <v>4</v>
      </c>
      <c r="W42">
        <v>51</v>
      </c>
      <c r="X42" t="s">
        <v>71</v>
      </c>
      <c r="Y42" t="s">
        <v>72</v>
      </c>
      <c r="Z42" t="s">
        <v>72</v>
      </c>
      <c r="AA42" t="s">
        <v>71</v>
      </c>
      <c r="AB42" t="s">
        <v>72</v>
      </c>
      <c r="AC42" t="s">
        <v>72</v>
      </c>
      <c r="AD42" t="s">
        <v>71</v>
      </c>
      <c r="AE42" t="s">
        <v>71</v>
      </c>
      <c r="AF42" t="s">
        <v>72</v>
      </c>
      <c r="AG42" t="s">
        <v>71</v>
      </c>
      <c r="AH42" t="s">
        <v>72</v>
      </c>
      <c r="AI42" t="s">
        <v>71</v>
      </c>
      <c r="AJ42" t="s">
        <v>71</v>
      </c>
      <c r="AK42" t="s">
        <v>72</v>
      </c>
      <c r="AL42" t="s">
        <v>72</v>
      </c>
      <c r="AM42" t="s">
        <v>72</v>
      </c>
      <c r="AN42">
        <v>550</v>
      </c>
      <c r="AO42">
        <v>774.64</v>
      </c>
      <c r="AP42">
        <v>774.64</v>
      </c>
      <c r="AQ42">
        <v>774.64</v>
      </c>
      <c r="AR42">
        <v>774.64</v>
      </c>
      <c r="AS42">
        <v>0</v>
      </c>
      <c r="AT42" s="23"/>
      <c r="AU42" s="23"/>
      <c r="AV42" s="23"/>
      <c r="AW42" s="23"/>
    </row>
    <row r="43" spans="1:49" x14ac:dyDescent="0.25">
      <c r="A43" t="s">
        <v>262</v>
      </c>
      <c r="B43" t="s">
        <v>60</v>
      </c>
      <c r="C43" s="14">
        <v>45089</v>
      </c>
      <c r="D43" t="s">
        <v>263</v>
      </c>
      <c r="E43">
        <v>31777348</v>
      </c>
      <c r="F43" t="s">
        <v>264</v>
      </c>
      <c r="G43">
        <v>75420033</v>
      </c>
      <c r="H43">
        <v>1014838852</v>
      </c>
      <c r="I43" t="s">
        <v>143</v>
      </c>
      <c r="J43" t="s">
        <v>265</v>
      </c>
      <c r="K43" t="s">
        <v>246</v>
      </c>
      <c r="L43" t="s">
        <v>247</v>
      </c>
      <c r="M43" t="s">
        <v>246</v>
      </c>
      <c r="N43" t="s">
        <v>247</v>
      </c>
      <c r="O43" s="10" t="s">
        <v>266</v>
      </c>
      <c r="P43">
        <v>6760</v>
      </c>
      <c r="Q43" t="s">
        <v>267</v>
      </c>
      <c r="R43">
        <v>26</v>
      </c>
      <c r="S43" t="s">
        <v>84</v>
      </c>
      <c r="T43">
        <v>26</v>
      </c>
      <c r="U43">
        <v>4</v>
      </c>
      <c r="V43">
        <v>2</v>
      </c>
      <c r="W43">
        <v>15</v>
      </c>
      <c r="X43" t="s">
        <v>71</v>
      </c>
      <c r="Y43" t="s">
        <v>72</v>
      </c>
      <c r="Z43" t="s">
        <v>71</v>
      </c>
      <c r="AA43" t="s">
        <v>71</v>
      </c>
      <c r="AB43" t="s">
        <v>71</v>
      </c>
      <c r="AC43" t="s">
        <v>72</v>
      </c>
      <c r="AD43" t="s">
        <v>72</v>
      </c>
      <c r="AE43" t="s">
        <v>72</v>
      </c>
      <c r="AF43" t="s">
        <v>72</v>
      </c>
      <c r="AG43" t="s">
        <v>71</v>
      </c>
      <c r="AH43" t="s">
        <v>72</v>
      </c>
      <c r="AI43" t="s">
        <v>71</v>
      </c>
      <c r="AJ43" t="s">
        <v>72</v>
      </c>
      <c r="AK43" t="s">
        <v>72</v>
      </c>
      <c r="AL43" t="s">
        <v>72</v>
      </c>
      <c r="AM43" t="s">
        <v>72</v>
      </c>
      <c r="AN43">
        <v>500</v>
      </c>
      <c r="AO43">
        <v>843.89</v>
      </c>
      <c r="AP43">
        <v>843.89</v>
      </c>
      <c r="AQ43">
        <v>843.89</v>
      </c>
      <c r="AR43">
        <v>843.89</v>
      </c>
      <c r="AS43">
        <v>0</v>
      </c>
      <c r="AT43" s="23"/>
      <c r="AU43" s="23"/>
      <c r="AV43" s="23"/>
      <c r="AW43" s="23"/>
    </row>
    <row r="44" spans="1:49" x14ac:dyDescent="0.25">
      <c r="A44" t="s">
        <v>268</v>
      </c>
      <c r="B44" t="s">
        <v>60</v>
      </c>
      <c r="C44" s="14">
        <v>45089</v>
      </c>
      <c r="D44" t="s">
        <v>269</v>
      </c>
      <c r="E44">
        <v>27092098</v>
      </c>
      <c r="F44" t="s">
        <v>270</v>
      </c>
      <c r="G44">
        <v>97171550</v>
      </c>
      <c r="H44">
        <v>1012521487</v>
      </c>
      <c r="I44" t="s">
        <v>88</v>
      </c>
      <c r="J44" t="s">
        <v>271</v>
      </c>
      <c r="K44" t="s">
        <v>246</v>
      </c>
      <c r="L44" t="s">
        <v>247</v>
      </c>
      <c r="M44" t="s">
        <v>246</v>
      </c>
      <c r="N44" t="s">
        <v>247</v>
      </c>
      <c r="O44" s="10" t="s">
        <v>272</v>
      </c>
      <c r="P44">
        <v>6920</v>
      </c>
      <c r="Q44" t="s">
        <v>273</v>
      </c>
      <c r="R44">
        <v>43</v>
      </c>
      <c r="S44" t="s">
        <v>84</v>
      </c>
      <c r="T44">
        <v>43</v>
      </c>
      <c r="U44">
        <v>4</v>
      </c>
      <c r="V44">
        <v>17</v>
      </c>
      <c r="W44">
        <v>43</v>
      </c>
      <c r="X44" t="s">
        <v>71</v>
      </c>
      <c r="Y44" t="s">
        <v>72</v>
      </c>
      <c r="Z44" t="s">
        <v>72</v>
      </c>
      <c r="AA44" t="s">
        <v>71</v>
      </c>
      <c r="AB44" t="s">
        <v>71</v>
      </c>
      <c r="AC44" t="s">
        <v>72</v>
      </c>
      <c r="AD44" t="s">
        <v>72</v>
      </c>
      <c r="AE44" t="s">
        <v>72</v>
      </c>
      <c r="AF44" t="s">
        <v>72</v>
      </c>
      <c r="AG44" t="s">
        <v>71</v>
      </c>
      <c r="AH44" t="s">
        <v>72</v>
      </c>
      <c r="AI44" t="s">
        <v>71</v>
      </c>
      <c r="AJ44" t="s">
        <v>72</v>
      </c>
      <c r="AK44" t="s">
        <v>72</v>
      </c>
      <c r="AL44" t="s">
        <v>71</v>
      </c>
      <c r="AM44" t="s">
        <v>72</v>
      </c>
      <c r="AN44">
        <v>23500</v>
      </c>
      <c r="AO44">
        <v>623.16999999999996</v>
      </c>
      <c r="AP44">
        <v>623.16999999999996</v>
      </c>
      <c r="AQ44">
        <v>623.16999999999996</v>
      </c>
      <c r="AR44">
        <v>623.16999999999996</v>
      </c>
      <c r="AS44">
        <v>0</v>
      </c>
      <c r="AT44" s="23"/>
      <c r="AU44" s="23"/>
      <c r="AV44" s="23"/>
      <c r="AW44" s="23"/>
    </row>
    <row r="45" spans="1:49" x14ac:dyDescent="0.25">
      <c r="A45" t="s">
        <v>274</v>
      </c>
      <c r="B45" t="s">
        <v>60</v>
      </c>
      <c r="C45" s="14">
        <v>45089</v>
      </c>
      <c r="D45" t="s">
        <v>275</v>
      </c>
      <c r="E45">
        <v>36951648</v>
      </c>
      <c r="F45" t="s">
        <v>276</v>
      </c>
      <c r="G45">
        <v>75690033</v>
      </c>
      <c r="H45">
        <v>1020546103</v>
      </c>
      <c r="I45" t="s">
        <v>88</v>
      </c>
      <c r="J45" t="s">
        <v>277</v>
      </c>
      <c r="K45" t="s">
        <v>246</v>
      </c>
      <c r="L45" t="s">
        <v>247</v>
      </c>
      <c r="M45" t="s">
        <v>246</v>
      </c>
      <c r="N45" t="s">
        <v>247</v>
      </c>
      <c r="O45" s="10" t="s">
        <v>278</v>
      </c>
      <c r="P45">
        <v>7130</v>
      </c>
      <c r="Q45" t="s">
        <v>279</v>
      </c>
      <c r="R45">
        <v>48</v>
      </c>
      <c r="S45" t="s">
        <v>84</v>
      </c>
      <c r="T45">
        <v>48</v>
      </c>
      <c r="U45">
        <v>0</v>
      </c>
      <c r="V45">
        <v>48</v>
      </c>
      <c r="W45">
        <v>48</v>
      </c>
      <c r="X45" t="s">
        <v>71</v>
      </c>
      <c r="Y45" t="s">
        <v>72</v>
      </c>
      <c r="Z45" t="s">
        <v>72</v>
      </c>
      <c r="AA45" t="s">
        <v>71</v>
      </c>
      <c r="AB45" t="s">
        <v>72</v>
      </c>
      <c r="AC45" t="s">
        <v>72</v>
      </c>
      <c r="AD45" t="s">
        <v>72</v>
      </c>
      <c r="AE45" t="s">
        <v>72</v>
      </c>
      <c r="AF45" t="s">
        <v>72</v>
      </c>
      <c r="AG45" t="s">
        <v>71</v>
      </c>
      <c r="AH45" t="s">
        <v>72</v>
      </c>
      <c r="AI45" t="s">
        <v>71</v>
      </c>
      <c r="AJ45" t="s">
        <v>71</v>
      </c>
      <c r="AK45" t="s">
        <v>72</v>
      </c>
      <c r="AL45" t="s">
        <v>71</v>
      </c>
      <c r="AM45" t="s">
        <v>72</v>
      </c>
      <c r="AN45">
        <v>23500</v>
      </c>
      <c r="AO45">
        <v>688.09</v>
      </c>
      <c r="AP45">
        <v>688.09</v>
      </c>
      <c r="AQ45">
        <v>774.64</v>
      </c>
      <c r="AR45">
        <v>688.09</v>
      </c>
      <c r="AS45">
        <v>0</v>
      </c>
      <c r="AT45" s="23"/>
      <c r="AU45" s="23"/>
      <c r="AV45" s="23"/>
      <c r="AW45" s="23"/>
    </row>
    <row r="46" spans="1:49" x14ac:dyDescent="0.25">
      <c r="A46" t="s">
        <v>280</v>
      </c>
      <c r="B46" t="s">
        <v>60</v>
      </c>
      <c r="C46" s="14">
        <v>45089</v>
      </c>
      <c r="D46" t="s">
        <v>281</v>
      </c>
      <c r="E46">
        <v>40786880</v>
      </c>
      <c r="F46" t="s">
        <v>282</v>
      </c>
      <c r="G46">
        <v>75562555</v>
      </c>
      <c r="H46">
        <v>1025036146</v>
      </c>
      <c r="I46" t="s">
        <v>143</v>
      </c>
      <c r="J46" t="s">
        <v>283</v>
      </c>
      <c r="K46" t="s">
        <v>246</v>
      </c>
      <c r="L46" t="s">
        <v>247</v>
      </c>
      <c r="M46" t="s">
        <v>246</v>
      </c>
      <c r="N46" t="s">
        <v>247</v>
      </c>
      <c r="O46" s="10" t="s">
        <v>284</v>
      </c>
      <c r="P46">
        <v>7000</v>
      </c>
      <c r="Q46" t="s">
        <v>240</v>
      </c>
      <c r="R46">
        <v>55</v>
      </c>
      <c r="S46" t="s">
        <v>84</v>
      </c>
      <c r="T46">
        <v>55</v>
      </c>
      <c r="U46">
        <v>5</v>
      </c>
      <c r="V46">
        <v>20</v>
      </c>
      <c r="W46">
        <v>40</v>
      </c>
      <c r="X46" t="s">
        <v>71</v>
      </c>
      <c r="Y46" t="s">
        <v>72</v>
      </c>
      <c r="Z46" t="s">
        <v>72</v>
      </c>
      <c r="AA46" t="s">
        <v>72</v>
      </c>
      <c r="AB46" t="s">
        <v>72</v>
      </c>
      <c r="AC46" t="s">
        <v>72</v>
      </c>
      <c r="AD46" t="s">
        <v>72</v>
      </c>
      <c r="AE46" t="s">
        <v>72</v>
      </c>
      <c r="AF46" t="s">
        <v>72</v>
      </c>
      <c r="AG46" t="s">
        <v>71</v>
      </c>
      <c r="AH46" t="s">
        <v>72</v>
      </c>
      <c r="AI46" t="s">
        <v>71</v>
      </c>
      <c r="AJ46" t="s">
        <v>72</v>
      </c>
      <c r="AK46" t="s">
        <v>72</v>
      </c>
      <c r="AL46" t="s">
        <v>72</v>
      </c>
      <c r="AM46" t="s">
        <v>72</v>
      </c>
      <c r="AN46">
        <v>2000</v>
      </c>
      <c r="AO46">
        <v>817.92</v>
      </c>
      <c r="AP46">
        <v>817.92</v>
      </c>
      <c r="AQ46">
        <v>817.92</v>
      </c>
      <c r="AR46">
        <v>817.92</v>
      </c>
      <c r="AS46">
        <v>0</v>
      </c>
      <c r="AT46" s="23"/>
      <c r="AU46" s="23"/>
      <c r="AV46" s="23"/>
      <c r="AW46" s="23"/>
    </row>
    <row r="47" spans="1:49" x14ac:dyDescent="0.25">
      <c r="A47" t="s">
        <v>285</v>
      </c>
      <c r="B47" t="s">
        <v>60</v>
      </c>
      <c r="C47" s="14">
        <v>45089</v>
      </c>
      <c r="D47" t="s">
        <v>286</v>
      </c>
      <c r="E47">
        <v>17840495</v>
      </c>
      <c r="F47" t="s">
        <v>287</v>
      </c>
      <c r="G47">
        <v>97924011</v>
      </c>
      <c r="H47">
        <v>1000944782</v>
      </c>
      <c r="I47" t="s">
        <v>216</v>
      </c>
      <c r="J47" t="s">
        <v>288</v>
      </c>
      <c r="K47" t="s">
        <v>246</v>
      </c>
      <c r="L47" t="s">
        <v>247</v>
      </c>
      <c r="M47" t="s">
        <v>246</v>
      </c>
      <c r="N47" t="s">
        <v>247</v>
      </c>
      <c r="O47" s="10" t="s">
        <v>289</v>
      </c>
      <c r="P47">
        <v>7700</v>
      </c>
      <c r="Q47" t="s">
        <v>290</v>
      </c>
      <c r="R47">
        <v>50</v>
      </c>
      <c r="S47" t="s">
        <v>84</v>
      </c>
      <c r="T47">
        <v>50</v>
      </c>
      <c r="U47">
        <v>4</v>
      </c>
      <c r="V47">
        <v>5</v>
      </c>
      <c r="W47">
        <v>50</v>
      </c>
      <c r="X47" t="s">
        <v>71</v>
      </c>
      <c r="Y47" t="s">
        <v>72</v>
      </c>
      <c r="Z47" t="s">
        <v>72</v>
      </c>
      <c r="AA47" t="s">
        <v>71</v>
      </c>
      <c r="AB47" t="s">
        <v>72</v>
      </c>
      <c r="AC47" t="s">
        <v>72</v>
      </c>
      <c r="AD47" t="s">
        <v>72</v>
      </c>
      <c r="AE47" t="s">
        <v>72</v>
      </c>
      <c r="AF47" t="s">
        <v>72</v>
      </c>
      <c r="AG47" t="s">
        <v>71</v>
      </c>
      <c r="AH47" t="s">
        <v>72</v>
      </c>
      <c r="AI47" t="s">
        <v>71</v>
      </c>
      <c r="AJ47" t="s">
        <v>71</v>
      </c>
      <c r="AK47" t="s">
        <v>72</v>
      </c>
      <c r="AL47" t="s">
        <v>71</v>
      </c>
      <c r="AM47" t="s">
        <v>72</v>
      </c>
      <c r="AN47">
        <v>2600</v>
      </c>
      <c r="AO47">
        <v>731.37</v>
      </c>
      <c r="AP47">
        <v>730.28</v>
      </c>
      <c r="AQ47">
        <v>861.2</v>
      </c>
      <c r="AR47">
        <v>731.37</v>
      </c>
      <c r="AS47">
        <v>0</v>
      </c>
      <c r="AT47" s="23"/>
      <c r="AU47" s="23"/>
      <c r="AV47" s="23"/>
      <c r="AW47" s="23"/>
    </row>
    <row r="48" spans="1:49" x14ac:dyDescent="0.25">
      <c r="A48" t="s">
        <v>291</v>
      </c>
      <c r="B48" t="s">
        <v>60</v>
      </c>
      <c r="C48" s="14">
        <v>45089</v>
      </c>
      <c r="D48" t="s">
        <v>292</v>
      </c>
      <c r="E48">
        <v>27092098</v>
      </c>
      <c r="F48" t="s">
        <v>293</v>
      </c>
      <c r="G48">
        <v>58552200</v>
      </c>
      <c r="H48">
        <v>1021665459</v>
      </c>
      <c r="I48" t="s">
        <v>88</v>
      </c>
      <c r="J48" t="s">
        <v>294</v>
      </c>
      <c r="K48" t="s">
        <v>246</v>
      </c>
      <c r="L48" t="s">
        <v>247</v>
      </c>
      <c r="M48" t="s">
        <v>246</v>
      </c>
      <c r="N48" t="s">
        <v>247</v>
      </c>
      <c r="O48" s="10" t="s">
        <v>295</v>
      </c>
      <c r="P48">
        <v>7400</v>
      </c>
      <c r="Q48" t="s">
        <v>170</v>
      </c>
      <c r="R48">
        <v>56</v>
      </c>
      <c r="S48" t="s">
        <v>84</v>
      </c>
      <c r="T48">
        <v>56</v>
      </c>
      <c r="U48">
        <v>0</v>
      </c>
      <c r="V48">
        <v>56</v>
      </c>
      <c r="W48">
        <v>56</v>
      </c>
      <c r="X48" t="s">
        <v>71</v>
      </c>
      <c r="Y48" t="s">
        <v>72</v>
      </c>
      <c r="Z48" t="s">
        <v>72</v>
      </c>
      <c r="AA48" t="s">
        <v>71</v>
      </c>
      <c r="AB48" t="s">
        <v>72</v>
      </c>
      <c r="AC48" t="s">
        <v>72</v>
      </c>
      <c r="AD48" t="s">
        <v>71</v>
      </c>
      <c r="AE48" t="s">
        <v>71</v>
      </c>
      <c r="AF48" t="s">
        <v>72</v>
      </c>
      <c r="AG48" t="s">
        <v>71</v>
      </c>
      <c r="AH48" t="s">
        <v>72</v>
      </c>
      <c r="AI48" t="s">
        <v>71</v>
      </c>
      <c r="AJ48" t="s">
        <v>71</v>
      </c>
      <c r="AK48" t="s">
        <v>72</v>
      </c>
      <c r="AL48" t="s">
        <v>71</v>
      </c>
      <c r="AM48" t="s">
        <v>72</v>
      </c>
      <c r="AN48">
        <v>3400</v>
      </c>
      <c r="AO48" s="8">
        <v>861.2</v>
      </c>
      <c r="AP48" s="8">
        <v>861.2</v>
      </c>
      <c r="AQ48" s="8">
        <v>721.63</v>
      </c>
      <c r="AR48" s="8">
        <v>861.2</v>
      </c>
      <c r="AS48">
        <v>0</v>
      </c>
      <c r="AT48" s="23"/>
      <c r="AU48" s="23"/>
      <c r="AV48" s="23"/>
      <c r="AW48" s="23"/>
    </row>
    <row r="49" spans="1:49" x14ac:dyDescent="0.25">
      <c r="A49" t="s">
        <v>296</v>
      </c>
      <c r="B49" t="s">
        <v>60</v>
      </c>
      <c r="C49" s="14">
        <v>45089</v>
      </c>
      <c r="D49" t="s">
        <v>297</v>
      </c>
      <c r="E49">
        <v>36050896</v>
      </c>
      <c r="F49" t="s">
        <v>298</v>
      </c>
      <c r="G49">
        <v>86322500</v>
      </c>
      <c r="H49">
        <v>1019572443</v>
      </c>
      <c r="I49" t="s">
        <v>88</v>
      </c>
      <c r="J49" t="s">
        <v>299</v>
      </c>
      <c r="K49" t="s">
        <v>246</v>
      </c>
      <c r="L49" t="s">
        <v>247</v>
      </c>
      <c r="M49" t="s">
        <v>246</v>
      </c>
      <c r="N49" t="s">
        <v>247</v>
      </c>
      <c r="O49" s="10" t="s">
        <v>300</v>
      </c>
      <c r="P49">
        <v>8500</v>
      </c>
      <c r="Q49" t="s">
        <v>301</v>
      </c>
      <c r="R49">
        <v>69</v>
      </c>
      <c r="S49" t="s">
        <v>84</v>
      </c>
      <c r="T49">
        <v>69</v>
      </c>
      <c r="U49">
        <v>15</v>
      </c>
      <c r="V49">
        <v>6</v>
      </c>
      <c r="W49">
        <v>100</v>
      </c>
      <c r="X49" t="s">
        <v>71</v>
      </c>
      <c r="Y49" t="s">
        <v>72</v>
      </c>
      <c r="Z49" t="s">
        <v>72</v>
      </c>
      <c r="AA49" t="s">
        <v>72</v>
      </c>
      <c r="AB49" t="s">
        <v>72</v>
      </c>
      <c r="AC49" t="s">
        <v>72</v>
      </c>
      <c r="AD49" t="s">
        <v>72</v>
      </c>
      <c r="AE49" t="s">
        <v>72</v>
      </c>
      <c r="AF49" t="s">
        <v>72</v>
      </c>
      <c r="AG49" t="s">
        <v>72</v>
      </c>
      <c r="AH49" t="s">
        <v>72</v>
      </c>
      <c r="AI49" t="s">
        <v>72</v>
      </c>
      <c r="AJ49" t="s">
        <v>72</v>
      </c>
      <c r="AK49" t="s">
        <v>71</v>
      </c>
      <c r="AL49" t="s">
        <v>71</v>
      </c>
      <c r="AM49" t="s">
        <v>72</v>
      </c>
      <c r="AN49">
        <v>3200</v>
      </c>
      <c r="AO49">
        <v>688.09</v>
      </c>
      <c r="AP49">
        <v>714.05</v>
      </c>
      <c r="AQ49">
        <v>817.92</v>
      </c>
      <c r="AR49">
        <v>688.09</v>
      </c>
      <c r="AS49">
        <v>0</v>
      </c>
      <c r="AT49" s="23"/>
      <c r="AU49" s="23"/>
      <c r="AV49" s="23"/>
      <c r="AW49" s="23"/>
    </row>
    <row r="50" spans="1:49" x14ac:dyDescent="0.25">
      <c r="A50" t="s">
        <v>302</v>
      </c>
      <c r="B50" t="s">
        <v>60</v>
      </c>
      <c r="C50" s="14">
        <v>45089</v>
      </c>
      <c r="D50" t="s">
        <v>303</v>
      </c>
      <c r="E50">
        <v>26278708</v>
      </c>
      <c r="F50" t="s">
        <v>304</v>
      </c>
      <c r="G50">
        <v>97151744</v>
      </c>
      <c r="H50">
        <v>1001459889</v>
      </c>
      <c r="I50" t="s">
        <v>88</v>
      </c>
      <c r="J50" t="s">
        <v>305</v>
      </c>
      <c r="K50" t="s">
        <v>246</v>
      </c>
      <c r="L50" t="s">
        <v>247</v>
      </c>
      <c r="M50" t="s">
        <v>246</v>
      </c>
      <c r="N50" t="s">
        <v>247</v>
      </c>
      <c r="O50" s="10" t="s">
        <v>306</v>
      </c>
      <c r="P50">
        <v>7430</v>
      </c>
      <c r="Q50" t="s">
        <v>307</v>
      </c>
      <c r="R50">
        <v>57</v>
      </c>
      <c r="S50" t="s">
        <v>84</v>
      </c>
      <c r="T50">
        <v>57</v>
      </c>
      <c r="U50">
        <v>6</v>
      </c>
      <c r="V50">
        <v>51</v>
      </c>
      <c r="W50">
        <v>57</v>
      </c>
      <c r="X50" t="s">
        <v>71</v>
      </c>
      <c r="Y50" t="s">
        <v>72</v>
      </c>
      <c r="Z50" t="s">
        <v>71</v>
      </c>
      <c r="AA50" t="s">
        <v>71</v>
      </c>
      <c r="AB50" t="s">
        <v>71</v>
      </c>
      <c r="AC50" t="s">
        <v>72</v>
      </c>
      <c r="AD50" t="s">
        <v>72</v>
      </c>
      <c r="AE50" t="s">
        <v>72</v>
      </c>
      <c r="AF50" t="s">
        <v>72</v>
      </c>
      <c r="AG50" t="s">
        <v>71</v>
      </c>
      <c r="AH50" t="s">
        <v>72</v>
      </c>
      <c r="AI50" t="s">
        <v>71</v>
      </c>
      <c r="AJ50" t="s">
        <v>72</v>
      </c>
      <c r="AK50" t="s">
        <v>72</v>
      </c>
      <c r="AL50" t="s">
        <v>72</v>
      </c>
      <c r="AM50" t="s">
        <v>72</v>
      </c>
      <c r="AN50">
        <v>850</v>
      </c>
      <c r="AO50" s="8">
        <v>861.2</v>
      </c>
      <c r="AP50" s="8">
        <v>861.2</v>
      </c>
      <c r="AQ50">
        <v>721.63</v>
      </c>
      <c r="AR50" s="8">
        <v>861.2</v>
      </c>
      <c r="AS50">
        <v>0</v>
      </c>
      <c r="AT50" s="23"/>
      <c r="AU50" s="23"/>
      <c r="AV50" s="23"/>
      <c r="AW50" s="23"/>
    </row>
    <row r="51" spans="1:49" x14ac:dyDescent="0.25">
      <c r="A51" t="s">
        <v>308</v>
      </c>
      <c r="B51" t="s">
        <v>60</v>
      </c>
      <c r="C51" s="14">
        <v>45089</v>
      </c>
      <c r="D51" t="s">
        <v>309</v>
      </c>
      <c r="E51">
        <v>30350030</v>
      </c>
      <c r="F51" t="s">
        <v>310</v>
      </c>
      <c r="G51">
        <v>55443003</v>
      </c>
      <c r="H51">
        <v>1013090196</v>
      </c>
      <c r="I51" t="s">
        <v>174</v>
      </c>
      <c r="J51" t="s">
        <v>311</v>
      </c>
      <c r="K51" t="s">
        <v>246</v>
      </c>
      <c r="L51" t="s">
        <v>247</v>
      </c>
      <c r="M51" t="s">
        <v>246</v>
      </c>
      <c r="N51" t="s">
        <v>247</v>
      </c>
      <c r="O51" s="10" t="s">
        <v>312</v>
      </c>
      <c r="P51">
        <v>4700</v>
      </c>
      <c r="Q51" t="s">
        <v>313</v>
      </c>
      <c r="R51">
        <v>60</v>
      </c>
      <c r="S51" t="s">
        <v>84</v>
      </c>
      <c r="T51">
        <v>60</v>
      </c>
      <c r="U51">
        <v>36</v>
      </c>
      <c r="V51">
        <v>24</v>
      </c>
      <c r="W51">
        <v>10</v>
      </c>
      <c r="X51" t="s">
        <v>71</v>
      </c>
      <c r="Y51" t="s">
        <v>72</v>
      </c>
      <c r="Z51" t="s">
        <v>72</v>
      </c>
      <c r="AA51" t="s">
        <v>71</v>
      </c>
      <c r="AB51" t="s">
        <v>72</v>
      </c>
      <c r="AC51" t="s">
        <v>72</v>
      </c>
      <c r="AD51" t="s">
        <v>72</v>
      </c>
      <c r="AE51" t="s">
        <v>72</v>
      </c>
      <c r="AF51" t="s">
        <v>72</v>
      </c>
      <c r="AG51" t="s">
        <v>71</v>
      </c>
      <c r="AH51" t="s">
        <v>72</v>
      </c>
      <c r="AI51" t="s">
        <v>71</v>
      </c>
      <c r="AJ51" t="s">
        <v>71</v>
      </c>
      <c r="AK51" t="s">
        <v>72</v>
      </c>
      <c r="AL51" t="s">
        <v>71</v>
      </c>
      <c r="AM51" t="s">
        <v>72</v>
      </c>
      <c r="AN51">
        <v>13500</v>
      </c>
      <c r="AO51">
        <v>649.15</v>
      </c>
      <c r="AP51">
        <v>709.73</v>
      </c>
      <c r="AQ51">
        <v>778.98</v>
      </c>
      <c r="AR51">
        <v>709.73</v>
      </c>
      <c r="AS51">
        <v>0</v>
      </c>
      <c r="AT51" s="23"/>
      <c r="AU51" s="23"/>
      <c r="AV51" s="23"/>
      <c r="AW51" s="23"/>
    </row>
    <row r="52" spans="1:49" x14ac:dyDescent="0.25">
      <c r="A52" t="s">
        <v>314</v>
      </c>
      <c r="B52" t="s">
        <v>60</v>
      </c>
      <c r="C52" s="14">
        <v>45089</v>
      </c>
      <c r="D52" t="s">
        <v>315</v>
      </c>
      <c r="E52">
        <v>36541113</v>
      </c>
      <c r="F52" t="s">
        <v>316</v>
      </c>
      <c r="G52">
        <v>74524030</v>
      </c>
      <c r="H52">
        <v>1020151591</v>
      </c>
      <c r="I52" t="s">
        <v>143</v>
      </c>
      <c r="J52" t="s">
        <v>317</v>
      </c>
      <c r="K52" t="s">
        <v>246</v>
      </c>
      <c r="L52" t="s">
        <v>247</v>
      </c>
      <c r="M52" t="s">
        <v>246</v>
      </c>
      <c r="N52" t="s">
        <v>247</v>
      </c>
      <c r="O52" s="10" t="s">
        <v>318</v>
      </c>
      <c r="P52">
        <v>6100</v>
      </c>
      <c r="Q52" t="s">
        <v>319</v>
      </c>
      <c r="R52">
        <v>40</v>
      </c>
      <c r="S52" t="s">
        <v>84</v>
      </c>
      <c r="T52">
        <v>40</v>
      </c>
      <c r="U52">
        <v>0</v>
      </c>
      <c r="V52">
        <v>35</v>
      </c>
      <c r="W52">
        <v>35</v>
      </c>
      <c r="X52" t="s">
        <v>71</v>
      </c>
      <c r="Y52" t="s">
        <v>72</v>
      </c>
      <c r="Z52" t="s">
        <v>71</v>
      </c>
      <c r="AA52" t="s">
        <v>71</v>
      </c>
      <c r="AB52" t="s">
        <v>72</v>
      </c>
      <c r="AC52" t="s">
        <v>72</v>
      </c>
      <c r="AD52" t="s">
        <v>72</v>
      </c>
      <c r="AE52" t="s">
        <v>72</v>
      </c>
      <c r="AF52" t="s">
        <v>72</v>
      </c>
      <c r="AG52" t="s">
        <v>71</v>
      </c>
      <c r="AH52" t="s">
        <v>72</v>
      </c>
      <c r="AI52" t="s">
        <v>71</v>
      </c>
      <c r="AJ52" t="s">
        <v>71</v>
      </c>
      <c r="AK52" t="s">
        <v>72</v>
      </c>
      <c r="AL52" t="s">
        <v>71</v>
      </c>
      <c r="AM52" t="s">
        <v>72</v>
      </c>
      <c r="AN52">
        <v>27800</v>
      </c>
      <c r="AO52">
        <v>731.37</v>
      </c>
      <c r="AP52">
        <v>731.37</v>
      </c>
      <c r="AQ52">
        <v>861.2</v>
      </c>
      <c r="AR52">
        <v>731.37</v>
      </c>
      <c r="AS52">
        <v>0</v>
      </c>
      <c r="AT52" s="23"/>
      <c r="AU52" s="23"/>
      <c r="AV52" s="23"/>
      <c r="AW52" s="23"/>
    </row>
    <row r="53" spans="1:49" x14ac:dyDescent="0.25">
      <c r="A53" t="s">
        <v>320</v>
      </c>
      <c r="B53" t="s">
        <v>60</v>
      </c>
      <c r="C53" s="14">
        <v>45089</v>
      </c>
      <c r="D53" t="s">
        <v>321</v>
      </c>
      <c r="E53">
        <v>12974035</v>
      </c>
      <c r="F53" t="s">
        <v>322</v>
      </c>
      <c r="G53">
        <v>98820100</v>
      </c>
      <c r="H53">
        <v>1018362534</v>
      </c>
      <c r="I53" t="s">
        <v>216</v>
      </c>
      <c r="J53" t="s">
        <v>323</v>
      </c>
      <c r="K53" t="s">
        <v>246</v>
      </c>
      <c r="L53" t="s">
        <v>247</v>
      </c>
      <c r="M53" t="s">
        <v>246</v>
      </c>
      <c r="N53" t="s">
        <v>247</v>
      </c>
      <c r="O53" s="10" t="s">
        <v>324</v>
      </c>
      <c r="P53">
        <v>9700</v>
      </c>
      <c r="Q53" t="s">
        <v>325</v>
      </c>
      <c r="R53">
        <v>42</v>
      </c>
      <c r="S53" t="s">
        <v>84</v>
      </c>
      <c r="T53">
        <v>42</v>
      </c>
      <c r="U53">
        <v>0</v>
      </c>
      <c r="V53">
        <v>42</v>
      </c>
      <c r="W53">
        <v>16</v>
      </c>
      <c r="X53" t="s">
        <v>71</v>
      </c>
      <c r="Y53" t="s">
        <v>72</v>
      </c>
      <c r="Z53" t="s">
        <v>72</v>
      </c>
      <c r="AA53" t="s">
        <v>71</v>
      </c>
      <c r="AB53" t="s">
        <v>72</v>
      </c>
      <c r="AC53" t="s">
        <v>72</v>
      </c>
      <c r="AD53" t="s">
        <v>72</v>
      </c>
      <c r="AE53" t="s">
        <v>72</v>
      </c>
      <c r="AF53" t="s">
        <v>72</v>
      </c>
      <c r="AG53" t="s">
        <v>71</v>
      </c>
      <c r="AH53" t="s">
        <v>72</v>
      </c>
      <c r="AI53" t="s">
        <v>71</v>
      </c>
      <c r="AJ53" t="s">
        <v>71</v>
      </c>
      <c r="AK53" t="s">
        <v>72</v>
      </c>
      <c r="AL53" t="s">
        <v>71</v>
      </c>
      <c r="AM53" t="s">
        <v>72</v>
      </c>
      <c r="AN53">
        <v>260</v>
      </c>
      <c r="AO53">
        <v>731.37</v>
      </c>
      <c r="AP53">
        <v>731.37</v>
      </c>
      <c r="AQ53">
        <v>731.37</v>
      </c>
      <c r="AR53">
        <v>731.37</v>
      </c>
      <c r="AS53">
        <v>0</v>
      </c>
      <c r="AT53" s="23"/>
      <c r="AU53" s="23"/>
      <c r="AV53" s="23"/>
      <c r="AW53" s="23"/>
    </row>
    <row r="54" spans="1:49" x14ac:dyDescent="0.25">
      <c r="A54" t="s">
        <v>326</v>
      </c>
      <c r="B54" t="s">
        <v>60</v>
      </c>
      <c r="C54" s="14">
        <v>45089</v>
      </c>
      <c r="D54" t="s">
        <v>327</v>
      </c>
      <c r="E54">
        <v>42437077</v>
      </c>
      <c r="F54" t="s">
        <v>328</v>
      </c>
      <c r="G54">
        <v>75921855</v>
      </c>
      <c r="H54">
        <v>1027225353</v>
      </c>
      <c r="I54" t="s">
        <v>143</v>
      </c>
      <c r="J54" t="s">
        <v>329</v>
      </c>
      <c r="K54" t="s">
        <v>246</v>
      </c>
      <c r="L54" t="s">
        <v>247</v>
      </c>
      <c r="M54" t="s">
        <v>246</v>
      </c>
      <c r="N54" t="s">
        <v>247</v>
      </c>
      <c r="O54" s="10" t="s">
        <v>330</v>
      </c>
      <c r="P54">
        <v>7000</v>
      </c>
      <c r="Q54" t="s">
        <v>240</v>
      </c>
      <c r="R54">
        <v>49</v>
      </c>
      <c r="S54" t="s">
        <v>84</v>
      </c>
      <c r="T54">
        <v>49</v>
      </c>
      <c r="U54">
        <v>0</v>
      </c>
      <c r="V54">
        <v>20</v>
      </c>
      <c r="W54">
        <v>30</v>
      </c>
      <c r="X54" t="s">
        <v>71</v>
      </c>
      <c r="Y54" t="s">
        <v>72</v>
      </c>
      <c r="Z54" t="s">
        <v>72</v>
      </c>
      <c r="AA54" t="s">
        <v>71</v>
      </c>
      <c r="AB54" t="s">
        <v>72</v>
      </c>
      <c r="AC54" t="s">
        <v>72</v>
      </c>
      <c r="AD54" t="s">
        <v>72</v>
      </c>
      <c r="AE54" t="s">
        <v>71</v>
      </c>
      <c r="AF54" t="s">
        <v>72</v>
      </c>
      <c r="AG54" t="s">
        <v>71</v>
      </c>
      <c r="AH54" t="s">
        <v>72</v>
      </c>
      <c r="AI54" t="s">
        <v>71</v>
      </c>
      <c r="AJ54" t="s">
        <v>71</v>
      </c>
      <c r="AK54" t="s">
        <v>72</v>
      </c>
      <c r="AL54" t="s">
        <v>71</v>
      </c>
      <c r="AM54" t="s">
        <v>72</v>
      </c>
      <c r="AN54">
        <v>1300</v>
      </c>
      <c r="AO54">
        <v>774.64</v>
      </c>
      <c r="AP54">
        <v>774.64</v>
      </c>
      <c r="AQ54">
        <v>774.64</v>
      </c>
      <c r="AR54">
        <v>774.64</v>
      </c>
      <c r="AS54">
        <v>0</v>
      </c>
      <c r="AT54" s="23"/>
      <c r="AU54" s="23"/>
      <c r="AV54" s="23"/>
      <c r="AW54" s="23"/>
    </row>
    <row r="55" spans="1:49" x14ac:dyDescent="0.25">
      <c r="A55" t="s">
        <v>331</v>
      </c>
      <c r="B55" t="s">
        <v>60</v>
      </c>
      <c r="C55" s="14">
        <v>45089</v>
      </c>
      <c r="D55" t="s">
        <v>332</v>
      </c>
      <c r="E55">
        <v>30912667</v>
      </c>
      <c r="F55" t="s">
        <v>333</v>
      </c>
      <c r="G55">
        <v>97320011</v>
      </c>
      <c r="H55">
        <v>1013690584</v>
      </c>
      <c r="I55" t="s">
        <v>88</v>
      </c>
      <c r="J55" t="s">
        <v>334</v>
      </c>
      <c r="K55" t="s">
        <v>246</v>
      </c>
      <c r="L55" t="s">
        <v>247</v>
      </c>
      <c r="M55" t="s">
        <v>246</v>
      </c>
      <c r="N55" t="s">
        <v>247</v>
      </c>
      <c r="O55" s="10" t="s">
        <v>335</v>
      </c>
      <c r="P55">
        <v>6950</v>
      </c>
      <c r="Q55" t="s">
        <v>336</v>
      </c>
      <c r="R55">
        <v>42</v>
      </c>
      <c r="S55" t="s">
        <v>84</v>
      </c>
      <c r="T55">
        <v>42</v>
      </c>
      <c r="U55">
        <v>0</v>
      </c>
      <c r="V55">
        <v>5</v>
      </c>
      <c r="W55">
        <v>42</v>
      </c>
      <c r="X55" t="s">
        <v>71</v>
      </c>
      <c r="Y55" t="s">
        <v>72</v>
      </c>
      <c r="Z55" t="s">
        <v>71</v>
      </c>
      <c r="AA55" t="s">
        <v>71</v>
      </c>
      <c r="AB55" t="s">
        <v>71</v>
      </c>
      <c r="AC55" t="s">
        <v>72</v>
      </c>
      <c r="AD55" t="s">
        <v>72</v>
      </c>
      <c r="AE55" t="s">
        <v>72</v>
      </c>
      <c r="AF55" t="s">
        <v>72</v>
      </c>
      <c r="AG55" t="s">
        <v>71</v>
      </c>
      <c r="AH55" t="s">
        <v>72</v>
      </c>
      <c r="AI55" t="s">
        <v>71</v>
      </c>
      <c r="AJ55" t="s">
        <v>72</v>
      </c>
      <c r="AK55" t="s">
        <v>72</v>
      </c>
      <c r="AL55" t="s">
        <v>71</v>
      </c>
      <c r="AM55" t="s">
        <v>72</v>
      </c>
      <c r="AN55">
        <v>650</v>
      </c>
      <c r="AO55">
        <v>731.37</v>
      </c>
      <c r="AP55" s="8">
        <v>861.2</v>
      </c>
      <c r="AQ55" s="8">
        <v>861.2</v>
      </c>
      <c r="AR55">
        <v>731.37</v>
      </c>
      <c r="AS55">
        <v>0</v>
      </c>
      <c r="AT55" s="23"/>
      <c r="AU55" s="23"/>
      <c r="AV55" s="23"/>
      <c r="AW55" s="23"/>
    </row>
    <row r="56" spans="1:49" x14ac:dyDescent="0.25">
      <c r="A56" t="s">
        <v>337</v>
      </c>
      <c r="B56" t="s">
        <v>60</v>
      </c>
      <c r="C56" s="14">
        <v>45089</v>
      </c>
      <c r="D56" t="s">
        <v>338</v>
      </c>
      <c r="E56">
        <v>17840495</v>
      </c>
      <c r="F56" t="s">
        <v>339</v>
      </c>
      <c r="G56">
        <v>98244577</v>
      </c>
      <c r="H56">
        <v>1001370901</v>
      </c>
      <c r="I56" t="s">
        <v>216</v>
      </c>
      <c r="J56" t="s">
        <v>340</v>
      </c>
      <c r="K56" t="s">
        <v>246</v>
      </c>
      <c r="L56" t="s">
        <v>247</v>
      </c>
      <c r="M56" t="s">
        <v>246</v>
      </c>
      <c r="N56" t="s">
        <v>247</v>
      </c>
      <c r="O56" s="10" t="s">
        <v>341</v>
      </c>
      <c r="P56">
        <v>9440</v>
      </c>
      <c r="Q56" t="s">
        <v>342</v>
      </c>
      <c r="R56">
        <v>64</v>
      </c>
      <c r="S56" t="s">
        <v>84</v>
      </c>
      <c r="T56">
        <v>64</v>
      </c>
      <c r="U56">
        <v>4</v>
      </c>
      <c r="V56">
        <v>60</v>
      </c>
      <c r="W56">
        <v>64</v>
      </c>
      <c r="X56" t="s">
        <v>71</v>
      </c>
      <c r="Y56" t="s">
        <v>72</v>
      </c>
      <c r="Z56" t="s">
        <v>72</v>
      </c>
      <c r="AA56" t="s">
        <v>71</v>
      </c>
      <c r="AB56" t="s">
        <v>72</v>
      </c>
      <c r="AC56" t="s">
        <v>72</v>
      </c>
      <c r="AD56" t="s">
        <v>72</v>
      </c>
      <c r="AE56" t="s">
        <v>72</v>
      </c>
      <c r="AF56" t="s">
        <v>72</v>
      </c>
      <c r="AG56" t="s">
        <v>71</v>
      </c>
      <c r="AH56" t="s">
        <v>72</v>
      </c>
      <c r="AI56" t="s">
        <v>71</v>
      </c>
      <c r="AJ56" t="s">
        <v>71</v>
      </c>
      <c r="AK56" t="s">
        <v>72</v>
      </c>
      <c r="AL56" t="s">
        <v>71</v>
      </c>
      <c r="AM56" t="s">
        <v>72</v>
      </c>
      <c r="AN56">
        <v>18700</v>
      </c>
      <c r="AO56">
        <v>688.09</v>
      </c>
      <c r="AP56">
        <v>722.72</v>
      </c>
      <c r="AQ56">
        <v>722.72</v>
      </c>
      <c r="AR56">
        <v>688.09</v>
      </c>
      <c r="AS56">
        <v>0</v>
      </c>
      <c r="AT56" s="23"/>
      <c r="AU56" s="23"/>
      <c r="AV56" s="23"/>
      <c r="AW56" s="23"/>
    </row>
    <row r="57" spans="1:49" x14ac:dyDescent="0.25">
      <c r="A57" t="s">
        <v>343</v>
      </c>
      <c r="B57" t="s">
        <v>60</v>
      </c>
      <c r="C57" s="14">
        <v>45089</v>
      </c>
      <c r="D57" t="s">
        <v>344</v>
      </c>
      <c r="E57">
        <v>12759835</v>
      </c>
      <c r="F57" t="s">
        <v>345</v>
      </c>
      <c r="G57">
        <v>97131100</v>
      </c>
      <c r="H57">
        <v>1000441039</v>
      </c>
      <c r="I57" t="s">
        <v>88</v>
      </c>
      <c r="J57" t="s">
        <v>346</v>
      </c>
      <c r="K57" t="s">
        <v>246</v>
      </c>
      <c r="L57" t="s">
        <v>247</v>
      </c>
      <c r="M57" t="s">
        <v>246</v>
      </c>
      <c r="N57" t="s">
        <v>247</v>
      </c>
      <c r="O57" s="10" t="s">
        <v>347</v>
      </c>
      <c r="P57">
        <v>7480</v>
      </c>
      <c r="Q57" t="s">
        <v>348</v>
      </c>
      <c r="R57">
        <v>33</v>
      </c>
      <c r="S57" t="s">
        <v>84</v>
      </c>
      <c r="T57">
        <v>33</v>
      </c>
      <c r="U57">
        <v>4</v>
      </c>
      <c r="V57">
        <v>29</v>
      </c>
      <c r="W57">
        <v>33</v>
      </c>
      <c r="X57" t="s">
        <v>71</v>
      </c>
      <c r="Y57" t="s">
        <v>72</v>
      </c>
      <c r="Z57" t="s">
        <v>72</v>
      </c>
      <c r="AA57" t="s">
        <v>72</v>
      </c>
      <c r="AB57" t="s">
        <v>71</v>
      </c>
      <c r="AC57" t="s">
        <v>72</v>
      </c>
      <c r="AD57" t="s">
        <v>72</v>
      </c>
      <c r="AE57" t="s">
        <v>72</v>
      </c>
      <c r="AF57" t="s">
        <v>72</v>
      </c>
      <c r="AG57" t="s">
        <v>71</v>
      </c>
      <c r="AH57" t="s">
        <v>72</v>
      </c>
      <c r="AI57" t="s">
        <v>71</v>
      </c>
      <c r="AJ57" t="s">
        <v>71</v>
      </c>
      <c r="AK57" t="s">
        <v>72</v>
      </c>
      <c r="AL57" t="s">
        <v>72</v>
      </c>
      <c r="AM57" t="s">
        <v>72</v>
      </c>
      <c r="AN57">
        <v>190</v>
      </c>
      <c r="AO57">
        <v>601.54</v>
      </c>
      <c r="AP57">
        <v>601.54</v>
      </c>
      <c r="AQ57">
        <v>601.54</v>
      </c>
      <c r="AR57">
        <v>601.54</v>
      </c>
      <c r="AS57">
        <v>0</v>
      </c>
      <c r="AT57" s="23"/>
      <c r="AU57" s="23"/>
      <c r="AV57" s="23"/>
      <c r="AW57" s="23"/>
    </row>
    <row r="58" spans="1:49" x14ac:dyDescent="0.25">
      <c r="A58" t="s">
        <v>349</v>
      </c>
      <c r="B58" t="s">
        <v>60</v>
      </c>
      <c r="C58" s="14">
        <v>45089</v>
      </c>
      <c r="D58" t="s">
        <v>350</v>
      </c>
      <c r="E58">
        <v>35407170</v>
      </c>
      <c r="F58" t="s">
        <v>351</v>
      </c>
      <c r="G58">
        <v>55720807</v>
      </c>
      <c r="H58">
        <v>1018657119</v>
      </c>
      <c r="I58" t="s">
        <v>174</v>
      </c>
      <c r="J58" t="s">
        <v>352</v>
      </c>
      <c r="K58" t="s">
        <v>246</v>
      </c>
      <c r="L58" t="s">
        <v>247</v>
      </c>
      <c r="M58" t="s">
        <v>246</v>
      </c>
      <c r="N58" t="s">
        <v>247</v>
      </c>
      <c r="O58" s="10" t="s">
        <v>353</v>
      </c>
      <c r="P58">
        <v>4700</v>
      </c>
      <c r="Q58" t="s">
        <v>313</v>
      </c>
      <c r="R58">
        <v>46</v>
      </c>
      <c r="S58" t="s">
        <v>84</v>
      </c>
      <c r="T58">
        <v>46</v>
      </c>
      <c r="U58">
        <v>0</v>
      </c>
      <c r="V58">
        <v>46</v>
      </c>
      <c r="W58">
        <v>46</v>
      </c>
      <c r="X58" t="s">
        <v>71</v>
      </c>
      <c r="Y58" t="s">
        <v>72</v>
      </c>
      <c r="Z58" t="s">
        <v>72</v>
      </c>
      <c r="AA58" t="s">
        <v>72</v>
      </c>
      <c r="AB58" t="s">
        <v>71</v>
      </c>
      <c r="AC58" t="s">
        <v>72</v>
      </c>
      <c r="AD58" t="s">
        <v>72</v>
      </c>
      <c r="AE58" t="s">
        <v>72</v>
      </c>
      <c r="AF58" t="s">
        <v>72</v>
      </c>
      <c r="AG58" t="s">
        <v>71</v>
      </c>
      <c r="AH58" t="s">
        <v>72</v>
      </c>
      <c r="AI58" t="s">
        <v>71</v>
      </c>
      <c r="AJ58" t="s">
        <v>71</v>
      </c>
      <c r="AK58" t="s">
        <v>72</v>
      </c>
      <c r="AL58" t="s">
        <v>71</v>
      </c>
      <c r="AM58" t="s">
        <v>72</v>
      </c>
      <c r="AN58">
        <v>750</v>
      </c>
      <c r="AO58">
        <v>649.15</v>
      </c>
      <c r="AP58">
        <v>709.73</v>
      </c>
      <c r="AQ58">
        <v>778.98</v>
      </c>
      <c r="AR58">
        <v>709.73</v>
      </c>
      <c r="AS58">
        <v>0</v>
      </c>
      <c r="AT58" s="23"/>
      <c r="AU58" s="23"/>
      <c r="AV58" s="23"/>
      <c r="AW58" s="23"/>
    </row>
    <row r="59" spans="1:49" x14ac:dyDescent="0.25">
      <c r="A59" t="s">
        <v>354</v>
      </c>
      <c r="B59" t="s">
        <v>60</v>
      </c>
      <c r="C59" s="14">
        <v>45089</v>
      </c>
      <c r="D59" t="s">
        <v>355</v>
      </c>
      <c r="E59">
        <v>29313474</v>
      </c>
      <c r="F59" t="s">
        <v>356</v>
      </c>
      <c r="G59">
        <v>64473880</v>
      </c>
      <c r="H59">
        <v>1000599314</v>
      </c>
      <c r="I59" t="s">
        <v>143</v>
      </c>
      <c r="J59" t="s">
        <v>357</v>
      </c>
      <c r="K59" t="s">
        <v>246</v>
      </c>
      <c r="L59" t="s">
        <v>247</v>
      </c>
      <c r="M59" t="s">
        <v>246</v>
      </c>
      <c r="N59" t="s">
        <v>247</v>
      </c>
      <c r="O59" s="10" t="s">
        <v>358</v>
      </c>
      <c r="P59">
        <v>5492</v>
      </c>
      <c r="Q59" t="s">
        <v>359</v>
      </c>
      <c r="R59">
        <v>45</v>
      </c>
      <c r="S59" t="s">
        <v>84</v>
      </c>
      <c r="T59">
        <v>45</v>
      </c>
      <c r="U59">
        <v>10</v>
      </c>
      <c r="V59">
        <v>7</v>
      </c>
      <c r="W59">
        <v>45</v>
      </c>
      <c r="X59" t="s">
        <v>71</v>
      </c>
      <c r="Y59" t="s">
        <v>72</v>
      </c>
      <c r="Z59" t="s">
        <v>72</v>
      </c>
      <c r="AA59" t="s">
        <v>71</v>
      </c>
      <c r="AB59" t="s">
        <v>72</v>
      </c>
      <c r="AC59" t="s">
        <v>72</v>
      </c>
      <c r="AD59" t="s">
        <v>72</v>
      </c>
      <c r="AE59" t="s">
        <v>72</v>
      </c>
      <c r="AF59" t="s">
        <v>72</v>
      </c>
      <c r="AG59" t="s">
        <v>71</v>
      </c>
      <c r="AH59" t="s">
        <v>72</v>
      </c>
      <c r="AI59" t="s">
        <v>71</v>
      </c>
      <c r="AJ59" t="s">
        <v>71</v>
      </c>
      <c r="AK59" t="s">
        <v>72</v>
      </c>
      <c r="AL59" t="s">
        <v>71</v>
      </c>
      <c r="AM59" t="s">
        <v>72</v>
      </c>
      <c r="AN59">
        <v>3900</v>
      </c>
      <c r="AO59">
        <v>731.37</v>
      </c>
      <c r="AP59">
        <v>731.37</v>
      </c>
      <c r="AQ59">
        <v>774.64</v>
      </c>
      <c r="AR59">
        <v>774.64</v>
      </c>
      <c r="AS59">
        <v>0</v>
      </c>
      <c r="AT59" s="23"/>
      <c r="AU59" s="23"/>
      <c r="AV59" s="23"/>
      <c r="AW59" s="23"/>
    </row>
    <row r="60" spans="1:49" x14ac:dyDescent="0.25">
      <c r="A60" t="s">
        <v>360</v>
      </c>
      <c r="B60" t="s">
        <v>60</v>
      </c>
      <c r="C60" s="14">
        <v>45089</v>
      </c>
      <c r="D60" t="s">
        <v>361</v>
      </c>
      <c r="E60">
        <v>35483926</v>
      </c>
      <c r="F60" t="s">
        <v>362</v>
      </c>
      <c r="G60">
        <v>86260577</v>
      </c>
      <c r="H60">
        <v>1018789023</v>
      </c>
      <c r="I60" t="s">
        <v>88</v>
      </c>
      <c r="J60" t="s">
        <v>363</v>
      </c>
      <c r="K60" t="s">
        <v>246</v>
      </c>
      <c r="L60" t="s">
        <v>247</v>
      </c>
      <c r="M60" t="s">
        <v>246</v>
      </c>
      <c r="N60" t="s">
        <v>247</v>
      </c>
      <c r="O60" s="10" t="s">
        <v>364</v>
      </c>
      <c r="P60">
        <v>8220</v>
      </c>
      <c r="Q60" t="s">
        <v>365</v>
      </c>
      <c r="R60">
        <v>78</v>
      </c>
      <c r="S60" t="s">
        <v>84</v>
      </c>
      <c r="T60">
        <v>78</v>
      </c>
      <c r="U60">
        <v>4</v>
      </c>
      <c r="V60">
        <v>8</v>
      </c>
      <c r="W60">
        <v>78</v>
      </c>
      <c r="X60" t="s">
        <v>71</v>
      </c>
      <c r="Y60" t="s">
        <v>72</v>
      </c>
      <c r="Z60" t="s">
        <v>72</v>
      </c>
      <c r="AA60" t="s">
        <v>72</v>
      </c>
      <c r="AB60" t="s">
        <v>72</v>
      </c>
      <c r="AC60" t="s">
        <v>72</v>
      </c>
      <c r="AD60" t="s">
        <v>72</v>
      </c>
      <c r="AE60" t="s">
        <v>72</v>
      </c>
      <c r="AF60" t="s">
        <v>72</v>
      </c>
      <c r="AG60" t="s">
        <v>71</v>
      </c>
      <c r="AH60" t="s">
        <v>72</v>
      </c>
      <c r="AI60" t="s">
        <v>71</v>
      </c>
      <c r="AJ60" t="s">
        <v>71</v>
      </c>
      <c r="AK60" t="s">
        <v>72</v>
      </c>
      <c r="AL60" t="s">
        <v>72</v>
      </c>
      <c r="AM60" t="s">
        <v>72</v>
      </c>
      <c r="AN60">
        <v>10800</v>
      </c>
      <c r="AO60">
        <v>688.09</v>
      </c>
      <c r="AP60">
        <v>709.73</v>
      </c>
      <c r="AQ60">
        <v>709.73</v>
      </c>
      <c r="AR60">
        <v>688.09</v>
      </c>
      <c r="AS60">
        <v>0</v>
      </c>
      <c r="AT60" s="23"/>
      <c r="AU60" s="23"/>
      <c r="AV60" s="23"/>
      <c r="AW60" s="23"/>
    </row>
    <row r="61" spans="1:49" x14ac:dyDescent="0.25">
      <c r="A61" t="s">
        <v>366</v>
      </c>
      <c r="B61" t="s">
        <v>60</v>
      </c>
      <c r="C61" s="14">
        <v>45089</v>
      </c>
      <c r="D61" t="s">
        <v>367</v>
      </c>
      <c r="E61">
        <v>37376558</v>
      </c>
      <c r="F61" t="s">
        <v>368</v>
      </c>
      <c r="G61">
        <v>74450111</v>
      </c>
      <c r="H61">
        <v>1021066733</v>
      </c>
      <c r="I61" t="s">
        <v>143</v>
      </c>
      <c r="J61" t="s">
        <v>369</v>
      </c>
      <c r="K61" t="s">
        <v>246</v>
      </c>
      <c r="L61" t="s">
        <v>247</v>
      </c>
      <c r="M61" t="s">
        <v>246</v>
      </c>
      <c r="N61" t="s">
        <v>247</v>
      </c>
      <c r="O61" s="10" t="s">
        <v>370</v>
      </c>
      <c r="P61">
        <v>6430</v>
      </c>
      <c r="Q61" t="s">
        <v>371</v>
      </c>
      <c r="R61">
        <v>49</v>
      </c>
      <c r="S61" t="s">
        <v>84</v>
      </c>
      <c r="T61">
        <v>49</v>
      </c>
      <c r="U61">
        <v>4</v>
      </c>
      <c r="V61">
        <v>32</v>
      </c>
      <c r="W61">
        <v>49</v>
      </c>
      <c r="X61" t="s">
        <v>71</v>
      </c>
      <c r="Y61" t="s">
        <v>72</v>
      </c>
      <c r="Z61" t="s">
        <v>72</v>
      </c>
      <c r="AA61" t="s">
        <v>71</v>
      </c>
      <c r="AB61" t="s">
        <v>72</v>
      </c>
      <c r="AC61" t="s">
        <v>72</v>
      </c>
      <c r="AD61" t="s">
        <v>72</v>
      </c>
      <c r="AE61" t="s">
        <v>72</v>
      </c>
      <c r="AF61" t="s">
        <v>72</v>
      </c>
      <c r="AG61" t="s">
        <v>71</v>
      </c>
      <c r="AH61" t="s">
        <v>72</v>
      </c>
      <c r="AI61" t="s">
        <v>71</v>
      </c>
      <c r="AJ61" t="s">
        <v>71</v>
      </c>
      <c r="AK61" t="s">
        <v>72</v>
      </c>
      <c r="AL61" t="s">
        <v>71</v>
      </c>
      <c r="AM61" t="s">
        <v>72</v>
      </c>
      <c r="AN61">
        <v>28000</v>
      </c>
      <c r="AO61">
        <v>688.09</v>
      </c>
      <c r="AP61">
        <v>714.06</v>
      </c>
      <c r="AQ61">
        <v>757.33</v>
      </c>
      <c r="AR61">
        <v>688.09</v>
      </c>
      <c r="AS61">
        <v>0</v>
      </c>
      <c r="AT61" s="23"/>
      <c r="AU61" s="23"/>
      <c r="AV61" s="23"/>
      <c r="AW61" s="23"/>
    </row>
    <row r="62" spans="1:49" x14ac:dyDescent="0.25">
      <c r="A62" t="s">
        <v>372</v>
      </c>
      <c r="B62" t="s">
        <v>60</v>
      </c>
      <c r="C62" s="14">
        <v>45089</v>
      </c>
      <c r="D62" t="s">
        <v>373</v>
      </c>
      <c r="E62">
        <v>27092098</v>
      </c>
      <c r="F62" t="s">
        <v>374</v>
      </c>
      <c r="G62">
        <v>97154555</v>
      </c>
      <c r="H62">
        <v>1007863574</v>
      </c>
      <c r="I62" t="s">
        <v>88</v>
      </c>
      <c r="J62" t="s">
        <v>375</v>
      </c>
      <c r="K62" t="s">
        <v>246</v>
      </c>
      <c r="L62" t="s">
        <v>247</v>
      </c>
      <c r="M62" t="s">
        <v>246</v>
      </c>
      <c r="N62" t="s">
        <v>247</v>
      </c>
      <c r="O62" s="10" t="s">
        <v>376</v>
      </c>
      <c r="P62">
        <v>7400</v>
      </c>
      <c r="Q62" t="s">
        <v>170</v>
      </c>
      <c r="R62">
        <v>79</v>
      </c>
      <c r="S62" t="s">
        <v>84</v>
      </c>
      <c r="T62">
        <v>79</v>
      </c>
      <c r="U62">
        <v>4</v>
      </c>
      <c r="V62">
        <v>75</v>
      </c>
      <c r="W62">
        <v>79</v>
      </c>
      <c r="X62" t="s">
        <v>71</v>
      </c>
      <c r="Y62" t="s">
        <v>72</v>
      </c>
      <c r="Z62" t="s">
        <v>72</v>
      </c>
      <c r="AA62" t="s">
        <v>71</v>
      </c>
      <c r="AB62" t="s">
        <v>72</v>
      </c>
      <c r="AC62" t="s">
        <v>72</v>
      </c>
      <c r="AD62" t="s">
        <v>72</v>
      </c>
      <c r="AE62" t="s">
        <v>72</v>
      </c>
      <c r="AF62" t="s">
        <v>72</v>
      </c>
      <c r="AG62" t="s">
        <v>71</v>
      </c>
      <c r="AH62" t="s">
        <v>72</v>
      </c>
      <c r="AI62" t="s">
        <v>71</v>
      </c>
      <c r="AJ62" t="s">
        <v>71</v>
      </c>
      <c r="AK62" t="s">
        <v>72</v>
      </c>
      <c r="AL62" t="s">
        <v>72</v>
      </c>
      <c r="AM62" t="s">
        <v>72</v>
      </c>
      <c r="AN62">
        <v>1600</v>
      </c>
      <c r="AO62" s="8">
        <v>861.2</v>
      </c>
      <c r="AP62" s="8">
        <v>861.2</v>
      </c>
      <c r="AQ62">
        <v>721.63</v>
      </c>
      <c r="AR62" s="8">
        <v>861.2</v>
      </c>
      <c r="AS62">
        <v>0</v>
      </c>
      <c r="AT62" s="23"/>
      <c r="AU62" s="23"/>
      <c r="AV62" s="23"/>
      <c r="AW62" s="23"/>
    </row>
    <row r="63" spans="1:49" x14ac:dyDescent="0.25">
      <c r="A63" t="s">
        <v>377</v>
      </c>
      <c r="B63" t="s">
        <v>60</v>
      </c>
      <c r="C63" s="14">
        <v>45089</v>
      </c>
      <c r="D63" t="s">
        <v>378</v>
      </c>
      <c r="E63">
        <v>13665397</v>
      </c>
      <c r="F63" t="s">
        <v>379</v>
      </c>
      <c r="G63">
        <v>43960038</v>
      </c>
      <c r="H63">
        <v>1000603105</v>
      </c>
      <c r="I63" t="s">
        <v>63</v>
      </c>
      <c r="J63" t="s">
        <v>380</v>
      </c>
      <c r="K63" t="s">
        <v>381</v>
      </c>
      <c r="L63" t="s">
        <v>382</v>
      </c>
      <c r="M63" t="s">
        <v>381</v>
      </c>
      <c r="N63" t="s">
        <v>382</v>
      </c>
      <c r="O63" s="10" t="s">
        <v>383</v>
      </c>
      <c r="P63">
        <v>2600</v>
      </c>
      <c r="Q63" t="s">
        <v>384</v>
      </c>
      <c r="R63">
        <v>208</v>
      </c>
      <c r="S63" t="s">
        <v>385</v>
      </c>
      <c r="T63">
        <v>208</v>
      </c>
      <c r="U63">
        <v>16</v>
      </c>
      <c r="V63">
        <v>32</v>
      </c>
      <c r="W63">
        <v>24</v>
      </c>
      <c r="X63" t="s">
        <v>72</v>
      </c>
      <c r="Y63" t="s">
        <v>71</v>
      </c>
      <c r="Z63" t="s">
        <v>72</v>
      </c>
      <c r="AA63" t="s">
        <v>72</v>
      </c>
      <c r="AB63" t="s">
        <v>72</v>
      </c>
      <c r="AC63" t="s">
        <v>72</v>
      </c>
      <c r="AD63" t="s">
        <v>72</v>
      </c>
      <c r="AE63" t="s">
        <v>72</v>
      </c>
      <c r="AF63" t="s">
        <v>72</v>
      </c>
      <c r="AG63" t="s">
        <v>72</v>
      </c>
      <c r="AH63" t="s">
        <v>72</v>
      </c>
      <c r="AI63" t="s">
        <v>72</v>
      </c>
      <c r="AJ63" t="s">
        <v>72</v>
      </c>
      <c r="AK63" t="s">
        <v>72</v>
      </c>
      <c r="AL63" t="s">
        <v>72</v>
      </c>
      <c r="AM63" t="s">
        <v>72</v>
      </c>
      <c r="AN63">
        <v>1300</v>
      </c>
      <c r="AO63">
        <v>891.49</v>
      </c>
      <c r="AP63">
        <v>891.49</v>
      </c>
      <c r="AQ63">
        <v>891.49</v>
      </c>
      <c r="AR63">
        <v>891.49</v>
      </c>
      <c r="AS63">
        <v>60.58</v>
      </c>
      <c r="AT63" s="23"/>
      <c r="AU63" s="23"/>
      <c r="AV63" s="23"/>
      <c r="AW63" s="23"/>
    </row>
    <row r="64" spans="1:49" x14ac:dyDescent="0.25">
      <c r="A64" t="s">
        <v>386</v>
      </c>
      <c r="B64" t="s">
        <v>60</v>
      </c>
      <c r="C64" s="14">
        <v>45089</v>
      </c>
      <c r="D64" t="s">
        <v>387</v>
      </c>
      <c r="E64">
        <v>13726876</v>
      </c>
      <c r="F64" t="s">
        <v>388</v>
      </c>
      <c r="G64">
        <v>32520030</v>
      </c>
      <c r="H64">
        <v>1000614386</v>
      </c>
      <c r="I64" t="s">
        <v>63</v>
      </c>
      <c r="J64" t="s">
        <v>389</v>
      </c>
      <c r="K64" t="s">
        <v>1533</v>
      </c>
      <c r="L64" t="s">
        <v>1534</v>
      </c>
      <c r="M64" t="s">
        <v>1533</v>
      </c>
      <c r="N64" t="s">
        <v>1534</v>
      </c>
      <c r="O64" s="10" t="s">
        <v>392</v>
      </c>
      <c r="P64">
        <v>1652</v>
      </c>
      <c r="Q64" t="s">
        <v>115</v>
      </c>
      <c r="R64">
        <v>12</v>
      </c>
      <c r="S64" t="s">
        <v>94</v>
      </c>
      <c r="T64">
        <v>12</v>
      </c>
      <c r="U64">
        <v>4</v>
      </c>
      <c r="V64">
        <v>2</v>
      </c>
      <c r="W64">
        <v>8</v>
      </c>
      <c r="X64" t="s">
        <v>71</v>
      </c>
      <c r="Y64" t="s">
        <v>72</v>
      </c>
      <c r="Z64" t="s">
        <v>71</v>
      </c>
      <c r="AA64" t="s">
        <v>72</v>
      </c>
      <c r="AB64" t="s">
        <v>71</v>
      </c>
      <c r="AC64" t="s">
        <v>72</v>
      </c>
      <c r="AD64" t="s">
        <v>71</v>
      </c>
      <c r="AE64" t="s">
        <v>71</v>
      </c>
      <c r="AF64" t="s">
        <v>71</v>
      </c>
      <c r="AG64" t="s">
        <v>72</v>
      </c>
      <c r="AH64" t="s">
        <v>72</v>
      </c>
      <c r="AI64" t="s">
        <v>71</v>
      </c>
      <c r="AJ64" t="s">
        <v>72</v>
      </c>
      <c r="AK64" t="s">
        <v>72</v>
      </c>
      <c r="AL64" t="s">
        <v>71</v>
      </c>
      <c r="AM64" t="s">
        <v>72</v>
      </c>
      <c r="AN64">
        <v>75</v>
      </c>
      <c r="AO64">
        <v>476.03</v>
      </c>
      <c r="AP64">
        <v>714.06</v>
      </c>
      <c r="AQ64">
        <v>714.06</v>
      </c>
      <c r="AR64">
        <v>497.67</v>
      </c>
      <c r="AS64">
        <v>69.23</v>
      </c>
      <c r="AT64" s="23"/>
      <c r="AU64" s="23"/>
      <c r="AV64" s="23"/>
      <c r="AW64" s="23"/>
    </row>
    <row r="65" spans="1:49" x14ac:dyDescent="0.25">
      <c r="A65" t="s">
        <v>393</v>
      </c>
      <c r="B65" t="s">
        <v>60</v>
      </c>
      <c r="C65" s="14">
        <v>45089</v>
      </c>
      <c r="D65" t="s">
        <v>394</v>
      </c>
      <c r="E65">
        <v>15787236</v>
      </c>
      <c r="F65" t="s">
        <v>395</v>
      </c>
      <c r="G65">
        <v>97820200</v>
      </c>
      <c r="H65">
        <v>1000978677</v>
      </c>
      <c r="I65" t="s">
        <v>88</v>
      </c>
      <c r="J65" t="s">
        <v>396</v>
      </c>
      <c r="K65" t="s">
        <v>397</v>
      </c>
      <c r="L65" t="s">
        <v>395</v>
      </c>
      <c r="M65" t="s">
        <v>397</v>
      </c>
      <c r="N65" t="s">
        <v>395</v>
      </c>
      <c r="O65" s="10" t="s">
        <v>398</v>
      </c>
      <c r="P65">
        <v>7620</v>
      </c>
      <c r="Q65" t="s">
        <v>399</v>
      </c>
      <c r="R65">
        <v>27</v>
      </c>
      <c r="S65" t="s">
        <v>84</v>
      </c>
      <c r="T65">
        <v>27</v>
      </c>
      <c r="U65">
        <v>0</v>
      </c>
      <c r="V65">
        <v>3</v>
      </c>
      <c r="W65">
        <v>20</v>
      </c>
      <c r="X65" t="s">
        <v>71</v>
      </c>
      <c r="Y65" t="s">
        <v>72</v>
      </c>
      <c r="Z65" t="s">
        <v>72</v>
      </c>
      <c r="AA65" t="s">
        <v>71</v>
      </c>
      <c r="AB65" t="s">
        <v>71</v>
      </c>
      <c r="AC65" t="s">
        <v>72</v>
      </c>
      <c r="AD65" t="s">
        <v>71</v>
      </c>
      <c r="AE65" t="s">
        <v>71</v>
      </c>
      <c r="AF65" t="s">
        <v>72</v>
      </c>
      <c r="AG65" t="s">
        <v>71</v>
      </c>
      <c r="AH65" t="s">
        <v>72</v>
      </c>
      <c r="AI65" t="s">
        <v>71</v>
      </c>
      <c r="AJ65" t="s">
        <v>72</v>
      </c>
      <c r="AK65" t="s">
        <v>71</v>
      </c>
      <c r="AL65" t="s">
        <v>72</v>
      </c>
      <c r="AM65" t="s">
        <v>72</v>
      </c>
      <c r="AN65">
        <v>950</v>
      </c>
      <c r="AO65" s="8">
        <v>852</v>
      </c>
      <c r="AP65" s="8">
        <v>852</v>
      </c>
      <c r="AQ65" s="8">
        <v>852</v>
      </c>
      <c r="AR65" s="8">
        <v>852</v>
      </c>
      <c r="AS65">
        <v>0</v>
      </c>
      <c r="AT65" s="23"/>
      <c r="AU65" s="23"/>
      <c r="AV65" s="23"/>
      <c r="AW65" s="23"/>
    </row>
    <row r="66" spans="1:49" x14ac:dyDescent="0.25">
      <c r="A66" t="s">
        <v>400</v>
      </c>
      <c r="B66" t="s">
        <v>60</v>
      </c>
      <c r="C66" s="14">
        <v>45089</v>
      </c>
      <c r="D66" t="s">
        <v>401</v>
      </c>
      <c r="E66">
        <v>16335347</v>
      </c>
      <c r="F66" t="s">
        <v>402</v>
      </c>
      <c r="G66">
        <v>98442233</v>
      </c>
      <c r="H66">
        <v>1001081717</v>
      </c>
      <c r="I66" t="s">
        <v>216</v>
      </c>
      <c r="J66" t="s">
        <v>403</v>
      </c>
      <c r="K66" t="s">
        <v>404</v>
      </c>
      <c r="L66" t="s">
        <v>405</v>
      </c>
      <c r="M66" t="s">
        <v>404</v>
      </c>
      <c r="N66" t="s">
        <v>405</v>
      </c>
      <c r="O66" s="10" t="s">
        <v>406</v>
      </c>
      <c r="P66">
        <v>9990</v>
      </c>
      <c r="Q66" t="s">
        <v>407</v>
      </c>
      <c r="R66">
        <v>26</v>
      </c>
      <c r="S66" t="s">
        <v>94</v>
      </c>
      <c r="T66">
        <v>54</v>
      </c>
      <c r="U66">
        <v>4</v>
      </c>
      <c r="V66">
        <v>4</v>
      </c>
      <c r="W66">
        <v>26</v>
      </c>
      <c r="X66" t="s">
        <v>72</v>
      </c>
      <c r="Y66" t="s">
        <v>71</v>
      </c>
      <c r="Z66" t="s">
        <v>72</v>
      </c>
      <c r="AA66" t="s">
        <v>71</v>
      </c>
      <c r="AB66" t="s">
        <v>72</v>
      </c>
      <c r="AC66" t="s">
        <v>71</v>
      </c>
      <c r="AD66" t="s">
        <v>72</v>
      </c>
      <c r="AE66" t="s">
        <v>72</v>
      </c>
      <c r="AF66" t="s">
        <v>72</v>
      </c>
      <c r="AG66" t="s">
        <v>71</v>
      </c>
      <c r="AH66" t="s">
        <v>72</v>
      </c>
      <c r="AI66" t="s">
        <v>72</v>
      </c>
      <c r="AJ66" t="s">
        <v>72</v>
      </c>
      <c r="AK66" t="s">
        <v>72</v>
      </c>
      <c r="AL66" t="s">
        <v>71</v>
      </c>
      <c r="AM66" t="s">
        <v>72</v>
      </c>
      <c r="AN66">
        <v>500</v>
      </c>
      <c r="AO66">
        <v>592.89</v>
      </c>
      <c r="AP66">
        <v>735.69</v>
      </c>
      <c r="AQ66">
        <v>800.61</v>
      </c>
      <c r="AR66">
        <v>592.89</v>
      </c>
      <c r="AS66">
        <v>99.53</v>
      </c>
      <c r="AT66" s="23"/>
      <c r="AU66" s="23"/>
      <c r="AV66" s="23"/>
      <c r="AW66" s="23"/>
    </row>
    <row r="67" spans="1:49" x14ac:dyDescent="0.25">
      <c r="A67" t="s">
        <v>408</v>
      </c>
      <c r="B67" t="s">
        <v>60</v>
      </c>
      <c r="C67" s="14">
        <v>45089</v>
      </c>
      <c r="D67" t="s">
        <v>409</v>
      </c>
      <c r="E67">
        <v>16351938</v>
      </c>
      <c r="F67" t="s">
        <v>410</v>
      </c>
      <c r="G67">
        <v>75541800</v>
      </c>
      <c r="H67">
        <v>1001084698</v>
      </c>
      <c r="I67" t="s">
        <v>143</v>
      </c>
      <c r="J67" t="s">
        <v>411</v>
      </c>
      <c r="K67" t="s">
        <v>412</v>
      </c>
      <c r="L67" t="s">
        <v>413</v>
      </c>
      <c r="M67" t="s">
        <v>412</v>
      </c>
      <c r="N67" t="s">
        <v>414</v>
      </c>
      <c r="O67" s="10" t="s">
        <v>415</v>
      </c>
      <c r="P67">
        <v>6000</v>
      </c>
      <c r="Q67" t="s">
        <v>145</v>
      </c>
      <c r="R67">
        <v>50</v>
      </c>
      <c r="S67" t="s">
        <v>416</v>
      </c>
      <c r="T67">
        <v>73</v>
      </c>
      <c r="U67">
        <v>32</v>
      </c>
      <c r="V67">
        <v>18</v>
      </c>
      <c r="W67">
        <v>50</v>
      </c>
      <c r="X67" t="s">
        <v>72</v>
      </c>
      <c r="Y67" t="s">
        <v>72</v>
      </c>
      <c r="Z67" t="s">
        <v>72</v>
      </c>
      <c r="AA67" t="s">
        <v>72</v>
      </c>
      <c r="AB67" t="s">
        <v>72</v>
      </c>
      <c r="AC67" t="s">
        <v>72</v>
      </c>
      <c r="AD67" t="s">
        <v>71</v>
      </c>
      <c r="AE67" t="s">
        <v>71</v>
      </c>
      <c r="AF67" t="s">
        <v>71</v>
      </c>
      <c r="AG67" t="s">
        <v>72</v>
      </c>
      <c r="AH67" t="s">
        <v>72</v>
      </c>
      <c r="AI67" t="s">
        <v>71</v>
      </c>
      <c r="AJ67" t="s">
        <v>72</v>
      </c>
      <c r="AK67" t="s">
        <v>72</v>
      </c>
      <c r="AL67" t="s">
        <v>72</v>
      </c>
      <c r="AM67" t="s">
        <v>72</v>
      </c>
      <c r="AN67">
        <v>800</v>
      </c>
      <c r="AO67" s="8">
        <v>861.2</v>
      </c>
      <c r="AP67" s="8">
        <v>861.2</v>
      </c>
      <c r="AQ67">
        <v>947.75</v>
      </c>
      <c r="AR67" s="8">
        <v>861.2</v>
      </c>
      <c r="AS67">
        <v>0</v>
      </c>
      <c r="AT67" s="23"/>
      <c r="AU67" s="23"/>
      <c r="AV67" s="23"/>
      <c r="AW67" s="23"/>
    </row>
    <row r="68" spans="1:49" x14ac:dyDescent="0.25">
      <c r="A68" t="s">
        <v>417</v>
      </c>
      <c r="B68" t="s">
        <v>60</v>
      </c>
      <c r="C68" s="14">
        <v>45089</v>
      </c>
      <c r="D68" t="s">
        <v>418</v>
      </c>
      <c r="E68">
        <v>16739073</v>
      </c>
      <c r="F68" t="s">
        <v>419</v>
      </c>
      <c r="G68">
        <v>89362044</v>
      </c>
      <c r="H68">
        <v>1003518634</v>
      </c>
      <c r="I68" t="s">
        <v>88</v>
      </c>
      <c r="J68" t="s">
        <v>420</v>
      </c>
      <c r="K68" t="s">
        <v>421</v>
      </c>
      <c r="L68" t="s">
        <v>422</v>
      </c>
      <c r="M68" t="s">
        <v>421</v>
      </c>
      <c r="N68" t="s">
        <v>422</v>
      </c>
      <c r="O68" s="10" t="s">
        <v>423</v>
      </c>
      <c r="P68">
        <v>8000</v>
      </c>
      <c r="Q68" t="s">
        <v>208</v>
      </c>
      <c r="R68">
        <v>20</v>
      </c>
      <c r="S68" t="s">
        <v>94</v>
      </c>
      <c r="T68">
        <v>160</v>
      </c>
      <c r="U68">
        <v>4</v>
      </c>
      <c r="V68">
        <v>2</v>
      </c>
      <c r="W68">
        <v>8</v>
      </c>
      <c r="X68" t="s">
        <v>72</v>
      </c>
      <c r="Y68" t="s">
        <v>72</v>
      </c>
      <c r="Z68" t="s">
        <v>71</v>
      </c>
      <c r="AA68" t="s">
        <v>72</v>
      </c>
      <c r="AB68" t="s">
        <v>72</v>
      </c>
      <c r="AC68" t="s">
        <v>72</v>
      </c>
      <c r="AD68" t="s">
        <v>72</v>
      </c>
      <c r="AE68" t="s">
        <v>72</v>
      </c>
      <c r="AF68" t="s">
        <v>72</v>
      </c>
      <c r="AG68" t="s">
        <v>71</v>
      </c>
      <c r="AH68" t="s">
        <v>72</v>
      </c>
      <c r="AI68" t="s">
        <v>72</v>
      </c>
      <c r="AJ68" t="s">
        <v>72</v>
      </c>
      <c r="AK68" t="s">
        <v>72</v>
      </c>
      <c r="AL68" t="s">
        <v>72</v>
      </c>
      <c r="AM68" t="s">
        <v>72</v>
      </c>
      <c r="AN68">
        <v>600</v>
      </c>
      <c r="AO68">
        <v>822.25</v>
      </c>
      <c r="AP68">
        <v>822.25</v>
      </c>
      <c r="AQ68">
        <v>800.61</v>
      </c>
      <c r="AR68">
        <v>822.25</v>
      </c>
      <c r="AS68">
        <v>0</v>
      </c>
      <c r="AT68" s="23"/>
      <c r="AU68" s="23"/>
      <c r="AV68" s="23"/>
      <c r="AW68" s="23"/>
    </row>
    <row r="69" spans="1:49" x14ac:dyDescent="0.25">
      <c r="A69" t="s">
        <v>424</v>
      </c>
      <c r="B69" t="s">
        <v>60</v>
      </c>
      <c r="C69" s="14">
        <v>45089</v>
      </c>
      <c r="D69" t="s">
        <v>425</v>
      </c>
      <c r="E69">
        <v>16985104</v>
      </c>
      <c r="F69" t="s">
        <v>426</v>
      </c>
      <c r="G69">
        <v>49214000</v>
      </c>
      <c r="H69">
        <v>1001197729</v>
      </c>
      <c r="I69" t="s">
        <v>63</v>
      </c>
      <c r="J69" t="s">
        <v>427</v>
      </c>
      <c r="K69" t="s">
        <v>428</v>
      </c>
      <c r="L69" t="s">
        <v>429</v>
      </c>
      <c r="M69" t="s">
        <v>428</v>
      </c>
      <c r="N69" t="s">
        <v>429</v>
      </c>
      <c r="O69" s="10" t="s">
        <v>430</v>
      </c>
      <c r="P69">
        <v>3000</v>
      </c>
      <c r="Q69" t="s">
        <v>431</v>
      </c>
      <c r="R69">
        <v>57</v>
      </c>
      <c r="S69" t="s">
        <v>94</v>
      </c>
      <c r="T69">
        <v>57</v>
      </c>
      <c r="U69">
        <v>4</v>
      </c>
      <c r="V69">
        <v>8</v>
      </c>
      <c r="W69">
        <v>39</v>
      </c>
      <c r="X69" t="s">
        <v>72</v>
      </c>
      <c r="Y69" t="s">
        <v>71</v>
      </c>
      <c r="Z69" t="s">
        <v>72</v>
      </c>
      <c r="AA69" t="s">
        <v>72</v>
      </c>
      <c r="AB69" t="s">
        <v>72</v>
      </c>
      <c r="AC69" t="s">
        <v>72</v>
      </c>
      <c r="AD69" t="s">
        <v>72</v>
      </c>
      <c r="AE69" t="s">
        <v>72</v>
      </c>
      <c r="AF69" t="s">
        <v>72</v>
      </c>
      <c r="AG69" t="s">
        <v>71</v>
      </c>
      <c r="AH69" t="s">
        <v>72</v>
      </c>
      <c r="AI69" t="s">
        <v>72</v>
      </c>
      <c r="AJ69" t="s">
        <v>72</v>
      </c>
      <c r="AK69" t="s">
        <v>72</v>
      </c>
      <c r="AL69" t="s">
        <v>72</v>
      </c>
      <c r="AM69" t="s">
        <v>72</v>
      </c>
      <c r="AN69">
        <v>150</v>
      </c>
      <c r="AO69">
        <v>774.64</v>
      </c>
      <c r="AP69">
        <v>774.64</v>
      </c>
      <c r="AQ69">
        <v>774.64</v>
      </c>
      <c r="AR69">
        <v>774.64</v>
      </c>
      <c r="AS69">
        <v>0</v>
      </c>
      <c r="AT69" s="23"/>
      <c r="AU69" s="23"/>
      <c r="AV69" s="23"/>
      <c r="AW69" s="23"/>
    </row>
    <row r="70" spans="1:49" x14ac:dyDescent="0.25">
      <c r="A70" t="s">
        <v>432</v>
      </c>
      <c r="B70" t="s">
        <v>60</v>
      </c>
      <c r="C70" s="14">
        <v>45089</v>
      </c>
      <c r="D70" t="s">
        <v>433</v>
      </c>
      <c r="E70">
        <v>17021338</v>
      </c>
      <c r="F70" t="s">
        <v>434</v>
      </c>
      <c r="G70">
        <v>54859393</v>
      </c>
      <c r="H70">
        <v>1001206249</v>
      </c>
      <c r="I70" t="s">
        <v>174</v>
      </c>
      <c r="J70" t="s">
        <v>435</v>
      </c>
      <c r="K70" t="s">
        <v>436</v>
      </c>
      <c r="L70" t="s">
        <v>437</v>
      </c>
      <c r="M70" t="s">
        <v>436</v>
      </c>
      <c r="N70" t="s">
        <v>437</v>
      </c>
      <c r="O70" s="10" t="s">
        <v>438</v>
      </c>
      <c r="P70">
        <v>4800</v>
      </c>
      <c r="Q70" t="s">
        <v>439</v>
      </c>
      <c r="R70">
        <v>70</v>
      </c>
      <c r="S70" t="s">
        <v>94</v>
      </c>
      <c r="T70">
        <v>70</v>
      </c>
      <c r="U70">
        <v>4</v>
      </c>
      <c r="V70">
        <v>20</v>
      </c>
      <c r="W70">
        <v>70</v>
      </c>
      <c r="X70" t="s">
        <v>71</v>
      </c>
      <c r="Y70" t="s">
        <v>71</v>
      </c>
      <c r="Z70" t="s">
        <v>72</v>
      </c>
      <c r="AA70" t="s">
        <v>71</v>
      </c>
      <c r="AB70" t="s">
        <v>72</v>
      </c>
      <c r="AC70" t="s">
        <v>72</v>
      </c>
      <c r="AD70" t="s">
        <v>72</v>
      </c>
      <c r="AE70" t="s">
        <v>72</v>
      </c>
      <c r="AF70" t="s">
        <v>72</v>
      </c>
      <c r="AG70" t="s">
        <v>71</v>
      </c>
      <c r="AH70" t="s">
        <v>72</v>
      </c>
      <c r="AI70" t="s">
        <v>71</v>
      </c>
      <c r="AJ70" t="s">
        <v>72</v>
      </c>
      <c r="AK70" t="s">
        <v>72</v>
      </c>
      <c r="AL70" t="s">
        <v>72</v>
      </c>
      <c r="AM70" t="s">
        <v>72</v>
      </c>
      <c r="AN70">
        <v>1800</v>
      </c>
      <c r="AO70">
        <v>735.69</v>
      </c>
      <c r="AP70">
        <v>735.69</v>
      </c>
      <c r="AQ70">
        <v>735.69</v>
      </c>
      <c r="AR70">
        <v>735.69</v>
      </c>
      <c r="AS70">
        <v>0</v>
      </c>
      <c r="AT70" s="23"/>
      <c r="AU70" s="23"/>
      <c r="AV70" s="23"/>
      <c r="AW70" s="23"/>
    </row>
    <row r="71" spans="1:49" x14ac:dyDescent="0.25">
      <c r="A71" t="s">
        <v>440</v>
      </c>
      <c r="B71" t="s">
        <v>60</v>
      </c>
      <c r="C71" s="14">
        <v>45089</v>
      </c>
      <c r="D71" t="s">
        <v>441</v>
      </c>
      <c r="E71">
        <v>17423932</v>
      </c>
      <c r="F71" t="s">
        <v>442</v>
      </c>
      <c r="G71">
        <v>79887988</v>
      </c>
      <c r="H71">
        <v>1001284138</v>
      </c>
      <c r="I71" t="s">
        <v>143</v>
      </c>
      <c r="J71" t="s">
        <v>443</v>
      </c>
      <c r="K71" t="s">
        <v>444</v>
      </c>
      <c r="L71" t="s">
        <v>445</v>
      </c>
      <c r="M71" t="s">
        <v>446</v>
      </c>
      <c r="N71" t="s">
        <v>447</v>
      </c>
      <c r="O71" s="10" t="s">
        <v>448</v>
      </c>
      <c r="P71">
        <v>6760</v>
      </c>
      <c r="Q71" t="s">
        <v>267</v>
      </c>
      <c r="R71">
        <v>94</v>
      </c>
      <c r="S71" t="s">
        <v>449</v>
      </c>
      <c r="T71">
        <v>94</v>
      </c>
      <c r="U71">
        <v>15</v>
      </c>
      <c r="V71">
        <v>79</v>
      </c>
      <c r="W71">
        <v>94</v>
      </c>
      <c r="X71" t="s">
        <v>71</v>
      </c>
      <c r="Y71" t="s">
        <v>72</v>
      </c>
      <c r="Z71" t="s">
        <v>72</v>
      </c>
      <c r="AA71" t="s">
        <v>72</v>
      </c>
      <c r="AB71" t="s">
        <v>72</v>
      </c>
      <c r="AC71" t="s">
        <v>72</v>
      </c>
      <c r="AD71" t="s">
        <v>71</v>
      </c>
      <c r="AE71" t="s">
        <v>71</v>
      </c>
      <c r="AF71" t="s">
        <v>72</v>
      </c>
      <c r="AG71" t="s">
        <v>71</v>
      </c>
      <c r="AH71" t="s">
        <v>72</v>
      </c>
      <c r="AI71" t="s">
        <v>71</v>
      </c>
      <c r="AJ71" t="s">
        <v>72</v>
      </c>
      <c r="AK71" t="s">
        <v>72</v>
      </c>
      <c r="AL71" t="s">
        <v>72</v>
      </c>
      <c r="AM71" t="s">
        <v>72</v>
      </c>
      <c r="AN71">
        <v>2800</v>
      </c>
      <c r="AO71">
        <v>757.33</v>
      </c>
      <c r="AP71">
        <v>757.33</v>
      </c>
      <c r="AQ71">
        <v>757.33</v>
      </c>
      <c r="AR71">
        <v>757.33</v>
      </c>
      <c r="AS71">
        <v>73.56</v>
      </c>
      <c r="AT71" s="23"/>
      <c r="AU71" s="23"/>
      <c r="AV71" s="23"/>
      <c r="AW71" s="23"/>
    </row>
    <row r="72" spans="1:49" x14ac:dyDescent="0.25">
      <c r="A72" t="s">
        <v>450</v>
      </c>
      <c r="B72" t="s">
        <v>60</v>
      </c>
      <c r="C72" s="14">
        <v>45089</v>
      </c>
      <c r="D72" t="s">
        <v>451</v>
      </c>
      <c r="E72">
        <v>17535706</v>
      </c>
      <c r="F72" t="s">
        <v>452</v>
      </c>
      <c r="G72">
        <v>59918844</v>
      </c>
      <c r="H72">
        <v>1003237726</v>
      </c>
      <c r="I72" t="s">
        <v>174</v>
      </c>
      <c r="J72" t="s">
        <v>453</v>
      </c>
      <c r="K72" t="s">
        <v>454</v>
      </c>
      <c r="L72" t="s">
        <v>455</v>
      </c>
      <c r="M72" t="s">
        <v>454</v>
      </c>
      <c r="N72" t="s">
        <v>455</v>
      </c>
      <c r="O72" s="10" t="s">
        <v>456</v>
      </c>
      <c r="P72">
        <v>4581</v>
      </c>
      <c r="Q72" t="s">
        <v>457</v>
      </c>
      <c r="R72">
        <v>40</v>
      </c>
      <c r="S72" t="s">
        <v>458</v>
      </c>
      <c r="T72">
        <v>80</v>
      </c>
      <c r="U72">
        <v>4</v>
      </c>
      <c r="V72">
        <v>4</v>
      </c>
      <c r="W72">
        <v>8</v>
      </c>
      <c r="X72" t="s">
        <v>71</v>
      </c>
      <c r="Y72" t="s">
        <v>72</v>
      </c>
      <c r="Z72" t="s">
        <v>72</v>
      </c>
      <c r="AA72" t="s">
        <v>72</v>
      </c>
      <c r="AB72" t="s">
        <v>72</v>
      </c>
      <c r="AC72" t="s">
        <v>71</v>
      </c>
      <c r="AD72" t="s">
        <v>71</v>
      </c>
      <c r="AE72" t="s">
        <v>71</v>
      </c>
      <c r="AF72" t="s">
        <v>72</v>
      </c>
      <c r="AG72" t="s">
        <v>72</v>
      </c>
      <c r="AH72" t="s">
        <v>72</v>
      </c>
      <c r="AI72" t="s">
        <v>72</v>
      </c>
      <c r="AJ72" t="s">
        <v>71</v>
      </c>
      <c r="AK72" t="s">
        <v>72</v>
      </c>
      <c r="AL72" t="s">
        <v>72</v>
      </c>
      <c r="AM72" t="s">
        <v>71</v>
      </c>
      <c r="AN72">
        <v>10000</v>
      </c>
      <c r="AO72">
        <v>601.54</v>
      </c>
      <c r="AP72">
        <v>601.54</v>
      </c>
      <c r="AQ72">
        <v>601.54</v>
      </c>
      <c r="AR72">
        <v>601.54</v>
      </c>
      <c r="AS72">
        <v>0</v>
      </c>
      <c r="AT72" s="23"/>
      <c r="AU72" s="23"/>
      <c r="AV72" s="23"/>
      <c r="AW72" s="23"/>
    </row>
    <row r="73" spans="1:49" x14ac:dyDescent="0.25">
      <c r="A73" t="s">
        <v>459</v>
      </c>
      <c r="B73" t="s">
        <v>60</v>
      </c>
      <c r="C73" s="14">
        <v>45089</v>
      </c>
      <c r="D73" t="s">
        <v>1535</v>
      </c>
      <c r="E73">
        <v>18450372</v>
      </c>
      <c r="F73" t="s">
        <v>1536</v>
      </c>
      <c r="G73">
        <v>76436700</v>
      </c>
      <c r="H73">
        <v>1003433312</v>
      </c>
      <c r="I73" t="s">
        <v>143</v>
      </c>
      <c r="J73" t="s">
        <v>1537</v>
      </c>
      <c r="K73" t="s">
        <v>1538</v>
      </c>
      <c r="L73" t="s">
        <v>1539</v>
      </c>
      <c r="M73" t="s">
        <v>1540</v>
      </c>
      <c r="N73" t="s">
        <v>1541</v>
      </c>
      <c r="O73" s="10" t="s">
        <v>465</v>
      </c>
      <c r="P73">
        <v>7100</v>
      </c>
      <c r="Q73" t="s">
        <v>466</v>
      </c>
      <c r="R73">
        <v>137</v>
      </c>
      <c r="S73" t="s">
        <v>94</v>
      </c>
      <c r="T73">
        <v>137</v>
      </c>
      <c r="U73">
        <v>2</v>
      </c>
      <c r="V73">
        <v>8</v>
      </c>
      <c r="W73">
        <v>137</v>
      </c>
      <c r="X73" t="s">
        <v>72</v>
      </c>
      <c r="Y73" t="s">
        <v>71</v>
      </c>
      <c r="Z73" t="s">
        <v>72</v>
      </c>
      <c r="AA73" t="s">
        <v>71</v>
      </c>
      <c r="AB73" t="s">
        <v>72</v>
      </c>
      <c r="AC73" t="s">
        <v>72</v>
      </c>
      <c r="AD73" t="s">
        <v>72</v>
      </c>
      <c r="AE73" t="s">
        <v>72</v>
      </c>
      <c r="AF73" t="s">
        <v>72</v>
      </c>
      <c r="AG73" t="s">
        <v>71</v>
      </c>
      <c r="AH73" t="s">
        <v>72</v>
      </c>
      <c r="AI73" t="s">
        <v>71</v>
      </c>
      <c r="AJ73" t="s">
        <v>72</v>
      </c>
      <c r="AK73" t="s">
        <v>72</v>
      </c>
      <c r="AL73" t="s">
        <v>72</v>
      </c>
      <c r="AM73" t="s">
        <v>72</v>
      </c>
      <c r="AN73">
        <v>1200</v>
      </c>
      <c r="AO73">
        <v>675.11</v>
      </c>
      <c r="AP73">
        <v>675.11</v>
      </c>
      <c r="AQ73">
        <v>675.11</v>
      </c>
      <c r="AR73">
        <v>675.11</v>
      </c>
      <c r="AS73">
        <v>0</v>
      </c>
      <c r="AT73" s="23"/>
      <c r="AU73" s="23"/>
      <c r="AV73" s="23"/>
      <c r="AW73" s="23"/>
    </row>
    <row r="74" spans="1:49" x14ac:dyDescent="0.25">
      <c r="A74" t="s">
        <v>467</v>
      </c>
      <c r="B74" t="s">
        <v>60</v>
      </c>
      <c r="C74" s="14">
        <v>45089</v>
      </c>
      <c r="D74" t="s">
        <v>468</v>
      </c>
      <c r="E74">
        <v>19476502</v>
      </c>
      <c r="F74" t="s">
        <v>469</v>
      </c>
      <c r="G74">
        <v>33298050</v>
      </c>
      <c r="H74">
        <v>1012280463</v>
      </c>
      <c r="I74" t="s">
        <v>63</v>
      </c>
      <c r="J74" t="s">
        <v>470</v>
      </c>
      <c r="K74" t="s">
        <v>1542</v>
      </c>
      <c r="L74" t="s">
        <v>1543</v>
      </c>
      <c r="M74" t="s">
        <v>852</v>
      </c>
      <c r="N74" t="s">
        <v>1544</v>
      </c>
      <c r="O74" s="10" t="s">
        <v>473</v>
      </c>
      <c r="P74">
        <v>1704</v>
      </c>
      <c r="Q74" t="s">
        <v>115</v>
      </c>
      <c r="R74">
        <v>40</v>
      </c>
      <c r="S74" t="s">
        <v>94</v>
      </c>
      <c r="T74">
        <v>102</v>
      </c>
      <c r="U74">
        <v>30</v>
      </c>
      <c r="V74">
        <v>10</v>
      </c>
      <c r="W74">
        <v>16</v>
      </c>
      <c r="X74" t="s">
        <v>72</v>
      </c>
      <c r="Y74" t="s">
        <v>72</v>
      </c>
      <c r="Z74" t="s">
        <v>71</v>
      </c>
      <c r="AA74" t="s">
        <v>72</v>
      </c>
      <c r="AB74" t="s">
        <v>72</v>
      </c>
      <c r="AC74" t="s">
        <v>72</v>
      </c>
      <c r="AD74" t="s">
        <v>71</v>
      </c>
      <c r="AE74" t="s">
        <v>71</v>
      </c>
      <c r="AF74" t="s">
        <v>72</v>
      </c>
      <c r="AG74" t="s">
        <v>72</v>
      </c>
      <c r="AH74" t="s">
        <v>72</v>
      </c>
      <c r="AI74" t="s">
        <v>72</v>
      </c>
      <c r="AJ74" t="s">
        <v>72</v>
      </c>
      <c r="AK74" t="s">
        <v>72</v>
      </c>
      <c r="AL74" t="s">
        <v>72</v>
      </c>
      <c r="AM74" t="s">
        <v>71</v>
      </c>
      <c r="AN74">
        <v>50</v>
      </c>
      <c r="AO74">
        <v>904.47</v>
      </c>
      <c r="AP74">
        <v>904.47</v>
      </c>
      <c r="AQ74">
        <v>904.47</v>
      </c>
      <c r="AR74">
        <v>904.47</v>
      </c>
      <c r="AS74">
        <v>0</v>
      </c>
      <c r="AT74" s="23"/>
      <c r="AU74" s="23"/>
      <c r="AV74" s="23"/>
      <c r="AW74" s="23"/>
    </row>
    <row r="75" spans="1:49" x14ac:dyDescent="0.25">
      <c r="A75" t="s">
        <v>474</v>
      </c>
      <c r="B75" t="s">
        <v>60</v>
      </c>
      <c r="C75" s="14">
        <v>45089</v>
      </c>
      <c r="D75" t="s">
        <v>475</v>
      </c>
      <c r="E75">
        <v>19810305</v>
      </c>
      <c r="F75" t="s">
        <v>476</v>
      </c>
      <c r="G75">
        <v>74751970</v>
      </c>
      <c r="H75">
        <v>1003995149</v>
      </c>
      <c r="I75" t="s">
        <v>143</v>
      </c>
      <c r="J75" t="s">
        <v>477</v>
      </c>
      <c r="K75" t="s">
        <v>478</v>
      </c>
      <c r="L75" t="s">
        <v>479</v>
      </c>
      <c r="M75" t="s">
        <v>478</v>
      </c>
      <c r="N75" t="s">
        <v>480</v>
      </c>
      <c r="O75" s="10" t="s">
        <v>481</v>
      </c>
      <c r="P75">
        <v>6780</v>
      </c>
      <c r="Q75" t="s">
        <v>482</v>
      </c>
      <c r="R75">
        <v>100</v>
      </c>
      <c r="S75" t="s">
        <v>483</v>
      </c>
      <c r="T75">
        <v>100</v>
      </c>
      <c r="U75">
        <v>53</v>
      </c>
      <c r="V75">
        <v>47</v>
      </c>
      <c r="W75">
        <v>100</v>
      </c>
      <c r="X75" t="s">
        <v>71</v>
      </c>
      <c r="Y75" t="s">
        <v>72</v>
      </c>
      <c r="Z75" t="s">
        <v>72</v>
      </c>
      <c r="AA75" t="s">
        <v>71</v>
      </c>
      <c r="AB75" t="s">
        <v>72</v>
      </c>
      <c r="AC75" t="s">
        <v>72</v>
      </c>
      <c r="AD75" t="s">
        <v>72</v>
      </c>
      <c r="AE75" t="s">
        <v>72</v>
      </c>
      <c r="AF75" t="s">
        <v>72</v>
      </c>
      <c r="AG75" t="s">
        <v>71</v>
      </c>
      <c r="AH75" t="s">
        <v>71</v>
      </c>
      <c r="AI75" t="s">
        <v>72</v>
      </c>
      <c r="AJ75" t="s">
        <v>72</v>
      </c>
      <c r="AK75" t="s">
        <v>72</v>
      </c>
      <c r="AL75" t="s">
        <v>72</v>
      </c>
      <c r="AM75" t="s">
        <v>71</v>
      </c>
      <c r="AN75">
        <v>800</v>
      </c>
      <c r="AO75">
        <v>630.96</v>
      </c>
      <c r="AP75">
        <v>630.96</v>
      </c>
      <c r="AQ75">
        <v>864.66</v>
      </c>
      <c r="AR75">
        <v>630.96</v>
      </c>
      <c r="AS75">
        <v>0</v>
      </c>
      <c r="AT75" s="23"/>
      <c r="AU75" s="23"/>
      <c r="AV75" s="23"/>
      <c r="AW75" s="23"/>
    </row>
    <row r="76" spans="1:49" x14ac:dyDescent="0.25">
      <c r="A76" t="s">
        <v>484</v>
      </c>
      <c r="B76" t="s">
        <v>60</v>
      </c>
      <c r="C76" s="14">
        <v>45089</v>
      </c>
      <c r="D76" t="s">
        <v>485</v>
      </c>
      <c r="E76">
        <v>39023695</v>
      </c>
      <c r="F76" t="s">
        <v>486</v>
      </c>
      <c r="G76">
        <v>45891711</v>
      </c>
      <c r="H76">
        <v>1022943134</v>
      </c>
      <c r="I76" t="s">
        <v>63</v>
      </c>
      <c r="J76" t="s">
        <v>487</v>
      </c>
      <c r="K76" t="s">
        <v>488</v>
      </c>
      <c r="L76" t="s">
        <v>489</v>
      </c>
      <c r="M76" t="s">
        <v>488</v>
      </c>
      <c r="N76" t="s">
        <v>489</v>
      </c>
      <c r="O76" s="10" t="s">
        <v>490</v>
      </c>
      <c r="P76">
        <v>2950</v>
      </c>
      <c r="Q76" t="s">
        <v>491</v>
      </c>
      <c r="R76">
        <v>120</v>
      </c>
      <c r="S76" t="s">
        <v>492</v>
      </c>
      <c r="T76">
        <v>120</v>
      </c>
      <c r="U76">
        <v>15</v>
      </c>
      <c r="V76">
        <v>6</v>
      </c>
      <c r="W76">
        <v>100</v>
      </c>
      <c r="X76" t="s">
        <v>71</v>
      </c>
      <c r="Y76" t="s">
        <v>72</v>
      </c>
      <c r="Z76" t="s">
        <v>72</v>
      </c>
      <c r="AA76" t="s">
        <v>72</v>
      </c>
      <c r="AB76" t="s">
        <v>72</v>
      </c>
      <c r="AC76" t="s">
        <v>72</v>
      </c>
      <c r="AD76" t="s">
        <v>72</v>
      </c>
      <c r="AE76" t="s">
        <v>72</v>
      </c>
      <c r="AF76" t="s">
        <v>72</v>
      </c>
      <c r="AG76" t="s">
        <v>72</v>
      </c>
      <c r="AH76" t="s">
        <v>72</v>
      </c>
      <c r="AI76" t="s">
        <v>72</v>
      </c>
      <c r="AJ76" t="s">
        <v>72</v>
      </c>
      <c r="AK76" t="s">
        <v>71</v>
      </c>
      <c r="AL76" t="s">
        <v>71</v>
      </c>
      <c r="AM76" t="s">
        <v>72</v>
      </c>
      <c r="AN76">
        <v>600</v>
      </c>
      <c r="AO76">
        <v>648.27</v>
      </c>
      <c r="AP76">
        <v>691.56</v>
      </c>
      <c r="AQ76">
        <v>691.56</v>
      </c>
      <c r="AR76">
        <v>648.27</v>
      </c>
      <c r="AS76">
        <v>137.41</v>
      </c>
      <c r="AT76" s="23"/>
      <c r="AU76" s="23"/>
      <c r="AV76" s="23"/>
      <c r="AW76" s="23"/>
    </row>
    <row r="77" spans="1:49" x14ac:dyDescent="0.25">
      <c r="A77" t="s">
        <v>493</v>
      </c>
      <c r="B77" t="s">
        <v>60</v>
      </c>
      <c r="C77" s="14">
        <v>45089</v>
      </c>
      <c r="D77" t="s">
        <v>1545</v>
      </c>
      <c r="E77">
        <v>20349344</v>
      </c>
      <c r="F77" t="s">
        <v>495</v>
      </c>
      <c r="G77">
        <v>86414333</v>
      </c>
      <c r="H77">
        <v>1002618031</v>
      </c>
      <c r="I77" t="s">
        <v>88</v>
      </c>
      <c r="J77" t="s">
        <v>496</v>
      </c>
      <c r="K77" t="s">
        <v>1546</v>
      </c>
      <c r="L77" t="s">
        <v>1547</v>
      </c>
      <c r="M77" t="s">
        <v>1546</v>
      </c>
      <c r="N77" t="s">
        <v>1547</v>
      </c>
      <c r="O77" s="10" t="s">
        <v>498</v>
      </c>
      <c r="P77">
        <v>8900</v>
      </c>
      <c r="Q77" t="s">
        <v>499</v>
      </c>
      <c r="R77">
        <v>64</v>
      </c>
      <c r="S77" t="s">
        <v>500</v>
      </c>
      <c r="T77">
        <v>64</v>
      </c>
      <c r="U77">
        <v>64</v>
      </c>
      <c r="V77">
        <v>0</v>
      </c>
      <c r="W77">
        <v>64</v>
      </c>
      <c r="X77" t="s">
        <v>72</v>
      </c>
      <c r="Y77" t="s">
        <v>72</v>
      </c>
      <c r="Z77" t="s">
        <v>71</v>
      </c>
      <c r="AA77" t="s">
        <v>71</v>
      </c>
      <c r="AB77" t="s">
        <v>72</v>
      </c>
      <c r="AC77" t="s">
        <v>72</v>
      </c>
      <c r="AD77" t="s">
        <v>72</v>
      </c>
      <c r="AE77" t="s">
        <v>72</v>
      </c>
      <c r="AF77" t="s">
        <v>72</v>
      </c>
      <c r="AG77" t="s">
        <v>71</v>
      </c>
      <c r="AH77" t="s">
        <v>72</v>
      </c>
      <c r="AI77" t="s">
        <v>71</v>
      </c>
      <c r="AJ77" t="s">
        <v>72</v>
      </c>
      <c r="AK77" t="s">
        <v>72</v>
      </c>
      <c r="AL77" t="s">
        <v>72</v>
      </c>
      <c r="AM77" t="s">
        <v>72</v>
      </c>
      <c r="AN77">
        <v>210</v>
      </c>
      <c r="AO77">
        <v>1081.9100000000001</v>
      </c>
      <c r="AP77">
        <v>1081.9100000000001</v>
      </c>
      <c r="AQ77">
        <v>1081.9100000000001</v>
      </c>
      <c r="AR77">
        <v>1081.9100000000001</v>
      </c>
      <c r="AS77">
        <v>0</v>
      </c>
      <c r="AT77" s="23"/>
      <c r="AU77" s="23"/>
      <c r="AV77" s="23"/>
      <c r="AW77" s="23"/>
    </row>
    <row r="78" spans="1:49" x14ac:dyDescent="0.25">
      <c r="A78" t="s">
        <v>501</v>
      </c>
      <c r="B78" t="s">
        <v>60</v>
      </c>
      <c r="C78" s="14">
        <v>45089</v>
      </c>
      <c r="D78" t="s">
        <v>502</v>
      </c>
      <c r="E78">
        <v>20606231</v>
      </c>
      <c r="F78" t="s">
        <v>503</v>
      </c>
      <c r="G78">
        <v>86544744</v>
      </c>
      <c r="H78">
        <v>1004402596</v>
      </c>
      <c r="I78" t="s">
        <v>88</v>
      </c>
      <c r="J78" t="s">
        <v>504</v>
      </c>
      <c r="K78" t="s">
        <v>505</v>
      </c>
      <c r="L78" t="s">
        <v>506</v>
      </c>
      <c r="M78" t="s">
        <v>505</v>
      </c>
      <c r="N78" t="s">
        <v>506</v>
      </c>
      <c r="O78" s="10" t="s">
        <v>507</v>
      </c>
      <c r="P78">
        <v>8300</v>
      </c>
      <c r="Q78" t="s">
        <v>508</v>
      </c>
      <c r="R78">
        <v>40</v>
      </c>
      <c r="S78" t="s">
        <v>509</v>
      </c>
      <c r="T78">
        <v>40</v>
      </c>
      <c r="U78">
        <v>0</v>
      </c>
      <c r="V78">
        <v>20</v>
      </c>
      <c r="W78">
        <v>40</v>
      </c>
      <c r="X78" t="s">
        <v>72</v>
      </c>
      <c r="Y78" t="s">
        <v>72</v>
      </c>
      <c r="Z78" t="s">
        <v>72</v>
      </c>
      <c r="AA78" t="s">
        <v>71</v>
      </c>
      <c r="AB78" t="s">
        <v>72</v>
      </c>
      <c r="AC78" t="s">
        <v>72</v>
      </c>
      <c r="AD78" t="s">
        <v>72</v>
      </c>
      <c r="AE78" t="s">
        <v>72</v>
      </c>
      <c r="AF78" t="s">
        <v>72</v>
      </c>
      <c r="AG78" t="s">
        <v>71</v>
      </c>
      <c r="AH78" t="s">
        <v>72</v>
      </c>
      <c r="AI78" t="s">
        <v>71</v>
      </c>
      <c r="AJ78" t="s">
        <v>72</v>
      </c>
      <c r="AK78" t="s">
        <v>72</v>
      </c>
      <c r="AL78" t="s">
        <v>72</v>
      </c>
      <c r="AM78" t="s">
        <v>72</v>
      </c>
      <c r="AN78">
        <v>612</v>
      </c>
      <c r="AO78">
        <v>724.87</v>
      </c>
      <c r="AP78">
        <v>773.57</v>
      </c>
      <c r="AQ78">
        <v>773.57</v>
      </c>
      <c r="AR78">
        <v>773.57</v>
      </c>
      <c r="AS78">
        <v>0</v>
      </c>
      <c r="AT78" s="23"/>
      <c r="AU78" s="23"/>
      <c r="AV78" s="23"/>
      <c r="AW78" s="23"/>
    </row>
    <row r="79" spans="1:49" x14ac:dyDescent="0.25">
      <c r="A79" t="s">
        <v>510</v>
      </c>
      <c r="B79" t="s">
        <v>60</v>
      </c>
      <c r="C79" s="14">
        <v>45089</v>
      </c>
      <c r="D79" t="s">
        <v>511</v>
      </c>
      <c r="E79">
        <v>75962118</v>
      </c>
      <c r="F79" t="s">
        <v>512</v>
      </c>
      <c r="G79">
        <v>66119693</v>
      </c>
      <c r="H79">
        <v>1002476304</v>
      </c>
      <c r="I79" t="s">
        <v>143</v>
      </c>
      <c r="J79" t="s">
        <v>513</v>
      </c>
      <c r="K79" t="s">
        <v>514</v>
      </c>
      <c r="L79" t="s">
        <v>515</v>
      </c>
      <c r="M79" t="s">
        <v>463</v>
      </c>
      <c r="N79" t="s">
        <v>464</v>
      </c>
      <c r="O79" s="10" t="s">
        <v>516</v>
      </c>
      <c r="P79">
        <v>5000</v>
      </c>
      <c r="Q79" t="s">
        <v>517</v>
      </c>
      <c r="R79">
        <v>74</v>
      </c>
      <c r="S79" t="s">
        <v>84</v>
      </c>
      <c r="T79">
        <v>74</v>
      </c>
      <c r="U79">
        <v>0</v>
      </c>
      <c r="V79">
        <v>74</v>
      </c>
      <c r="W79">
        <v>74</v>
      </c>
      <c r="X79" t="s">
        <v>72</v>
      </c>
      <c r="Y79" t="s">
        <v>72</v>
      </c>
      <c r="Z79" t="s">
        <v>72</v>
      </c>
      <c r="AA79" t="s">
        <v>71</v>
      </c>
      <c r="AB79" t="s">
        <v>72</v>
      </c>
      <c r="AC79" t="s">
        <v>72</v>
      </c>
      <c r="AD79" t="s">
        <v>71</v>
      </c>
      <c r="AE79" t="s">
        <v>71</v>
      </c>
      <c r="AF79" t="s">
        <v>72</v>
      </c>
      <c r="AG79" t="s">
        <v>71</v>
      </c>
      <c r="AH79" t="s">
        <v>72</v>
      </c>
      <c r="AI79" t="s">
        <v>71</v>
      </c>
      <c r="AJ79" t="s">
        <v>72</v>
      </c>
      <c r="AK79" t="s">
        <v>72</v>
      </c>
      <c r="AL79" t="s">
        <v>71</v>
      </c>
      <c r="AM79" t="s">
        <v>72</v>
      </c>
      <c r="AN79">
        <v>100</v>
      </c>
      <c r="AO79" s="8">
        <v>627.5</v>
      </c>
      <c r="AP79" s="8">
        <v>627.5</v>
      </c>
      <c r="AQ79" s="8">
        <v>627.5</v>
      </c>
      <c r="AR79" s="8">
        <v>627.5</v>
      </c>
      <c r="AS79">
        <v>0</v>
      </c>
      <c r="AT79" s="23"/>
      <c r="AU79" s="23"/>
      <c r="AV79" s="23"/>
      <c r="AW79" s="23"/>
    </row>
    <row r="80" spans="1:49" x14ac:dyDescent="0.25">
      <c r="A80" t="s">
        <v>518</v>
      </c>
      <c r="B80" t="s">
        <v>60</v>
      </c>
      <c r="C80" s="14">
        <v>45089</v>
      </c>
      <c r="D80" t="s">
        <v>519</v>
      </c>
      <c r="E80">
        <v>30494296</v>
      </c>
      <c r="F80" t="s">
        <v>520</v>
      </c>
      <c r="G80">
        <v>66117745</v>
      </c>
      <c r="H80">
        <v>1013178387</v>
      </c>
      <c r="I80" t="s">
        <v>143</v>
      </c>
      <c r="J80" t="s">
        <v>513</v>
      </c>
      <c r="K80" t="s">
        <v>463</v>
      </c>
      <c r="L80" t="s">
        <v>464</v>
      </c>
      <c r="M80" t="s">
        <v>463</v>
      </c>
      <c r="N80" t="s">
        <v>464</v>
      </c>
      <c r="O80" s="10" t="s">
        <v>521</v>
      </c>
      <c r="P80">
        <v>5500</v>
      </c>
      <c r="Q80" t="s">
        <v>522</v>
      </c>
      <c r="R80">
        <v>103</v>
      </c>
      <c r="S80" t="s">
        <v>84</v>
      </c>
      <c r="T80">
        <v>103</v>
      </c>
      <c r="U80">
        <v>0</v>
      </c>
      <c r="V80">
        <v>103</v>
      </c>
      <c r="W80">
        <v>103</v>
      </c>
      <c r="X80" t="s">
        <v>72</v>
      </c>
      <c r="Y80" t="s">
        <v>72</v>
      </c>
      <c r="Z80" t="s">
        <v>72</v>
      </c>
      <c r="AA80" t="s">
        <v>72</v>
      </c>
      <c r="AB80" t="s">
        <v>72</v>
      </c>
      <c r="AC80" t="s">
        <v>72</v>
      </c>
      <c r="AD80" t="s">
        <v>72</v>
      </c>
      <c r="AE80" t="s">
        <v>72</v>
      </c>
      <c r="AF80" t="s">
        <v>72</v>
      </c>
      <c r="AG80" t="s">
        <v>71</v>
      </c>
      <c r="AH80" t="s">
        <v>72</v>
      </c>
      <c r="AI80" t="s">
        <v>71</v>
      </c>
      <c r="AJ80" t="s">
        <v>72</v>
      </c>
      <c r="AK80" t="s">
        <v>72</v>
      </c>
      <c r="AL80" t="s">
        <v>71</v>
      </c>
      <c r="AM80" t="s">
        <v>72</v>
      </c>
      <c r="AN80">
        <v>100</v>
      </c>
      <c r="AO80">
        <v>670.78</v>
      </c>
      <c r="AP80">
        <v>670.78</v>
      </c>
      <c r="AQ80">
        <v>670.78</v>
      </c>
      <c r="AR80">
        <v>670.78</v>
      </c>
      <c r="AS80">
        <v>0</v>
      </c>
      <c r="AT80" s="23"/>
      <c r="AU80" s="23"/>
      <c r="AV80" s="23"/>
      <c r="AW80" s="23"/>
    </row>
    <row r="81" spans="1:50" x14ac:dyDescent="0.25">
      <c r="A81" t="s">
        <v>523</v>
      </c>
      <c r="B81" t="s">
        <v>60</v>
      </c>
      <c r="C81" s="14">
        <v>45089</v>
      </c>
      <c r="D81" t="s">
        <v>524</v>
      </c>
      <c r="E81">
        <v>26257689</v>
      </c>
      <c r="F81" t="s">
        <v>525</v>
      </c>
      <c r="G81">
        <v>66117745</v>
      </c>
      <c r="H81">
        <v>1003154237</v>
      </c>
      <c r="I81" t="s">
        <v>143</v>
      </c>
      <c r="J81" t="s">
        <v>513</v>
      </c>
      <c r="K81" t="s">
        <v>514</v>
      </c>
      <c r="L81" t="s">
        <v>515</v>
      </c>
      <c r="M81" t="s">
        <v>463</v>
      </c>
      <c r="N81" t="s">
        <v>464</v>
      </c>
      <c r="O81" s="10" t="s">
        <v>526</v>
      </c>
      <c r="P81">
        <v>5000</v>
      </c>
      <c r="Q81" t="s">
        <v>517</v>
      </c>
      <c r="R81">
        <v>68</v>
      </c>
      <c r="S81" t="s">
        <v>84</v>
      </c>
      <c r="T81">
        <v>68</v>
      </c>
      <c r="U81">
        <v>0</v>
      </c>
      <c r="V81">
        <v>68</v>
      </c>
      <c r="W81">
        <v>68</v>
      </c>
      <c r="X81" t="s">
        <v>72</v>
      </c>
      <c r="Y81" t="s">
        <v>72</v>
      </c>
      <c r="Z81" t="s">
        <v>72</v>
      </c>
      <c r="AA81" t="s">
        <v>71</v>
      </c>
      <c r="AB81" t="s">
        <v>72</v>
      </c>
      <c r="AC81" t="s">
        <v>72</v>
      </c>
      <c r="AD81" t="s">
        <v>72</v>
      </c>
      <c r="AE81" t="s">
        <v>72</v>
      </c>
      <c r="AF81" t="s">
        <v>72</v>
      </c>
      <c r="AG81" t="s">
        <v>71</v>
      </c>
      <c r="AH81" t="s">
        <v>72</v>
      </c>
      <c r="AI81" t="s">
        <v>71</v>
      </c>
      <c r="AJ81" t="s">
        <v>72</v>
      </c>
      <c r="AK81" t="s">
        <v>72</v>
      </c>
      <c r="AL81" t="s">
        <v>71</v>
      </c>
      <c r="AM81" t="s">
        <v>71</v>
      </c>
      <c r="AN81">
        <v>100</v>
      </c>
      <c r="AO81">
        <v>735.69</v>
      </c>
      <c r="AP81">
        <v>735.69</v>
      </c>
      <c r="AQ81">
        <v>735.69</v>
      </c>
      <c r="AR81">
        <v>735.69</v>
      </c>
      <c r="AS81">
        <v>0</v>
      </c>
      <c r="AT81" s="23"/>
      <c r="AU81" s="23"/>
      <c r="AV81" s="23"/>
      <c r="AW81" s="23"/>
    </row>
    <row r="82" spans="1:50" x14ac:dyDescent="0.25">
      <c r="A82" t="s">
        <v>527</v>
      </c>
      <c r="B82" t="s">
        <v>60</v>
      </c>
      <c r="C82" s="14">
        <v>45089</v>
      </c>
      <c r="D82" t="s">
        <v>528</v>
      </c>
      <c r="E82">
        <v>33144903</v>
      </c>
      <c r="F82" t="s">
        <v>529</v>
      </c>
      <c r="G82">
        <v>75521200</v>
      </c>
      <c r="H82">
        <v>1016271418</v>
      </c>
      <c r="I82" t="s">
        <v>143</v>
      </c>
      <c r="J82" t="s">
        <v>513</v>
      </c>
      <c r="K82" t="s">
        <v>463</v>
      </c>
      <c r="L82" t="s">
        <v>464</v>
      </c>
      <c r="M82" t="s">
        <v>463</v>
      </c>
      <c r="N82" t="s">
        <v>464</v>
      </c>
      <c r="O82" s="10" t="s">
        <v>530</v>
      </c>
      <c r="P82">
        <v>6000</v>
      </c>
      <c r="Q82" t="s">
        <v>145</v>
      </c>
      <c r="R82">
        <v>87</v>
      </c>
      <c r="S82" t="s">
        <v>84</v>
      </c>
      <c r="T82">
        <v>87</v>
      </c>
      <c r="U82">
        <v>6</v>
      </c>
      <c r="V82">
        <v>81</v>
      </c>
      <c r="W82">
        <v>87</v>
      </c>
      <c r="X82" t="s">
        <v>72</v>
      </c>
      <c r="Y82" t="s">
        <v>72</v>
      </c>
      <c r="Z82" t="s">
        <v>71</v>
      </c>
      <c r="AA82" t="s">
        <v>71</v>
      </c>
      <c r="AB82" t="s">
        <v>71</v>
      </c>
      <c r="AC82" t="s">
        <v>72</v>
      </c>
      <c r="AD82" t="s">
        <v>71</v>
      </c>
      <c r="AE82" t="s">
        <v>71</v>
      </c>
      <c r="AF82" t="s">
        <v>72</v>
      </c>
      <c r="AG82" t="s">
        <v>71</v>
      </c>
      <c r="AH82" t="s">
        <v>72</v>
      </c>
      <c r="AI82" t="s">
        <v>71</v>
      </c>
      <c r="AJ82" t="s">
        <v>72</v>
      </c>
      <c r="AK82" t="s">
        <v>72</v>
      </c>
      <c r="AL82" t="s">
        <v>71</v>
      </c>
      <c r="AM82" t="s">
        <v>71</v>
      </c>
      <c r="AN82">
        <v>100</v>
      </c>
      <c r="AO82">
        <v>631.83000000000004</v>
      </c>
      <c r="AP82">
        <v>631.83000000000004</v>
      </c>
      <c r="AQ82">
        <v>631.83000000000004</v>
      </c>
      <c r="AR82">
        <v>631.83000000000004</v>
      </c>
      <c r="AS82">
        <v>0</v>
      </c>
      <c r="AT82" s="23"/>
      <c r="AU82" s="23"/>
      <c r="AV82" s="23"/>
      <c r="AW82" s="23"/>
    </row>
    <row r="83" spans="1:50" x14ac:dyDescent="0.25">
      <c r="A83" t="s">
        <v>531</v>
      </c>
      <c r="B83" t="s">
        <v>60</v>
      </c>
      <c r="C83" s="14">
        <v>45089</v>
      </c>
      <c r="D83" t="s">
        <v>532</v>
      </c>
      <c r="E83">
        <v>19065995</v>
      </c>
      <c r="F83" t="s">
        <v>533</v>
      </c>
      <c r="G83">
        <v>66120652</v>
      </c>
      <c r="H83">
        <v>1003721226</v>
      </c>
      <c r="I83" t="s">
        <v>143</v>
      </c>
      <c r="J83" t="s">
        <v>513</v>
      </c>
      <c r="K83" t="s">
        <v>514</v>
      </c>
      <c r="L83" t="s">
        <v>515</v>
      </c>
      <c r="M83" t="s">
        <v>463</v>
      </c>
      <c r="N83" t="s">
        <v>464</v>
      </c>
      <c r="O83" s="10" t="s">
        <v>534</v>
      </c>
      <c r="P83">
        <v>5000</v>
      </c>
      <c r="Q83" t="s">
        <v>517</v>
      </c>
      <c r="R83">
        <v>63</v>
      </c>
      <c r="S83" t="s">
        <v>84</v>
      </c>
      <c r="T83">
        <v>63</v>
      </c>
      <c r="U83">
        <v>0</v>
      </c>
      <c r="V83">
        <v>63</v>
      </c>
      <c r="W83">
        <v>63</v>
      </c>
      <c r="X83" t="s">
        <v>72</v>
      </c>
      <c r="Y83" t="s">
        <v>72</v>
      </c>
      <c r="Z83" t="s">
        <v>72</v>
      </c>
      <c r="AA83" t="s">
        <v>71</v>
      </c>
      <c r="AB83" t="s">
        <v>71</v>
      </c>
      <c r="AC83" t="s">
        <v>72</v>
      </c>
      <c r="AD83" t="s">
        <v>71</v>
      </c>
      <c r="AE83" t="s">
        <v>71</v>
      </c>
      <c r="AF83" t="s">
        <v>72</v>
      </c>
      <c r="AG83" t="s">
        <v>71</v>
      </c>
      <c r="AH83" t="s">
        <v>72</v>
      </c>
      <c r="AI83" t="s">
        <v>71</v>
      </c>
      <c r="AJ83" t="s">
        <v>72</v>
      </c>
      <c r="AK83" t="s">
        <v>72</v>
      </c>
      <c r="AL83" t="s">
        <v>71</v>
      </c>
      <c r="AM83" t="s">
        <v>71</v>
      </c>
      <c r="AN83">
        <v>500</v>
      </c>
      <c r="AO83" s="8">
        <v>610.20000000000005</v>
      </c>
      <c r="AP83" s="8">
        <v>610.20000000000005</v>
      </c>
      <c r="AQ83" s="8">
        <v>610.20000000000005</v>
      </c>
      <c r="AR83" s="8">
        <v>610.20000000000005</v>
      </c>
      <c r="AS83">
        <v>0</v>
      </c>
      <c r="AT83" s="23"/>
      <c r="AU83" s="23"/>
      <c r="AV83" s="23"/>
      <c r="AW83" s="23"/>
    </row>
    <row r="84" spans="1:50" x14ac:dyDescent="0.25">
      <c r="A84" t="s">
        <v>535</v>
      </c>
      <c r="B84" t="s">
        <v>60</v>
      </c>
      <c r="C84" s="14">
        <v>45089</v>
      </c>
      <c r="D84" t="s">
        <v>536</v>
      </c>
      <c r="E84">
        <v>37958387</v>
      </c>
      <c r="F84" t="s">
        <v>537</v>
      </c>
      <c r="G84">
        <v>98126933</v>
      </c>
      <c r="H84">
        <v>1021693762</v>
      </c>
      <c r="I84" t="s">
        <v>216</v>
      </c>
      <c r="J84" t="s">
        <v>513</v>
      </c>
      <c r="K84" t="s">
        <v>538</v>
      </c>
      <c r="L84" t="s">
        <v>539</v>
      </c>
      <c r="M84" t="s">
        <v>463</v>
      </c>
      <c r="N84" t="s">
        <v>464</v>
      </c>
      <c r="O84" s="10" t="s">
        <v>540</v>
      </c>
      <c r="P84">
        <v>9000</v>
      </c>
      <c r="Q84" t="s">
        <v>218</v>
      </c>
      <c r="R84">
        <v>89</v>
      </c>
      <c r="S84" t="s">
        <v>84</v>
      </c>
      <c r="T84">
        <v>89</v>
      </c>
      <c r="U84">
        <v>4</v>
      </c>
      <c r="V84">
        <v>85</v>
      </c>
      <c r="W84">
        <v>89</v>
      </c>
      <c r="X84" t="s">
        <v>72</v>
      </c>
      <c r="Y84" t="s">
        <v>72</v>
      </c>
      <c r="Z84" t="s">
        <v>71</v>
      </c>
      <c r="AA84" t="s">
        <v>72</v>
      </c>
      <c r="AB84" t="s">
        <v>72</v>
      </c>
      <c r="AC84" t="s">
        <v>72</v>
      </c>
      <c r="AD84" t="s">
        <v>71</v>
      </c>
      <c r="AE84" t="s">
        <v>71</v>
      </c>
      <c r="AF84" t="s">
        <v>72</v>
      </c>
      <c r="AG84" t="s">
        <v>71</v>
      </c>
      <c r="AH84" t="s">
        <v>72</v>
      </c>
      <c r="AI84" t="s">
        <v>71</v>
      </c>
      <c r="AJ84" t="s">
        <v>71</v>
      </c>
      <c r="AK84" t="s">
        <v>72</v>
      </c>
      <c r="AL84" t="s">
        <v>71</v>
      </c>
      <c r="AM84" t="s">
        <v>71</v>
      </c>
      <c r="AN84">
        <v>500</v>
      </c>
      <c r="AO84">
        <v>618.85</v>
      </c>
      <c r="AP84">
        <v>618.85</v>
      </c>
      <c r="AQ84">
        <v>618.85</v>
      </c>
      <c r="AR84">
        <v>618.85</v>
      </c>
      <c r="AS84">
        <v>0</v>
      </c>
      <c r="AT84" s="23"/>
      <c r="AU84" s="23"/>
      <c r="AV84" s="23"/>
      <c r="AW84" s="23"/>
    </row>
    <row r="85" spans="1:50" x14ac:dyDescent="0.25">
      <c r="A85" t="s">
        <v>541</v>
      </c>
      <c r="B85" t="s">
        <v>60</v>
      </c>
      <c r="C85" s="14">
        <v>45089</v>
      </c>
      <c r="D85" t="s">
        <v>542</v>
      </c>
      <c r="E85">
        <v>36544465</v>
      </c>
      <c r="F85" t="s">
        <v>543</v>
      </c>
      <c r="G85">
        <v>54781011</v>
      </c>
      <c r="H85">
        <v>1020165274</v>
      </c>
      <c r="I85" t="s">
        <v>174</v>
      </c>
      <c r="J85" t="s">
        <v>513</v>
      </c>
      <c r="K85" t="s">
        <v>538</v>
      </c>
      <c r="L85" t="s">
        <v>539</v>
      </c>
      <c r="M85" t="s">
        <v>463</v>
      </c>
      <c r="N85" t="s">
        <v>464</v>
      </c>
      <c r="O85" s="10" t="s">
        <v>544</v>
      </c>
      <c r="P85">
        <v>4930</v>
      </c>
      <c r="Q85" t="s">
        <v>545</v>
      </c>
      <c r="R85">
        <v>110</v>
      </c>
      <c r="S85" t="s">
        <v>84</v>
      </c>
      <c r="T85">
        <v>110</v>
      </c>
      <c r="U85">
        <v>3</v>
      </c>
      <c r="V85">
        <v>107</v>
      </c>
      <c r="W85">
        <v>110</v>
      </c>
      <c r="X85" t="s">
        <v>72</v>
      </c>
      <c r="Y85" t="s">
        <v>72</v>
      </c>
      <c r="Z85" t="s">
        <v>72</v>
      </c>
      <c r="AA85" t="s">
        <v>71</v>
      </c>
      <c r="AB85" t="s">
        <v>72</v>
      </c>
      <c r="AC85" t="s">
        <v>72</v>
      </c>
      <c r="AD85" t="s">
        <v>72</v>
      </c>
      <c r="AE85" t="s">
        <v>72</v>
      </c>
      <c r="AF85" t="s">
        <v>72</v>
      </c>
      <c r="AG85" t="s">
        <v>71</v>
      </c>
      <c r="AH85" t="s">
        <v>72</v>
      </c>
      <c r="AI85" t="s">
        <v>71</v>
      </c>
      <c r="AJ85" t="s">
        <v>71</v>
      </c>
      <c r="AK85" t="s">
        <v>72</v>
      </c>
      <c r="AL85" t="s">
        <v>71</v>
      </c>
      <c r="AM85" t="s">
        <v>71</v>
      </c>
      <c r="AN85">
        <v>400</v>
      </c>
      <c r="AO85">
        <v>714.06</v>
      </c>
      <c r="AP85">
        <v>714.06</v>
      </c>
      <c r="AQ85">
        <v>714.06</v>
      </c>
      <c r="AR85">
        <v>714.06</v>
      </c>
      <c r="AS85">
        <v>0</v>
      </c>
      <c r="AT85" s="23"/>
      <c r="AU85" s="23"/>
      <c r="AV85" s="23"/>
      <c r="AW85" s="23"/>
    </row>
    <row r="86" spans="1:50" x14ac:dyDescent="0.25">
      <c r="A86" t="s">
        <v>546</v>
      </c>
      <c r="B86" t="s">
        <v>60</v>
      </c>
      <c r="C86" s="14">
        <v>45089</v>
      </c>
      <c r="D86" t="s">
        <v>547</v>
      </c>
      <c r="E86">
        <v>21576875</v>
      </c>
      <c r="F86" t="s">
        <v>548</v>
      </c>
      <c r="G86">
        <v>79427900</v>
      </c>
      <c r="H86">
        <v>1005035192</v>
      </c>
      <c r="I86" t="s">
        <v>143</v>
      </c>
      <c r="J86" t="s">
        <v>549</v>
      </c>
      <c r="K86" t="s">
        <v>550</v>
      </c>
      <c r="L86" t="s">
        <v>551</v>
      </c>
      <c r="M86" t="s">
        <v>550</v>
      </c>
      <c r="N86" t="s">
        <v>551</v>
      </c>
      <c r="O86" s="10" t="s">
        <v>1611</v>
      </c>
      <c r="P86">
        <v>7100</v>
      </c>
      <c r="Q86" t="s">
        <v>466</v>
      </c>
      <c r="R86">
        <v>74</v>
      </c>
      <c r="S86" t="s">
        <v>84</v>
      </c>
      <c r="T86">
        <v>74</v>
      </c>
      <c r="U86">
        <v>43</v>
      </c>
      <c r="V86">
        <v>31</v>
      </c>
      <c r="W86">
        <v>74</v>
      </c>
      <c r="X86" t="s">
        <v>72</v>
      </c>
      <c r="Y86" t="s">
        <v>72</v>
      </c>
      <c r="Z86" t="s">
        <v>72</v>
      </c>
      <c r="AA86" t="s">
        <v>72</v>
      </c>
      <c r="AB86" t="s">
        <v>72</v>
      </c>
      <c r="AC86" t="s">
        <v>72</v>
      </c>
      <c r="AD86" t="s">
        <v>72</v>
      </c>
      <c r="AE86" t="s">
        <v>72</v>
      </c>
      <c r="AF86" t="s">
        <v>72</v>
      </c>
      <c r="AG86" t="s">
        <v>71</v>
      </c>
      <c r="AH86" t="s">
        <v>72</v>
      </c>
      <c r="AI86" t="s">
        <v>72</v>
      </c>
      <c r="AJ86" t="s">
        <v>72</v>
      </c>
      <c r="AK86" t="s">
        <v>72</v>
      </c>
      <c r="AL86" t="s">
        <v>72</v>
      </c>
      <c r="AM86" t="s">
        <v>72</v>
      </c>
      <c r="AN86">
        <v>100</v>
      </c>
      <c r="AO86">
        <v>649.15</v>
      </c>
      <c r="AP86">
        <v>649.15</v>
      </c>
      <c r="AQ86">
        <v>649.15</v>
      </c>
      <c r="AR86">
        <v>649.15</v>
      </c>
      <c r="AS86">
        <v>86.54</v>
      </c>
      <c r="AT86" s="23"/>
      <c r="AU86" s="23"/>
      <c r="AV86" s="23"/>
      <c r="AW86" s="23"/>
    </row>
    <row r="87" spans="1:50" x14ac:dyDescent="0.25">
      <c r="A87" t="s">
        <v>553</v>
      </c>
      <c r="B87" t="s">
        <v>60</v>
      </c>
      <c r="C87" s="14">
        <v>45089</v>
      </c>
      <c r="D87" t="s">
        <v>1612</v>
      </c>
      <c r="E87">
        <v>22050311</v>
      </c>
      <c r="F87" t="s">
        <v>1613</v>
      </c>
      <c r="G87">
        <v>33480450</v>
      </c>
      <c r="H87">
        <v>1002914385</v>
      </c>
      <c r="I87" t="s">
        <v>216</v>
      </c>
      <c r="J87" t="s">
        <v>111</v>
      </c>
      <c r="K87" t="s">
        <v>112</v>
      </c>
      <c r="L87" t="s">
        <v>113</v>
      </c>
      <c r="M87" t="s">
        <v>112</v>
      </c>
      <c r="N87" t="s">
        <v>113</v>
      </c>
      <c r="O87" s="10" t="s">
        <v>557</v>
      </c>
      <c r="P87">
        <v>9900</v>
      </c>
      <c r="Q87" t="s">
        <v>558</v>
      </c>
      <c r="R87">
        <v>40</v>
      </c>
      <c r="S87" t="s">
        <v>94</v>
      </c>
      <c r="T87">
        <v>50</v>
      </c>
      <c r="U87">
        <v>4</v>
      </c>
      <c r="V87">
        <v>2</v>
      </c>
      <c r="W87">
        <v>8</v>
      </c>
      <c r="X87" t="s">
        <v>72</v>
      </c>
      <c r="Y87" t="s">
        <v>72</v>
      </c>
      <c r="Z87" t="s">
        <v>71</v>
      </c>
      <c r="AA87" t="s">
        <v>72</v>
      </c>
      <c r="AB87" t="s">
        <v>72</v>
      </c>
      <c r="AC87" t="s">
        <v>72</v>
      </c>
      <c r="AD87" t="s">
        <v>72</v>
      </c>
      <c r="AE87" t="s">
        <v>72</v>
      </c>
      <c r="AF87" t="s">
        <v>72</v>
      </c>
      <c r="AG87" t="s">
        <v>72</v>
      </c>
      <c r="AH87" t="s">
        <v>72</v>
      </c>
      <c r="AI87" t="s">
        <v>72</v>
      </c>
      <c r="AJ87" t="s">
        <v>72</v>
      </c>
      <c r="AK87" t="s">
        <v>72</v>
      </c>
      <c r="AL87" t="s">
        <v>72</v>
      </c>
      <c r="AM87" t="s">
        <v>72</v>
      </c>
      <c r="AN87">
        <v>500</v>
      </c>
      <c r="AO87">
        <v>662.12</v>
      </c>
      <c r="AP87">
        <v>662.12</v>
      </c>
      <c r="AQ87" s="8">
        <v>861.2</v>
      </c>
      <c r="AR87">
        <v>662.12</v>
      </c>
      <c r="AS87">
        <v>0</v>
      </c>
      <c r="AT87" s="23"/>
      <c r="AU87" s="23"/>
      <c r="AV87" s="23"/>
      <c r="AW87" s="23"/>
    </row>
    <row r="88" spans="1:50" x14ac:dyDescent="0.25">
      <c r="A88" t="s">
        <v>559</v>
      </c>
      <c r="B88" t="s">
        <v>60</v>
      </c>
      <c r="C88" s="14">
        <v>45089</v>
      </c>
      <c r="D88" t="s">
        <v>560</v>
      </c>
      <c r="E88">
        <v>24109828</v>
      </c>
      <c r="F88" t="s">
        <v>561</v>
      </c>
      <c r="G88">
        <v>86423422</v>
      </c>
      <c r="H88">
        <v>1001569181</v>
      </c>
      <c r="I88" t="s">
        <v>88</v>
      </c>
      <c r="J88" t="s">
        <v>562</v>
      </c>
      <c r="K88" t="s">
        <v>563</v>
      </c>
      <c r="L88" t="s">
        <v>564</v>
      </c>
      <c r="M88" t="s">
        <v>563</v>
      </c>
      <c r="N88" t="s">
        <v>564</v>
      </c>
      <c r="O88" s="10" t="s">
        <v>565</v>
      </c>
      <c r="P88">
        <v>8900</v>
      </c>
      <c r="Q88" t="s">
        <v>499</v>
      </c>
      <c r="R88">
        <v>84</v>
      </c>
      <c r="S88" t="s">
        <v>566</v>
      </c>
      <c r="T88">
        <v>84</v>
      </c>
      <c r="U88">
        <v>18</v>
      </c>
      <c r="V88">
        <v>6</v>
      </c>
      <c r="W88">
        <v>80</v>
      </c>
      <c r="X88" t="s">
        <v>72</v>
      </c>
      <c r="Y88" t="s">
        <v>72</v>
      </c>
      <c r="Z88" t="s">
        <v>71</v>
      </c>
      <c r="AA88" t="s">
        <v>71</v>
      </c>
      <c r="AB88" t="s">
        <v>71</v>
      </c>
      <c r="AC88" t="s">
        <v>71</v>
      </c>
      <c r="AD88" t="s">
        <v>71</v>
      </c>
      <c r="AE88" t="s">
        <v>71</v>
      </c>
      <c r="AF88" t="s">
        <v>71</v>
      </c>
      <c r="AG88" t="s">
        <v>71</v>
      </c>
      <c r="AH88" t="s">
        <v>71</v>
      </c>
      <c r="AI88" t="s">
        <v>71</v>
      </c>
      <c r="AJ88" t="s">
        <v>71</v>
      </c>
      <c r="AK88" t="s">
        <v>71</v>
      </c>
      <c r="AL88" t="s">
        <v>71</v>
      </c>
      <c r="AM88" t="s">
        <v>71</v>
      </c>
      <c r="AN88">
        <v>1500</v>
      </c>
      <c r="AO88">
        <v>878.51</v>
      </c>
      <c r="AP88">
        <v>878.51</v>
      </c>
      <c r="AQ88">
        <v>878.51</v>
      </c>
      <c r="AR88">
        <v>878.51</v>
      </c>
      <c r="AS88">
        <v>0</v>
      </c>
      <c r="AT88" s="23"/>
      <c r="AU88" s="23"/>
      <c r="AV88" s="23"/>
      <c r="AW88" s="23"/>
    </row>
    <row r="89" spans="1:50" x14ac:dyDescent="0.25">
      <c r="A89" t="s">
        <v>567</v>
      </c>
      <c r="B89" t="s">
        <v>60</v>
      </c>
      <c r="C89" s="14">
        <v>45089</v>
      </c>
      <c r="D89" t="s">
        <v>568</v>
      </c>
      <c r="E89">
        <v>24222101</v>
      </c>
      <c r="F89" t="s">
        <v>569</v>
      </c>
      <c r="G89">
        <v>86948922</v>
      </c>
      <c r="H89">
        <v>1006421924</v>
      </c>
      <c r="I89" t="s">
        <v>88</v>
      </c>
      <c r="J89" t="s">
        <v>570</v>
      </c>
      <c r="K89" t="s">
        <v>571</v>
      </c>
      <c r="L89" t="s">
        <v>572</v>
      </c>
      <c r="M89" t="s">
        <v>573</v>
      </c>
      <c r="N89" t="s">
        <v>574</v>
      </c>
      <c r="O89" s="10" t="s">
        <v>575</v>
      </c>
      <c r="P89">
        <v>8471</v>
      </c>
      <c r="Q89" t="s">
        <v>576</v>
      </c>
      <c r="R89">
        <v>50</v>
      </c>
      <c r="S89" t="s">
        <v>94</v>
      </c>
      <c r="T89">
        <v>69</v>
      </c>
      <c r="U89">
        <v>14</v>
      </c>
      <c r="V89">
        <v>10</v>
      </c>
      <c r="W89">
        <v>50</v>
      </c>
      <c r="X89" t="s">
        <v>72</v>
      </c>
      <c r="Y89" t="s">
        <v>72</v>
      </c>
      <c r="Z89" t="s">
        <v>72</v>
      </c>
      <c r="AA89" t="s">
        <v>72</v>
      </c>
      <c r="AB89" t="s">
        <v>72</v>
      </c>
      <c r="AC89" t="s">
        <v>72</v>
      </c>
      <c r="AD89" t="s">
        <v>72</v>
      </c>
      <c r="AE89" t="s">
        <v>72</v>
      </c>
      <c r="AF89" t="s">
        <v>72</v>
      </c>
      <c r="AG89" t="s">
        <v>71</v>
      </c>
      <c r="AH89" t="s">
        <v>72</v>
      </c>
      <c r="AI89" t="s">
        <v>72</v>
      </c>
      <c r="AJ89" t="s">
        <v>72</v>
      </c>
      <c r="AK89" t="s">
        <v>72</v>
      </c>
      <c r="AL89" t="s">
        <v>72</v>
      </c>
      <c r="AM89" t="s">
        <v>72</v>
      </c>
      <c r="AN89">
        <v>14000</v>
      </c>
      <c r="AO89">
        <v>735.69</v>
      </c>
      <c r="AP89">
        <v>778.98</v>
      </c>
      <c r="AQ89">
        <v>778.98</v>
      </c>
      <c r="AR89">
        <v>778.98</v>
      </c>
      <c r="AS89">
        <v>0</v>
      </c>
      <c r="AT89" s="23"/>
      <c r="AU89" s="23"/>
      <c r="AV89" s="23"/>
      <c r="AW89" s="23"/>
    </row>
    <row r="90" spans="1:50" x14ac:dyDescent="0.25">
      <c r="A90" t="s">
        <v>577</v>
      </c>
      <c r="B90" t="s">
        <v>60</v>
      </c>
      <c r="C90" s="14">
        <v>45089</v>
      </c>
      <c r="D90" t="s">
        <v>578</v>
      </c>
      <c r="E90">
        <v>24230996</v>
      </c>
      <c r="F90" t="s">
        <v>579</v>
      </c>
      <c r="G90">
        <v>98945500</v>
      </c>
      <c r="H90">
        <v>1006430466</v>
      </c>
      <c r="I90" t="s">
        <v>216</v>
      </c>
      <c r="J90" t="s">
        <v>580</v>
      </c>
      <c r="K90" t="s">
        <v>581</v>
      </c>
      <c r="L90" t="s">
        <v>582</v>
      </c>
      <c r="M90" t="s">
        <v>573</v>
      </c>
      <c r="N90" t="s">
        <v>574</v>
      </c>
      <c r="O90" s="10" t="s">
        <v>583</v>
      </c>
      <c r="P90">
        <v>9850</v>
      </c>
      <c r="Q90" t="s">
        <v>584</v>
      </c>
      <c r="R90">
        <v>60</v>
      </c>
      <c r="S90" t="s">
        <v>84</v>
      </c>
      <c r="T90">
        <v>60</v>
      </c>
      <c r="U90">
        <v>0</v>
      </c>
      <c r="V90">
        <v>4</v>
      </c>
      <c r="W90">
        <v>60</v>
      </c>
      <c r="X90" t="s">
        <v>72</v>
      </c>
      <c r="Y90" t="s">
        <v>72</v>
      </c>
      <c r="Z90" t="s">
        <v>72</v>
      </c>
      <c r="AA90" t="s">
        <v>71</v>
      </c>
      <c r="AB90" t="s">
        <v>72</v>
      </c>
      <c r="AC90" t="s">
        <v>72</v>
      </c>
      <c r="AD90" t="s">
        <v>72</v>
      </c>
      <c r="AE90" t="s">
        <v>72</v>
      </c>
      <c r="AF90" t="s">
        <v>72</v>
      </c>
      <c r="AG90" t="s">
        <v>71</v>
      </c>
      <c r="AH90" t="s">
        <v>72</v>
      </c>
      <c r="AI90" t="s">
        <v>71</v>
      </c>
      <c r="AJ90" t="s">
        <v>72</v>
      </c>
      <c r="AK90" t="s">
        <v>72</v>
      </c>
      <c r="AL90" t="s">
        <v>72</v>
      </c>
      <c r="AM90" t="s">
        <v>72</v>
      </c>
      <c r="AN90">
        <v>500</v>
      </c>
      <c r="AO90">
        <v>638.33000000000004</v>
      </c>
      <c r="AP90">
        <v>681.6</v>
      </c>
      <c r="AQ90">
        <v>778.98</v>
      </c>
      <c r="AR90">
        <v>681.6</v>
      </c>
      <c r="AS90">
        <v>0</v>
      </c>
      <c r="AT90" s="23"/>
      <c r="AU90" s="23"/>
      <c r="AV90" s="23"/>
      <c r="AW90" s="23"/>
    </row>
    <row r="91" spans="1:50" x14ac:dyDescent="0.25">
      <c r="A91" t="s">
        <v>585</v>
      </c>
      <c r="B91" t="s">
        <v>60</v>
      </c>
      <c r="C91" s="14">
        <v>45089</v>
      </c>
      <c r="D91" t="s">
        <v>586</v>
      </c>
      <c r="E91">
        <v>25234901</v>
      </c>
      <c r="F91" t="s">
        <v>587</v>
      </c>
      <c r="G91">
        <v>98422166</v>
      </c>
      <c r="H91">
        <v>1004710989</v>
      </c>
      <c r="I91" t="s">
        <v>216</v>
      </c>
      <c r="J91" t="s">
        <v>588</v>
      </c>
      <c r="K91" t="s">
        <v>589</v>
      </c>
      <c r="L91" t="s">
        <v>590</v>
      </c>
      <c r="M91" t="s">
        <v>589</v>
      </c>
      <c r="N91" t="s">
        <v>590</v>
      </c>
      <c r="O91" s="10" t="s">
        <v>591</v>
      </c>
      <c r="P91">
        <v>9900</v>
      </c>
      <c r="Q91" t="s">
        <v>558</v>
      </c>
      <c r="R91">
        <v>53</v>
      </c>
      <c r="S91" t="s">
        <v>592</v>
      </c>
      <c r="T91">
        <v>53</v>
      </c>
      <c r="U91">
        <v>5</v>
      </c>
      <c r="V91">
        <v>4</v>
      </c>
      <c r="W91">
        <v>10</v>
      </c>
      <c r="X91" t="s">
        <v>72</v>
      </c>
      <c r="Y91" t="s">
        <v>72</v>
      </c>
      <c r="Z91" t="s">
        <v>71</v>
      </c>
      <c r="AA91" t="s">
        <v>72</v>
      </c>
      <c r="AB91" t="s">
        <v>71</v>
      </c>
      <c r="AC91" t="s">
        <v>72</v>
      </c>
      <c r="AD91" t="s">
        <v>72</v>
      </c>
      <c r="AE91" t="s">
        <v>72</v>
      </c>
      <c r="AF91" t="s">
        <v>72</v>
      </c>
      <c r="AG91" t="s">
        <v>71</v>
      </c>
      <c r="AH91" t="s">
        <v>72</v>
      </c>
      <c r="AI91" t="s">
        <v>72</v>
      </c>
      <c r="AJ91" t="s">
        <v>72</v>
      </c>
      <c r="AK91" t="s">
        <v>71</v>
      </c>
      <c r="AL91" t="s">
        <v>72</v>
      </c>
      <c r="AM91" t="s">
        <v>72</v>
      </c>
      <c r="AN91">
        <v>300</v>
      </c>
      <c r="AO91">
        <v>774.64</v>
      </c>
      <c r="AP91">
        <v>774.64</v>
      </c>
      <c r="AQ91">
        <v>1034.3</v>
      </c>
      <c r="AR91">
        <v>774.64</v>
      </c>
      <c r="AS91">
        <v>102.77</v>
      </c>
      <c r="AT91" s="23"/>
      <c r="AU91" s="23"/>
      <c r="AV91" s="23"/>
      <c r="AW91" s="23"/>
    </row>
    <row r="92" spans="1:50" x14ac:dyDescent="0.25">
      <c r="A92" t="s">
        <v>593</v>
      </c>
      <c r="B92" t="s">
        <v>60</v>
      </c>
      <c r="C92" s="14">
        <v>45089</v>
      </c>
      <c r="D92" t="s">
        <v>1614</v>
      </c>
      <c r="E92">
        <v>25434560</v>
      </c>
      <c r="F92" t="s">
        <v>595</v>
      </c>
      <c r="G92">
        <v>98375100</v>
      </c>
      <c r="H92">
        <v>1007542638</v>
      </c>
      <c r="I92" t="s">
        <v>216</v>
      </c>
      <c r="J92" t="s">
        <v>596</v>
      </c>
      <c r="K92" t="s">
        <v>597</v>
      </c>
      <c r="L92" t="s">
        <v>598</v>
      </c>
      <c r="M92" t="s">
        <v>599</v>
      </c>
      <c r="N92" t="s">
        <v>598</v>
      </c>
      <c r="O92" s="10" t="s">
        <v>600</v>
      </c>
      <c r="P92">
        <v>9520</v>
      </c>
      <c r="Q92" t="s">
        <v>601</v>
      </c>
      <c r="R92">
        <v>47</v>
      </c>
      <c r="S92" t="s">
        <v>602</v>
      </c>
      <c r="T92">
        <v>47</v>
      </c>
      <c r="U92">
        <v>3</v>
      </c>
      <c r="V92">
        <v>10</v>
      </c>
      <c r="W92">
        <v>47</v>
      </c>
      <c r="X92" t="s">
        <v>72</v>
      </c>
      <c r="Y92" t="s">
        <v>72</v>
      </c>
      <c r="Z92" t="s">
        <v>72</v>
      </c>
      <c r="AA92" t="s">
        <v>72</v>
      </c>
      <c r="AB92" t="s">
        <v>72</v>
      </c>
      <c r="AC92" t="s">
        <v>72</v>
      </c>
      <c r="AD92" t="s">
        <v>72</v>
      </c>
      <c r="AE92" t="s">
        <v>72</v>
      </c>
      <c r="AF92" t="s">
        <v>72</v>
      </c>
      <c r="AG92" t="s">
        <v>71</v>
      </c>
      <c r="AH92" t="s">
        <v>72</v>
      </c>
      <c r="AI92" t="s">
        <v>71</v>
      </c>
      <c r="AJ92" t="s">
        <v>71</v>
      </c>
      <c r="AK92" t="s">
        <v>72</v>
      </c>
      <c r="AL92" t="s">
        <v>71</v>
      </c>
      <c r="AM92" t="s">
        <v>72</v>
      </c>
      <c r="AN92">
        <v>5000</v>
      </c>
      <c r="AO92">
        <v>703.24</v>
      </c>
      <c r="AP92">
        <v>811.43</v>
      </c>
      <c r="AQ92">
        <v>703.24</v>
      </c>
      <c r="AR92">
        <v>811.43</v>
      </c>
      <c r="AS92">
        <v>0</v>
      </c>
      <c r="AT92" s="22"/>
      <c r="AU92" s="22"/>
      <c r="AV92" s="22"/>
      <c r="AW92" s="22"/>
      <c r="AX92" s="41"/>
    </row>
    <row r="93" spans="1:50" x14ac:dyDescent="0.25">
      <c r="A93" t="s">
        <v>603</v>
      </c>
      <c r="B93" t="s">
        <v>60</v>
      </c>
      <c r="C93" s="14">
        <v>45089</v>
      </c>
      <c r="D93" t="s">
        <v>604</v>
      </c>
      <c r="E93">
        <v>25529529</v>
      </c>
      <c r="F93" t="s">
        <v>605</v>
      </c>
      <c r="G93">
        <v>70208810</v>
      </c>
      <c r="H93">
        <v>1019813351</v>
      </c>
      <c r="I93" t="s">
        <v>88</v>
      </c>
      <c r="J93" t="s">
        <v>606</v>
      </c>
      <c r="K93" t="s">
        <v>607</v>
      </c>
      <c r="L93" t="s">
        <v>608</v>
      </c>
      <c r="M93" t="s">
        <v>607</v>
      </c>
      <c r="N93" t="s">
        <v>608</v>
      </c>
      <c r="O93" s="10" t="s">
        <v>609</v>
      </c>
      <c r="P93">
        <v>8200</v>
      </c>
      <c r="Q93" t="s">
        <v>610</v>
      </c>
      <c r="R93">
        <v>65</v>
      </c>
      <c r="S93" t="s">
        <v>611</v>
      </c>
      <c r="T93">
        <v>65</v>
      </c>
      <c r="U93">
        <v>4</v>
      </c>
      <c r="V93">
        <v>0</v>
      </c>
      <c r="W93">
        <v>65</v>
      </c>
      <c r="X93" t="s">
        <v>72</v>
      </c>
      <c r="Y93" t="s">
        <v>72</v>
      </c>
      <c r="Z93" t="s">
        <v>72</v>
      </c>
      <c r="AA93" t="s">
        <v>72</v>
      </c>
      <c r="AB93" t="s">
        <v>72</v>
      </c>
      <c r="AC93" t="s">
        <v>72</v>
      </c>
      <c r="AD93" t="s">
        <v>72</v>
      </c>
      <c r="AE93" t="s">
        <v>72</v>
      </c>
      <c r="AF93" t="s">
        <v>72</v>
      </c>
      <c r="AG93" t="s">
        <v>72</v>
      </c>
      <c r="AH93" t="s">
        <v>72</v>
      </c>
      <c r="AI93" t="s">
        <v>72</v>
      </c>
      <c r="AJ93" t="s">
        <v>71</v>
      </c>
      <c r="AK93" t="s">
        <v>72</v>
      </c>
      <c r="AL93" t="s">
        <v>72</v>
      </c>
      <c r="AM93" t="s">
        <v>72</v>
      </c>
      <c r="AN93">
        <v>1000</v>
      </c>
      <c r="AO93">
        <v>696.74</v>
      </c>
      <c r="AP93">
        <v>696.74</v>
      </c>
      <c r="AQ93">
        <v>696.74</v>
      </c>
      <c r="AR93">
        <v>696.74</v>
      </c>
      <c r="AS93">
        <v>0</v>
      </c>
      <c r="AT93" s="23"/>
      <c r="AU93" s="23"/>
      <c r="AV93" s="23"/>
      <c r="AW93" s="23"/>
    </row>
    <row r="94" spans="1:50" x14ac:dyDescent="0.25">
      <c r="A94" t="s">
        <v>612</v>
      </c>
      <c r="B94" t="s">
        <v>60</v>
      </c>
      <c r="C94" s="14">
        <v>45089</v>
      </c>
      <c r="D94" t="s">
        <v>613</v>
      </c>
      <c r="E94">
        <v>25867017</v>
      </c>
      <c r="F94" t="s">
        <v>614</v>
      </c>
      <c r="G94">
        <v>22909363</v>
      </c>
      <c r="H94">
        <v>1024731916</v>
      </c>
      <c r="I94" t="s">
        <v>174</v>
      </c>
      <c r="J94" t="s">
        <v>615</v>
      </c>
      <c r="K94" t="s">
        <v>616</v>
      </c>
      <c r="L94" t="s">
        <v>617</v>
      </c>
      <c r="M94" t="s">
        <v>616</v>
      </c>
      <c r="N94" t="s">
        <v>617</v>
      </c>
      <c r="O94" s="10" t="s">
        <v>618</v>
      </c>
      <c r="P94">
        <v>4891</v>
      </c>
      <c r="Q94" t="s">
        <v>619</v>
      </c>
      <c r="R94">
        <v>19</v>
      </c>
      <c r="S94" t="s">
        <v>620</v>
      </c>
      <c r="T94">
        <v>19</v>
      </c>
      <c r="U94">
        <v>4</v>
      </c>
      <c r="V94">
        <v>2</v>
      </c>
      <c r="W94">
        <v>12</v>
      </c>
      <c r="X94" t="s">
        <v>71</v>
      </c>
      <c r="Y94" t="s">
        <v>72</v>
      </c>
      <c r="Z94" t="s">
        <v>72</v>
      </c>
      <c r="AA94" t="s">
        <v>71</v>
      </c>
      <c r="AB94" t="s">
        <v>72</v>
      </c>
      <c r="AC94" t="s">
        <v>72</v>
      </c>
      <c r="AD94" t="s">
        <v>72</v>
      </c>
      <c r="AE94" t="s">
        <v>72</v>
      </c>
      <c r="AF94" t="s">
        <v>72</v>
      </c>
      <c r="AG94" t="s">
        <v>71</v>
      </c>
      <c r="AH94" t="s">
        <v>72</v>
      </c>
      <c r="AI94" t="s">
        <v>71</v>
      </c>
      <c r="AJ94" t="s">
        <v>72</v>
      </c>
      <c r="AK94" t="s">
        <v>72</v>
      </c>
      <c r="AL94" t="s">
        <v>72</v>
      </c>
      <c r="AM94" t="s">
        <v>71</v>
      </c>
      <c r="AN94">
        <v>10000</v>
      </c>
      <c r="AO94">
        <v>860.11</v>
      </c>
      <c r="AP94">
        <v>968.31</v>
      </c>
      <c r="AQ94">
        <v>1076.5</v>
      </c>
      <c r="AR94">
        <v>968.31</v>
      </c>
      <c r="AS94">
        <v>0</v>
      </c>
      <c r="AT94" s="23"/>
      <c r="AU94" s="23"/>
      <c r="AV94" s="23"/>
      <c r="AW94" s="23"/>
    </row>
    <row r="95" spans="1:50" x14ac:dyDescent="0.25">
      <c r="A95" t="s">
        <v>621</v>
      </c>
      <c r="B95" t="s">
        <v>60</v>
      </c>
      <c r="C95" s="14">
        <v>45089</v>
      </c>
      <c r="D95" t="s">
        <v>622</v>
      </c>
      <c r="E95">
        <v>26104998</v>
      </c>
      <c r="F95" t="s">
        <v>623</v>
      </c>
      <c r="G95">
        <v>56904444</v>
      </c>
      <c r="H95">
        <v>1022317896</v>
      </c>
      <c r="I95" t="s">
        <v>63</v>
      </c>
      <c r="J95" t="s">
        <v>624</v>
      </c>
      <c r="K95" t="s">
        <v>625</v>
      </c>
      <c r="L95" t="s">
        <v>626</v>
      </c>
      <c r="M95" t="s">
        <v>627</v>
      </c>
      <c r="N95" t="s">
        <v>628</v>
      </c>
      <c r="O95" s="10" t="s">
        <v>629</v>
      </c>
      <c r="P95">
        <v>3700</v>
      </c>
      <c r="Q95" t="s">
        <v>630</v>
      </c>
      <c r="R95">
        <v>66</v>
      </c>
      <c r="S95" t="s">
        <v>631</v>
      </c>
      <c r="T95">
        <v>72</v>
      </c>
      <c r="U95">
        <v>6</v>
      </c>
      <c r="V95">
        <v>60</v>
      </c>
      <c r="W95">
        <v>66</v>
      </c>
      <c r="X95" t="s">
        <v>72</v>
      </c>
      <c r="Y95" t="s">
        <v>72</v>
      </c>
      <c r="Z95" t="s">
        <v>72</v>
      </c>
      <c r="AA95" t="s">
        <v>71</v>
      </c>
      <c r="AB95" t="s">
        <v>72</v>
      </c>
      <c r="AC95" t="s">
        <v>72</v>
      </c>
      <c r="AD95" t="s">
        <v>72</v>
      </c>
      <c r="AE95" t="s">
        <v>72</v>
      </c>
      <c r="AF95" t="s">
        <v>72</v>
      </c>
      <c r="AG95" t="s">
        <v>72</v>
      </c>
      <c r="AH95" t="s">
        <v>72</v>
      </c>
      <c r="AI95" t="s">
        <v>72</v>
      </c>
      <c r="AJ95" t="s">
        <v>72</v>
      </c>
      <c r="AK95" t="s">
        <v>72</v>
      </c>
      <c r="AL95" t="s">
        <v>72</v>
      </c>
      <c r="AM95" t="s">
        <v>72</v>
      </c>
      <c r="AN95">
        <v>10000</v>
      </c>
      <c r="AO95">
        <v>978.04</v>
      </c>
      <c r="AP95">
        <v>978.04</v>
      </c>
      <c r="AQ95">
        <v>978.04</v>
      </c>
      <c r="AR95">
        <v>978.04</v>
      </c>
      <c r="AS95">
        <v>0</v>
      </c>
      <c r="AT95" s="23"/>
      <c r="AU95" s="23"/>
      <c r="AV95" s="23"/>
      <c r="AW95" s="23"/>
    </row>
    <row r="96" spans="1:50" x14ac:dyDescent="0.25">
      <c r="A96" t="s">
        <v>632</v>
      </c>
      <c r="B96" t="s">
        <v>60</v>
      </c>
      <c r="C96" s="14">
        <v>45089</v>
      </c>
      <c r="D96" t="s">
        <v>633</v>
      </c>
      <c r="E96">
        <v>26104998</v>
      </c>
      <c r="F96" t="s">
        <v>623</v>
      </c>
      <c r="G96">
        <v>56904444</v>
      </c>
      <c r="H96">
        <v>1008517904</v>
      </c>
      <c r="I96" t="s">
        <v>63</v>
      </c>
      <c r="J96" t="s">
        <v>634</v>
      </c>
      <c r="K96" t="s">
        <v>625</v>
      </c>
      <c r="L96" t="s">
        <v>626</v>
      </c>
      <c r="M96" t="s">
        <v>627</v>
      </c>
      <c r="N96" t="s">
        <v>628</v>
      </c>
      <c r="O96" s="10" t="s">
        <v>635</v>
      </c>
      <c r="P96">
        <v>3700</v>
      </c>
      <c r="Q96" t="s">
        <v>630</v>
      </c>
      <c r="R96">
        <v>59</v>
      </c>
      <c r="S96" t="s">
        <v>636</v>
      </c>
      <c r="T96">
        <v>59</v>
      </c>
      <c r="U96">
        <v>9</v>
      </c>
      <c r="V96">
        <v>50</v>
      </c>
      <c r="W96">
        <v>59</v>
      </c>
      <c r="X96" t="s">
        <v>72</v>
      </c>
      <c r="Y96" t="s">
        <v>72</v>
      </c>
      <c r="Z96" t="s">
        <v>72</v>
      </c>
      <c r="AA96" t="s">
        <v>71</v>
      </c>
      <c r="AB96" t="s">
        <v>72</v>
      </c>
      <c r="AC96" t="s">
        <v>72</v>
      </c>
      <c r="AD96" t="s">
        <v>72</v>
      </c>
      <c r="AE96" t="s">
        <v>72</v>
      </c>
      <c r="AF96" t="s">
        <v>72</v>
      </c>
      <c r="AG96" t="s">
        <v>72</v>
      </c>
      <c r="AH96" t="s">
        <v>72</v>
      </c>
      <c r="AI96" t="s">
        <v>72</v>
      </c>
      <c r="AJ96" t="s">
        <v>72</v>
      </c>
      <c r="AK96" t="s">
        <v>72</v>
      </c>
      <c r="AL96" t="s">
        <v>72</v>
      </c>
      <c r="AM96" t="s">
        <v>72</v>
      </c>
      <c r="AN96">
        <v>10000</v>
      </c>
      <c r="AO96">
        <v>978.04</v>
      </c>
      <c r="AP96">
        <v>978.04</v>
      </c>
      <c r="AQ96">
        <v>978.04</v>
      </c>
      <c r="AR96">
        <v>978.04</v>
      </c>
      <c r="AS96">
        <v>0</v>
      </c>
      <c r="AT96" s="23"/>
      <c r="AU96" s="23"/>
      <c r="AV96" s="23"/>
      <c r="AW96" s="23"/>
    </row>
    <row r="97" spans="1:49" x14ac:dyDescent="0.25">
      <c r="A97" t="s">
        <v>637</v>
      </c>
      <c r="B97" t="s">
        <v>60</v>
      </c>
      <c r="C97" s="14">
        <v>45089</v>
      </c>
      <c r="D97" t="s">
        <v>638</v>
      </c>
      <c r="E97">
        <v>26262089</v>
      </c>
      <c r="F97" t="s">
        <v>639</v>
      </c>
      <c r="G97">
        <v>33221500</v>
      </c>
      <c r="H97">
        <v>1008703244</v>
      </c>
      <c r="I97" t="s">
        <v>63</v>
      </c>
      <c r="J97" t="s">
        <v>640</v>
      </c>
      <c r="K97" t="s">
        <v>641</v>
      </c>
      <c r="L97" t="s">
        <v>642</v>
      </c>
      <c r="M97" t="s">
        <v>641</v>
      </c>
      <c r="N97" t="s">
        <v>642</v>
      </c>
      <c r="O97" s="10" t="s">
        <v>643</v>
      </c>
      <c r="P97">
        <v>1620</v>
      </c>
      <c r="Q97" t="s">
        <v>115</v>
      </c>
      <c r="R97">
        <v>40</v>
      </c>
      <c r="S97" t="s">
        <v>94</v>
      </c>
      <c r="T97">
        <v>60</v>
      </c>
      <c r="U97">
        <v>4</v>
      </c>
      <c r="V97">
        <v>2</v>
      </c>
      <c r="W97">
        <v>8</v>
      </c>
      <c r="X97" t="s">
        <v>72</v>
      </c>
      <c r="Y97" t="s">
        <v>72</v>
      </c>
      <c r="Z97" t="s">
        <v>71</v>
      </c>
      <c r="AA97" t="s">
        <v>72</v>
      </c>
      <c r="AB97" t="s">
        <v>72</v>
      </c>
      <c r="AC97" t="s">
        <v>72</v>
      </c>
      <c r="AD97" t="s">
        <v>71</v>
      </c>
      <c r="AE97" t="s">
        <v>72</v>
      </c>
      <c r="AF97" t="s">
        <v>72</v>
      </c>
      <c r="AG97" t="s">
        <v>72</v>
      </c>
      <c r="AH97" t="s">
        <v>72</v>
      </c>
      <c r="AI97" t="s">
        <v>71</v>
      </c>
      <c r="AJ97" t="s">
        <v>72</v>
      </c>
      <c r="AK97" t="s">
        <v>72</v>
      </c>
      <c r="AL97" t="s">
        <v>72</v>
      </c>
      <c r="AM97" t="s">
        <v>72</v>
      </c>
      <c r="AN97">
        <v>850</v>
      </c>
      <c r="AO97">
        <v>688.09</v>
      </c>
      <c r="AP97">
        <v>947.75</v>
      </c>
      <c r="AQ97">
        <v>947.75</v>
      </c>
      <c r="AR97">
        <v>774.64</v>
      </c>
      <c r="AS97">
        <v>160.11000000000001</v>
      </c>
      <c r="AT97" s="23"/>
      <c r="AU97" s="23"/>
      <c r="AV97" s="23"/>
      <c r="AW97" s="23"/>
    </row>
    <row r="98" spans="1:49" x14ac:dyDescent="0.25">
      <c r="A98" t="s">
        <v>644</v>
      </c>
      <c r="B98" t="s">
        <v>60</v>
      </c>
      <c r="C98" s="14">
        <v>45089</v>
      </c>
      <c r="D98" t="s">
        <v>645</v>
      </c>
      <c r="E98">
        <v>26275008</v>
      </c>
      <c r="F98" t="s">
        <v>646</v>
      </c>
      <c r="G98">
        <v>88822222</v>
      </c>
      <c r="H98">
        <v>1008718055</v>
      </c>
      <c r="I98" t="s">
        <v>88</v>
      </c>
      <c r="J98" t="s">
        <v>647</v>
      </c>
      <c r="K98" t="s">
        <v>421</v>
      </c>
      <c r="L98" t="s">
        <v>422</v>
      </c>
      <c r="M98" t="s">
        <v>421</v>
      </c>
      <c r="N98" t="s">
        <v>422</v>
      </c>
      <c r="O98" s="10" t="s">
        <v>648</v>
      </c>
      <c r="P98">
        <v>8600</v>
      </c>
      <c r="Q98" t="s">
        <v>102</v>
      </c>
      <c r="R98">
        <v>40</v>
      </c>
      <c r="S98" t="s">
        <v>94</v>
      </c>
      <c r="T98">
        <v>48</v>
      </c>
      <c r="U98">
        <v>0</v>
      </c>
      <c r="V98">
        <v>30</v>
      </c>
      <c r="W98">
        <v>10</v>
      </c>
      <c r="X98" t="s">
        <v>72</v>
      </c>
      <c r="Y98" t="s">
        <v>71</v>
      </c>
      <c r="Z98" t="s">
        <v>72</v>
      </c>
      <c r="AA98" t="s">
        <v>71</v>
      </c>
      <c r="AB98" t="s">
        <v>72</v>
      </c>
      <c r="AC98" t="s">
        <v>72</v>
      </c>
      <c r="AD98" t="s">
        <v>72</v>
      </c>
      <c r="AE98" t="s">
        <v>72</v>
      </c>
      <c r="AF98" t="s">
        <v>72</v>
      </c>
      <c r="AG98" t="s">
        <v>71</v>
      </c>
      <c r="AH98" t="s">
        <v>72</v>
      </c>
      <c r="AI98" t="s">
        <v>72</v>
      </c>
      <c r="AJ98" t="s">
        <v>72</v>
      </c>
      <c r="AK98" t="s">
        <v>72</v>
      </c>
      <c r="AL98" t="s">
        <v>72</v>
      </c>
      <c r="AM98" t="s">
        <v>72</v>
      </c>
      <c r="AN98">
        <v>2000</v>
      </c>
      <c r="AO98">
        <v>908.81</v>
      </c>
      <c r="AP98">
        <v>908.81</v>
      </c>
      <c r="AQ98">
        <v>908.81</v>
      </c>
      <c r="AR98">
        <v>908.81</v>
      </c>
      <c r="AS98">
        <v>0</v>
      </c>
      <c r="AT98" s="23"/>
      <c r="AU98" s="23"/>
      <c r="AV98" s="23"/>
      <c r="AW98" s="23"/>
    </row>
    <row r="99" spans="1:49" x14ac:dyDescent="0.25">
      <c r="A99" t="s">
        <v>649</v>
      </c>
      <c r="B99" t="s">
        <v>60</v>
      </c>
      <c r="C99" s="14">
        <v>45089</v>
      </c>
      <c r="D99" t="s">
        <v>650</v>
      </c>
      <c r="E99">
        <v>26289335</v>
      </c>
      <c r="F99" t="s">
        <v>651</v>
      </c>
      <c r="G99">
        <v>97961044</v>
      </c>
      <c r="H99">
        <v>1001291017</v>
      </c>
      <c r="I99" t="s">
        <v>216</v>
      </c>
      <c r="J99" t="s">
        <v>652</v>
      </c>
      <c r="K99" t="s">
        <v>653</v>
      </c>
      <c r="L99" t="s">
        <v>654</v>
      </c>
      <c r="M99" t="s">
        <v>573</v>
      </c>
      <c r="N99" t="s">
        <v>574</v>
      </c>
      <c r="O99" s="10" t="s">
        <v>655</v>
      </c>
      <c r="P99">
        <v>7730</v>
      </c>
      <c r="Q99" t="s">
        <v>656</v>
      </c>
      <c r="R99">
        <v>76</v>
      </c>
      <c r="S99" t="s">
        <v>84</v>
      </c>
      <c r="T99">
        <v>76</v>
      </c>
      <c r="U99">
        <v>0</v>
      </c>
      <c r="V99">
        <v>30</v>
      </c>
      <c r="W99">
        <v>76</v>
      </c>
      <c r="X99" t="s">
        <v>72</v>
      </c>
      <c r="Y99" t="s">
        <v>72</v>
      </c>
      <c r="Z99" t="s">
        <v>72</v>
      </c>
      <c r="AA99" t="s">
        <v>71</v>
      </c>
      <c r="AB99" t="s">
        <v>72</v>
      </c>
      <c r="AC99" t="s">
        <v>72</v>
      </c>
      <c r="AD99" t="s">
        <v>72</v>
      </c>
      <c r="AE99" t="s">
        <v>72</v>
      </c>
      <c r="AF99" t="s">
        <v>72</v>
      </c>
      <c r="AG99" t="s">
        <v>71</v>
      </c>
      <c r="AH99" t="s">
        <v>72</v>
      </c>
      <c r="AI99" t="s">
        <v>71</v>
      </c>
      <c r="AJ99" t="s">
        <v>72</v>
      </c>
      <c r="AK99" t="s">
        <v>72</v>
      </c>
      <c r="AL99" t="s">
        <v>72</v>
      </c>
      <c r="AM99" t="s">
        <v>72</v>
      </c>
      <c r="AN99">
        <v>22000</v>
      </c>
      <c r="AO99">
        <v>676.19</v>
      </c>
      <c r="AP99">
        <v>676.19</v>
      </c>
      <c r="AQ99">
        <v>703.24</v>
      </c>
      <c r="AR99">
        <v>676.19</v>
      </c>
      <c r="AS99">
        <v>0</v>
      </c>
      <c r="AT99" s="23"/>
      <c r="AU99" s="23"/>
      <c r="AV99" s="23"/>
      <c r="AW99" s="23"/>
    </row>
    <row r="100" spans="1:49" x14ac:dyDescent="0.25">
      <c r="A100" t="s">
        <v>657</v>
      </c>
      <c r="B100" t="s">
        <v>60</v>
      </c>
      <c r="C100" s="14">
        <v>45089</v>
      </c>
      <c r="D100" t="s">
        <v>658</v>
      </c>
      <c r="E100">
        <v>26469708</v>
      </c>
      <c r="F100" t="s">
        <v>659</v>
      </c>
      <c r="G100">
        <v>74421900</v>
      </c>
      <c r="H100">
        <v>1002926278</v>
      </c>
      <c r="I100" t="s">
        <v>143</v>
      </c>
      <c r="J100" t="s">
        <v>660</v>
      </c>
      <c r="K100" t="s">
        <v>661</v>
      </c>
      <c r="L100" t="s">
        <v>662</v>
      </c>
      <c r="M100" t="s">
        <v>661</v>
      </c>
      <c r="N100" t="s">
        <v>662</v>
      </c>
      <c r="O100" s="10" t="s">
        <v>663</v>
      </c>
      <c r="P100">
        <v>6400</v>
      </c>
      <c r="Q100" t="s">
        <v>203</v>
      </c>
      <c r="R100">
        <v>61</v>
      </c>
      <c r="S100" t="s">
        <v>664</v>
      </c>
      <c r="T100">
        <v>61</v>
      </c>
      <c r="U100">
        <v>8</v>
      </c>
      <c r="V100">
        <v>0</v>
      </c>
      <c r="W100">
        <v>61</v>
      </c>
      <c r="X100" t="s">
        <v>72</v>
      </c>
      <c r="Y100" t="s">
        <v>72</v>
      </c>
      <c r="Z100" t="s">
        <v>72</v>
      </c>
      <c r="AA100" t="s">
        <v>71</v>
      </c>
      <c r="AB100" t="s">
        <v>72</v>
      </c>
      <c r="AC100" t="s">
        <v>72</v>
      </c>
      <c r="AD100" t="s">
        <v>72</v>
      </c>
      <c r="AE100" t="s">
        <v>72</v>
      </c>
      <c r="AF100" t="s">
        <v>72</v>
      </c>
      <c r="AG100" t="s">
        <v>71</v>
      </c>
      <c r="AH100" t="s">
        <v>72</v>
      </c>
      <c r="AI100" t="s">
        <v>71</v>
      </c>
      <c r="AJ100" t="s">
        <v>72</v>
      </c>
      <c r="AK100" t="s">
        <v>72</v>
      </c>
      <c r="AL100" t="s">
        <v>72</v>
      </c>
      <c r="AM100" t="s">
        <v>72</v>
      </c>
      <c r="AN100">
        <v>1000</v>
      </c>
      <c r="AO100">
        <v>822.25</v>
      </c>
      <c r="AP100">
        <v>822.25</v>
      </c>
      <c r="AQ100">
        <v>822.25</v>
      </c>
      <c r="AR100">
        <v>822.25</v>
      </c>
      <c r="AS100">
        <v>0</v>
      </c>
      <c r="AT100" s="23"/>
      <c r="AU100" s="23"/>
      <c r="AV100" s="23"/>
      <c r="AW100" s="23"/>
    </row>
    <row r="101" spans="1:49" x14ac:dyDescent="0.25">
      <c r="A101" t="s">
        <v>665</v>
      </c>
      <c r="B101" t="s">
        <v>60</v>
      </c>
      <c r="C101" s="14">
        <v>45089</v>
      </c>
      <c r="D101" t="s">
        <v>666</v>
      </c>
      <c r="E101">
        <v>26623677</v>
      </c>
      <c r="F101" t="s">
        <v>667</v>
      </c>
      <c r="G101">
        <v>56398106</v>
      </c>
      <c r="H101">
        <v>1009127018</v>
      </c>
      <c r="I101" t="s">
        <v>174</v>
      </c>
      <c r="J101" t="s">
        <v>668</v>
      </c>
      <c r="K101" t="s">
        <v>669</v>
      </c>
      <c r="L101" t="s">
        <v>667</v>
      </c>
      <c r="M101" t="s">
        <v>669</v>
      </c>
      <c r="N101" t="s">
        <v>670</v>
      </c>
      <c r="O101" s="10" t="s">
        <v>671</v>
      </c>
      <c r="P101">
        <v>4690</v>
      </c>
      <c r="Q101" t="s">
        <v>672</v>
      </c>
      <c r="R101">
        <v>38</v>
      </c>
      <c r="S101" t="s">
        <v>84</v>
      </c>
      <c r="T101">
        <v>38</v>
      </c>
      <c r="U101">
        <v>0</v>
      </c>
      <c r="V101">
        <v>2</v>
      </c>
      <c r="W101">
        <v>5</v>
      </c>
      <c r="X101" t="s">
        <v>71</v>
      </c>
      <c r="Y101" t="s">
        <v>71</v>
      </c>
      <c r="Z101" t="s">
        <v>72</v>
      </c>
      <c r="AA101" t="s">
        <v>71</v>
      </c>
      <c r="AB101" t="s">
        <v>72</v>
      </c>
      <c r="AC101" t="s">
        <v>72</v>
      </c>
      <c r="AD101" t="s">
        <v>72</v>
      </c>
      <c r="AE101" t="s">
        <v>72</v>
      </c>
      <c r="AF101" t="s">
        <v>72</v>
      </c>
      <c r="AG101" t="s">
        <v>72</v>
      </c>
      <c r="AH101" t="s">
        <v>72</v>
      </c>
      <c r="AI101" t="s">
        <v>71</v>
      </c>
      <c r="AJ101" t="s">
        <v>72</v>
      </c>
      <c r="AK101" t="s">
        <v>72</v>
      </c>
      <c r="AL101" t="s">
        <v>71</v>
      </c>
      <c r="AM101" t="s">
        <v>71</v>
      </c>
      <c r="AN101">
        <v>7000</v>
      </c>
      <c r="AO101">
        <v>601.54</v>
      </c>
      <c r="AP101">
        <v>601.54</v>
      </c>
      <c r="AQ101">
        <v>601.54</v>
      </c>
      <c r="AR101">
        <v>601.54</v>
      </c>
      <c r="AS101">
        <v>82.22</v>
      </c>
      <c r="AT101" s="23"/>
      <c r="AU101" s="23"/>
      <c r="AV101" s="23"/>
      <c r="AW101" s="23"/>
    </row>
    <row r="102" spans="1:49" x14ac:dyDescent="0.25">
      <c r="A102" t="s">
        <v>1548</v>
      </c>
      <c r="B102" t="s">
        <v>60</v>
      </c>
      <c r="C102" s="14">
        <v>45089</v>
      </c>
      <c r="D102" t="s">
        <v>1549</v>
      </c>
      <c r="E102">
        <v>26684129</v>
      </c>
      <c r="F102" t="s">
        <v>1550</v>
      </c>
      <c r="G102">
        <v>74650949</v>
      </c>
      <c r="H102">
        <v>1009199108</v>
      </c>
      <c r="I102" t="s">
        <v>143</v>
      </c>
      <c r="J102" t="s">
        <v>1551</v>
      </c>
      <c r="K102" t="s">
        <v>1153</v>
      </c>
      <c r="L102" t="s">
        <v>1154</v>
      </c>
      <c r="M102" t="s">
        <v>1155</v>
      </c>
      <c r="N102" t="s">
        <v>1156</v>
      </c>
      <c r="O102" s="10" t="s">
        <v>1552</v>
      </c>
      <c r="P102">
        <v>6300</v>
      </c>
      <c r="Q102" t="s">
        <v>1553</v>
      </c>
      <c r="R102">
        <v>105</v>
      </c>
      <c r="S102" t="s">
        <v>94</v>
      </c>
      <c r="T102">
        <v>105</v>
      </c>
      <c r="U102">
        <v>85</v>
      </c>
      <c r="V102">
        <v>20</v>
      </c>
      <c r="W102">
        <v>105</v>
      </c>
      <c r="X102" t="s">
        <v>71</v>
      </c>
      <c r="Y102" t="s">
        <v>72</v>
      </c>
      <c r="Z102" t="s">
        <v>72</v>
      </c>
      <c r="AA102" t="s">
        <v>72</v>
      </c>
      <c r="AB102" t="s">
        <v>72</v>
      </c>
      <c r="AC102" t="s">
        <v>72</v>
      </c>
      <c r="AD102" t="s">
        <v>72</v>
      </c>
      <c r="AE102" t="s">
        <v>72</v>
      </c>
      <c r="AF102" t="s">
        <v>72</v>
      </c>
      <c r="AG102" t="s">
        <v>71</v>
      </c>
      <c r="AH102" t="s">
        <v>72</v>
      </c>
      <c r="AI102" t="s">
        <v>72</v>
      </c>
      <c r="AJ102" t="s">
        <v>72</v>
      </c>
      <c r="AK102" t="s">
        <v>72</v>
      </c>
      <c r="AL102" t="s">
        <v>71</v>
      </c>
      <c r="AM102" t="s">
        <v>72</v>
      </c>
      <c r="AN102">
        <v>4000</v>
      </c>
      <c r="AO102">
        <v>622.09</v>
      </c>
      <c r="AP102">
        <v>703.24</v>
      </c>
      <c r="AQ102">
        <v>952.08</v>
      </c>
      <c r="AR102">
        <v>622.09</v>
      </c>
      <c r="AS102">
        <v>108.18</v>
      </c>
      <c r="AT102" s="23"/>
      <c r="AU102" s="23"/>
      <c r="AV102" s="23"/>
      <c r="AW102" s="23"/>
    </row>
    <row r="103" spans="1:49" x14ac:dyDescent="0.25">
      <c r="A103" t="s">
        <v>673</v>
      </c>
      <c r="B103" t="s">
        <v>60</v>
      </c>
      <c r="C103" s="14">
        <v>45089</v>
      </c>
      <c r="D103" t="s">
        <v>674</v>
      </c>
      <c r="E103">
        <v>27348408</v>
      </c>
      <c r="F103" t="s">
        <v>675</v>
      </c>
      <c r="G103">
        <v>35271520</v>
      </c>
      <c r="H103">
        <v>1010101936</v>
      </c>
      <c r="I103" t="s">
        <v>63</v>
      </c>
      <c r="J103" t="s">
        <v>676</v>
      </c>
      <c r="K103" t="s">
        <v>1615</v>
      </c>
      <c r="L103" t="s">
        <v>675</v>
      </c>
      <c r="M103" t="s">
        <v>1616</v>
      </c>
      <c r="N103" t="s">
        <v>1617</v>
      </c>
      <c r="O103" s="10" t="s">
        <v>681</v>
      </c>
      <c r="P103">
        <v>2100</v>
      </c>
      <c r="Q103" t="s">
        <v>682</v>
      </c>
      <c r="R103">
        <v>20</v>
      </c>
      <c r="S103" t="s">
        <v>683</v>
      </c>
      <c r="T103">
        <v>20</v>
      </c>
      <c r="U103">
        <v>1</v>
      </c>
      <c r="V103">
        <v>19</v>
      </c>
      <c r="W103">
        <v>20</v>
      </c>
      <c r="X103" t="s">
        <v>72</v>
      </c>
      <c r="Y103" t="s">
        <v>72</v>
      </c>
      <c r="Z103" t="s">
        <v>71</v>
      </c>
      <c r="AA103" t="s">
        <v>72</v>
      </c>
      <c r="AB103" t="s">
        <v>72</v>
      </c>
      <c r="AC103" t="s">
        <v>72</v>
      </c>
      <c r="AD103" t="s">
        <v>72</v>
      </c>
      <c r="AE103" t="s">
        <v>72</v>
      </c>
      <c r="AF103" t="s">
        <v>72</v>
      </c>
      <c r="AG103" t="s">
        <v>72</v>
      </c>
      <c r="AH103" t="s">
        <v>72</v>
      </c>
      <c r="AI103" t="s">
        <v>72</v>
      </c>
      <c r="AJ103" t="s">
        <v>72</v>
      </c>
      <c r="AK103" t="s">
        <v>72</v>
      </c>
      <c r="AL103" t="s">
        <v>72</v>
      </c>
      <c r="AM103" t="s">
        <v>72</v>
      </c>
      <c r="AN103">
        <v>250</v>
      </c>
      <c r="AO103">
        <v>1498.44</v>
      </c>
      <c r="AP103">
        <v>1763.51</v>
      </c>
      <c r="AQ103">
        <v>1763.51</v>
      </c>
      <c r="AR103">
        <v>1498.44</v>
      </c>
      <c r="AS103">
        <v>167.69</v>
      </c>
      <c r="AT103" s="23"/>
      <c r="AU103" s="23"/>
      <c r="AV103" s="23"/>
      <c r="AW103" s="23"/>
    </row>
    <row r="104" spans="1:49" x14ac:dyDescent="0.25">
      <c r="A104" t="s">
        <v>684</v>
      </c>
      <c r="B104" t="s">
        <v>60</v>
      </c>
      <c r="C104" s="14">
        <v>45089</v>
      </c>
      <c r="D104" t="s">
        <v>685</v>
      </c>
      <c r="E104">
        <v>27384129</v>
      </c>
      <c r="F104" t="s">
        <v>686</v>
      </c>
      <c r="G104">
        <v>32870202</v>
      </c>
      <c r="H104">
        <v>1002897152</v>
      </c>
      <c r="I104" t="s">
        <v>63</v>
      </c>
      <c r="J104" t="s">
        <v>687</v>
      </c>
      <c r="K104" s="56" t="s">
        <v>688</v>
      </c>
      <c r="L104" s="56" t="s">
        <v>686</v>
      </c>
      <c r="M104" s="56" t="s">
        <v>689</v>
      </c>
      <c r="N104" s="56" t="s">
        <v>690</v>
      </c>
      <c r="O104" s="55" t="s">
        <v>691</v>
      </c>
      <c r="P104">
        <v>2300</v>
      </c>
      <c r="Q104" t="s">
        <v>692</v>
      </c>
      <c r="R104">
        <v>70</v>
      </c>
      <c r="S104" t="s">
        <v>94</v>
      </c>
      <c r="T104">
        <v>150</v>
      </c>
      <c r="U104">
        <v>4</v>
      </c>
      <c r="V104">
        <v>2</v>
      </c>
      <c r="W104">
        <v>8</v>
      </c>
      <c r="X104" t="s">
        <v>72</v>
      </c>
      <c r="Y104" t="s">
        <v>72</v>
      </c>
      <c r="Z104" t="s">
        <v>71</v>
      </c>
      <c r="AA104" t="s">
        <v>72</v>
      </c>
      <c r="AB104" t="s">
        <v>72</v>
      </c>
      <c r="AC104" t="s">
        <v>72</v>
      </c>
      <c r="AD104" t="s">
        <v>72</v>
      </c>
      <c r="AE104" t="s">
        <v>72</v>
      </c>
      <c r="AF104" t="s">
        <v>72</v>
      </c>
      <c r="AG104" t="s">
        <v>71</v>
      </c>
      <c r="AH104" t="s">
        <v>72</v>
      </c>
      <c r="AI104" t="s">
        <v>72</v>
      </c>
      <c r="AJ104" t="s">
        <v>72</v>
      </c>
      <c r="AK104" t="s">
        <v>72</v>
      </c>
      <c r="AL104" t="s">
        <v>72</v>
      </c>
      <c r="AM104" t="s">
        <v>72</v>
      </c>
      <c r="AN104">
        <v>50</v>
      </c>
      <c r="AO104">
        <v>770.31</v>
      </c>
      <c r="AP104">
        <v>952.08</v>
      </c>
      <c r="AQ104">
        <v>900.14</v>
      </c>
      <c r="AR104">
        <v>843.89</v>
      </c>
      <c r="AS104">
        <v>0</v>
      </c>
      <c r="AT104" s="23"/>
      <c r="AU104" s="23"/>
      <c r="AV104" s="23"/>
      <c r="AW104" s="23"/>
    </row>
    <row r="105" spans="1:49" x14ac:dyDescent="0.25">
      <c r="A105" t="s">
        <v>693</v>
      </c>
      <c r="B105" t="s">
        <v>60</v>
      </c>
      <c r="C105" s="14">
        <v>45089</v>
      </c>
      <c r="D105" t="s">
        <v>694</v>
      </c>
      <c r="E105">
        <v>27514715</v>
      </c>
      <c r="F105" t="s">
        <v>695</v>
      </c>
      <c r="G105">
        <v>58571500</v>
      </c>
      <c r="H105">
        <v>1001455664</v>
      </c>
      <c r="I105" t="s">
        <v>174</v>
      </c>
      <c r="J105" t="s">
        <v>1556</v>
      </c>
      <c r="K105" t="s">
        <v>697</v>
      </c>
      <c r="L105" t="s">
        <v>695</v>
      </c>
      <c r="M105" t="s">
        <v>697</v>
      </c>
      <c r="N105" t="s">
        <v>698</v>
      </c>
      <c r="O105" s="10" t="s">
        <v>699</v>
      </c>
      <c r="P105">
        <v>4200</v>
      </c>
      <c r="Q105" t="s">
        <v>700</v>
      </c>
      <c r="R105">
        <v>57</v>
      </c>
      <c r="S105" t="s">
        <v>701</v>
      </c>
      <c r="T105">
        <v>57</v>
      </c>
      <c r="U105">
        <v>4</v>
      </c>
      <c r="V105">
        <v>2</v>
      </c>
      <c r="W105">
        <v>57</v>
      </c>
      <c r="X105" t="s">
        <v>72</v>
      </c>
      <c r="Y105" t="s">
        <v>72</v>
      </c>
      <c r="Z105" t="s">
        <v>72</v>
      </c>
      <c r="AA105" t="s">
        <v>71</v>
      </c>
      <c r="AB105" t="s">
        <v>72</v>
      </c>
      <c r="AC105" t="s">
        <v>72</v>
      </c>
      <c r="AD105" t="s">
        <v>72</v>
      </c>
      <c r="AE105" t="s">
        <v>72</v>
      </c>
      <c r="AF105" t="s">
        <v>72</v>
      </c>
      <c r="AG105" t="s">
        <v>72</v>
      </c>
      <c r="AH105" t="s">
        <v>72</v>
      </c>
      <c r="AI105" t="s">
        <v>71</v>
      </c>
      <c r="AJ105" t="s">
        <v>72</v>
      </c>
      <c r="AK105" t="s">
        <v>72</v>
      </c>
      <c r="AL105" t="s">
        <v>72</v>
      </c>
      <c r="AM105" t="s">
        <v>72</v>
      </c>
      <c r="AN105">
        <v>8100</v>
      </c>
      <c r="AO105">
        <v>750.57</v>
      </c>
      <c r="AP105">
        <v>750.57</v>
      </c>
      <c r="AQ105">
        <v>750.57</v>
      </c>
      <c r="AR105">
        <v>750.57</v>
      </c>
      <c r="AS105">
        <v>0</v>
      </c>
      <c r="AT105" s="23"/>
      <c r="AU105" s="23"/>
      <c r="AV105" s="23"/>
      <c r="AW105" s="23"/>
    </row>
    <row r="106" spans="1:49" x14ac:dyDescent="0.25">
      <c r="A106" t="s">
        <v>702</v>
      </c>
      <c r="B106" t="s">
        <v>60</v>
      </c>
      <c r="C106" s="14">
        <v>45089</v>
      </c>
      <c r="D106" t="s">
        <v>703</v>
      </c>
      <c r="E106">
        <v>28280513</v>
      </c>
      <c r="F106" t="s">
        <v>704</v>
      </c>
      <c r="G106">
        <v>32520030</v>
      </c>
      <c r="H106">
        <v>1010950089</v>
      </c>
      <c r="I106" t="s">
        <v>63</v>
      </c>
      <c r="J106" t="s">
        <v>705</v>
      </c>
      <c r="K106" t="s">
        <v>1557</v>
      </c>
      <c r="L106" t="s">
        <v>1558</v>
      </c>
      <c r="M106" t="s">
        <v>1557</v>
      </c>
      <c r="N106" t="s">
        <v>1558</v>
      </c>
      <c r="O106" s="10" t="s">
        <v>707</v>
      </c>
      <c r="P106">
        <v>1652</v>
      </c>
      <c r="Q106" t="s">
        <v>115</v>
      </c>
      <c r="R106">
        <v>41</v>
      </c>
      <c r="S106" t="s">
        <v>708</v>
      </c>
      <c r="T106">
        <v>41</v>
      </c>
      <c r="U106">
        <v>10</v>
      </c>
      <c r="V106">
        <v>4</v>
      </c>
      <c r="W106">
        <v>8</v>
      </c>
      <c r="X106" s="3" t="s">
        <v>71</v>
      </c>
      <c r="Y106" t="s">
        <v>72</v>
      </c>
      <c r="Z106" t="s">
        <v>71</v>
      </c>
      <c r="AA106" t="s">
        <v>72</v>
      </c>
      <c r="AB106" t="s">
        <v>71</v>
      </c>
      <c r="AC106" t="s">
        <v>72</v>
      </c>
      <c r="AD106" t="s">
        <v>71</v>
      </c>
      <c r="AE106" t="s">
        <v>71</v>
      </c>
      <c r="AF106" t="s">
        <v>71</v>
      </c>
      <c r="AG106" t="s">
        <v>72</v>
      </c>
      <c r="AH106" t="s">
        <v>72</v>
      </c>
      <c r="AI106" t="s">
        <v>71</v>
      </c>
      <c r="AJ106" t="s">
        <v>72</v>
      </c>
      <c r="AK106" t="s">
        <v>72</v>
      </c>
      <c r="AL106" t="s">
        <v>72</v>
      </c>
      <c r="AM106" t="s">
        <v>72</v>
      </c>
      <c r="AN106">
        <v>75</v>
      </c>
      <c r="AO106">
        <v>514.98</v>
      </c>
      <c r="AP106">
        <v>809.26</v>
      </c>
      <c r="AQ106">
        <v>809.26</v>
      </c>
      <c r="AR106">
        <v>601.54</v>
      </c>
      <c r="AS106">
        <v>82.22</v>
      </c>
      <c r="AT106" s="23"/>
      <c r="AU106" s="23"/>
      <c r="AV106" s="23"/>
      <c r="AW106" s="23"/>
    </row>
    <row r="107" spans="1:49" x14ac:dyDescent="0.25">
      <c r="A107" t="s">
        <v>709</v>
      </c>
      <c r="B107" t="s">
        <v>60</v>
      </c>
      <c r="C107" s="14">
        <v>45089</v>
      </c>
      <c r="D107" t="s">
        <v>710</v>
      </c>
      <c r="E107">
        <v>28282206</v>
      </c>
      <c r="F107" t="s">
        <v>711</v>
      </c>
      <c r="G107">
        <v>98183233</v>
      </c>
      <c r="H107">
        <v>1009811636</v>
      </c>
      <c r="I107" t="s">
        <v>216</v>
      </c>
      <c r="J107" t="s">
        <v>712</v>
      </c>
      <c r="K107" t="s">
        <v>90</v>
      </c>
      <c r="L107" t="s">
        <v>91</v>
      </c>
      <c r="M107" t="s">
        <v>90</v>
      </c>
      <c r="N107" t="s">
        <v>91</v>
      </c>
      <c r="O107" s="10" t="s">
        <v>713</v>
      </c>
      <c r="P107">
        <v>9200</v>
      </c>
      <c r="Q107" t="s">
        <v>714</v>
      </c>
      <c r="R107">
        <v>40</v>
      </c>
      <c r="S107" t="s">
        <v>94</v>
      </c>
      <c r="T107">
        <v>93</v>
      </c>
      <c r="U107">
        <v>4</v>
      </c>
      <c r="V107">
        <v>2</v>
      </c>
      <c r="W107">
        <v>0</v>
      </c>
      <c r="X107" t="s">
        <v>72</v>
      </c>
      <c r="Y107" t="s">
        <v>72</v>
      </c>
      <c r="Z107" t="s">
        <v>72</v>
      </c>
      <c r="AA107" t="s">
        <v>71</v>
      </c>
      <c r="AB107" t="s">
        <v>72</v>
      </c>
      <c r="AC107" t="s">
        <v>72</v>
      </c>
      <c r="AD107" t="s">
        <v>72</v>
      </c>
      <c r="AE107" t="s">
        <v>72</v>
      </c>
      <c r="AF107" t="s">
        <v>72</v>
      </c>
      <c r="AG107" t="s">
        <v>71</v>
      </c>
      <c r="AH107" t="s">
        <v>72</v>
      </c>
      <c r="AI107" t="s">
        <v>71</v>
      </c>
      <c r="AJ107" t="s">
        <v>71</v>
      </c>
      <c r="AK107" t="s">
        <v>72</v>
      </c>
      <c r="AL107" t="s">
        <v>72</v>
      </c>
      <c r="AM107" t="s">
        <v>72</v>
      </c>
      <c r="AN107">
        <v>3100</v>
      </c>
      <c r="AO107">
        <v>757.33</v>
      </c>
      <c r="AP107">
        <v>757.33</v>
      </c>
      <c r="AQ107">
        <v>757.33</v>
      </c>
      <c r="AR107">
        <v>757.33</v>
      </c>
      <c r="AS107">
        <v>0</v>
      </c>
      <c r="AT107" s="23"/>
      <c r="AU107" s="23"/>
      <c r="AV107" s="23"/>
      <c r="AW107" s="23"/>
    </row>
    <row r="108" spans="1:49" x14ac:dyDescent="0.25">
      <c r="A108" t="s">
        <v>715</v>
      </c>
      <c r="B108" t="s">
        <v>60</v>
      </c>
      <c r="C108" s="14">
        <v>45089</v>
      </c>
      <c r="D108" t="s">
        <v>716</v>
      </c>
      <c r="E108">
        <v>28896662</v>
      </c>
      <c r="F108" t="s">
        <v>717</v>
      </c>
      <c r="G108">
        <v>33461600</v>
      </c>
      <c r="H108">
        <v>1014753865</v>
      </c>
      <c r="I108" t="s">
        <v>63</v>
      </c>
      <c r="J108" t="s">
        <v>718</v>
      </c>
      <c r="K108" t="s">
        <v>719</v>
      </c>
      <c r="L108" t="s">
        <v>720</v>
      </c>
      <c r="M108" t="s">
        <v>721</v>
      </c>
      <c r="N108" t="s">
        <v>722</v>
      </c>
      <c r="O108" s="10" t="s">
        <v>723</v>
      </c>
      <c r="P108">
        <v>1568</v>
      </c>
      <c r="Q108" t="s">
        <v>115</v>
      </c>
      <c r="R108">
        <v>85</v>
      </c>
      <c r="S108" t="s">
        <v>724</v>
      </c>
      <c r="T108">
        <v>85</v>
      </c>
      <c r="U108">
        <v>4</v>
      </c>
      <c r="V108">
        <v>2</v>
      </c>
      <c r="W108">
        <v>8</v>
      </c>
      <c r="X108" t="s">
        <v>71</v>
      </c>
      <c r="Y108" t="s">
        <v>72</v>
      </c>
      <c r="Z108" t="s">
        <v>71</v>
      </c>
      <c r="AA108" t="s">
        <v>72</v>
      </c>
      <c r="AB108" t="s">
        <v>72</v>
      </c>
      <c r="AC108" t="s">
        <v>72</v>
      </c>
      <c r="AD108" t="s">
        <v>71</v>
      </c>
      <c r="AE108" t="s">
        <v>71</v>
      </c>
      <c r="AF108" t="s">
        <v>72</v>
      </c>
      <c r="AG108" t="s">
        <v>71</v>
      </c>
      <c r="AH108" t="s">
        <v>72</v>
      </c>
      <c r="AI108" t="s">
        <v>71</v>
      </c>
      <c r="AJ108" t="s">
        <v>72</v>
      </c>
      <c r="AK108" t="s">
        <v>72</v>
      </c>
      <c r="AL108" t="s">
        <v>72</v>
      </c>
      <c r="AM108" t="s">
        <v>72</v>
      </c>
      <c r="AN108">
        <v>500</v>
      </c>
      <c r="AO108">
        <v>558.26</v>
      </c>
      <c r="AP108">
        <v>688.09</v>
      </c>
      <c r="AQ108">
        <v>688.09</v>
      </c>
      <c r="AR108">
        <v>558.26</v>
      </c>
      <c r="AS108">
        <v>85.68</v>
      </c>
      <c r="AT108" s="23"/>
      <c r="AU108" s="23"/>
      <c r="AV108" s="23"/>
      <c r="AW108" s="23"/>
    </row>
    <row r="109" spans="1:49" x14ac:dyDescent="0.25">
      <c r="A109" t="s">
        <v>725</v>
      </c>
      <c r="B109" t="s">
        <v>60</v>
      </c>
      <c r="C109" s="14">
        <v>45089</v>
      </c>
      <c r="D109" t="s">
        <v>726</v>
      </c>
      <c r="E109">
        <v>28896662</v>
      </c>
      <c r="F109" t="s">
        <v>727</v>
      </c>
      <c r="G109">
        <v>33291900</v>
      </c>
      <c r="H109">
        <v>1024729695</v>
      </c>
      <c r="I109" t="s">
        <v>63</v>
      </c>
      <c r="J109" t="s">
        <v>728</v>
      </c>
      <c r="K109" t="s">
        <v>719</v>
      </c>
      <c r="L109" t="s">
        <v>720</v>
      </c>
      <c r="M109" t="s">
        <v>721</v>
      </c>
      <c r="N109" t="s">
        <v>722</v>
      </c>
      <c r="O109" s="10" t="s">
        <v>729</v>
      </c>
      <c r="P109">
        <v>1577</v>
      </c>
      <c r="Q109" t="s">
        <v>115</v>
      </c>
      <c r="R109">
        <v>275</v>
      </c>
      <c r="S109" t="s">
        <v>724</v>
      </c>
      <c r="T109">
        <v>275</v>
      </c>
      <c r="U109">
        <v>4</v>
      </c>
      <c r="V109">
        <v>2</v>
      </c>
      <c r="W109">
        <v>8</v>
      </c>
      <c r="X109" t="s">
        <v>71</v>
      </c>
      <c r="Y109" t="s">
        <v>72</v>
      </c>
      <c r="Z109" t="s">
        <v>71</v>
      </c>
      <c r="AA109" t="s">
        <v>72</v>
      </c>
      <c r="AB109" t="s">
        <v>72</v>
      </c>
      <c r="AC109" t="s">
        <v>72</v>
      </c>
      <c r="AD109" t="s">
        <v>71</v>
      </c>
      <c r="AE109" t="s">
        <v>71</v>
      </c>
      <c r="AF109" t="s">
        <v>72</v>
      </c>
      <c r="AG109" t="s">
        <v>71</v>
      </c>
      <c r="AH109" t="s">
        <v>72</v>
      </c>
      <c r="AI109" t="s">
        <v>72</v>
      </c>
      <c r="AJ109" t="s">
        <v>72</v>
      </c>
      <c r="AK109" t="s">
        <v>72</v>
      </c>
      <c r="AL109" t="s">
        <v>72</v>
      </c>
      <c r="AM109" t="s">
        <v>72</v>
      </c>
      <c r="AN109">
        <v>750</v>
      </c>
      <c r="AO109">
        <v>558.26</v>
      </c>
      <c r="AP109">
        <v>688.09</v>
      </c>
      <c r="AQ109">
        <v>688.09</v>
      </c>
      <c r="AR109">
        <v>558.26</v>
      </c>
      <c r="AS109">
        <v>85.68</v>
      </c>
      <c r="AT109" s="23"/>
      <c r="AU109" s="23"/>
      <c r="AV109" s="23"/>
      <c r="AW109" s="23"/>
    </row>
    <row r="110" spans="1:49" x14ac:dyDescent="0.25">
      <c r="A110" t="s">
        <v>730</v>
      </c>
      <c r="B110" t="s">
        <v>60</v>
      </c>
      <c r="C110" s="14">
        <v>45089</v>
      </c>
      <c r="D110" t="s">
        <v>731</v>
      </c>
      <c r="E110">
        <v>28896662</v>
      </c>
      <c r="F110" t="s">
        <v>732</v>
      </c>
      <c r="G110">
        <v>75181600</v>
      </c>
      <c r="H110">
        <v>1014753954</v>
      </c>
      <c r="I110" t="s">
        <v>143</v>
      </c>
      <c r="J110" t="s">
        <v>733</v>
      </c>
      <c r="K110" t="s">
        <v>719</v>
      </c>
      <c r="L110" t="s">
        <v>720</v>
      </c>
      <c r="M110" t="s">
        <v>721</v>
      </c>
      <c r="N110" t="s">
        <v>722</v>
      </c>
      <c r="O110" s="10" t="s">
        <v>734</v>
      </c>
      <c r="P110">
        <v>6700</v>
      </c>
      <c r="Q110" t="s">
        <v>159</v>
      </c>
      <c r="R110">
        <v>112</v>
      </c>
      <c r="S110" t="s">
        <v>735</v>
      </c>
      <c r="T110">
        <v>112</v>
      </c>
      <c r="U110">
        <v>4</v>
      </c>
      <c r="V110">
        <v>2</v>
      </c>
      <c r="W110">
        <v>8</v>
      </c>
      <c r="X110" t="s">
        <v>71</v>
      </c>
      <c r="Y110" t="s">
        <v>72</v>
      </c>
      <c r="Z110" t="s">
        <v>71</v>
      </c>
      <c r="AA110" t="s">
        <v>72</v>
      </c>
      <c r="AB110" t="s">
        <v>72</v>
      </c>
      <c r="AC110" t="s">
        <v>72</v>
      </c>
      <c r="AD110" t="s">
        <v>71</v>
      </c>
      <c r="AE110" t="s">
        <v>71</v>
      </c>
      <c r="AF110" t="s">
        <v>72</v>
      </c>
      <c r="AG110" t="s">
        <v>71</v>
      </c>
      <c r="AH110" t="s">
        <v>72</v>
      </c>
      <c r="AI110" t="s">
        <v>71</v>
      </c>
      <c r="AJ110" t="s">
        <v>72</v>
      </c>
      <c r="AK110" t="s">
        <v>72</v>
      </c>
      <c r="AL110" t="s">
        <v>72</v>
      </c>
      <c r="AM110" t="s">
        <v>72</v>
      </c>
      <c r="AN110">
        <v>350</v>
      </c>
      <c r="AO110" s="8">
        <v>502</v>
      </c>
      <c r="AP110">
        <v>545.28</v>
      </c>
      <c r="AQ110">
        <v>545.28</v>
      </c>
      <c r="AR110" s="8">
        <v>502</v>
      </c>
      <c r="AS110">
        <v>85.68</v>
      </c>
      <c r="AT110" s="23"/>
      <c r="AU110" s="23"/>
      <c r="AV110" s="23"/>
      <c r="AW110" s="23"/>
    </row>
    <row r="111" spans="1:49" x14ac:dyDescent="0.25">
      <c r="A111" t="s">
        <v>736</v>
      </c>
      <c r="B111" t="s">
        <v>60</v>
      </c>
      <c r="C111" s="14">
        <v>45089</v>
      </c>
      <c r="D111" t="s">
        <v>737</v>
      </c>
      <c r="E111">
        <v>28896662</v>
      </c>
      <c r="F111" t="s">
        <v>738</v>
      </c>
      <c r="G111">
        <v>32465700</v>
      </c>
      <c r="H111">
        <v>1015343865</v>
      </c>
      <c r="I111" t="s">
        <v>63</v>
      </c>
      <c r="J111" t="s">
        <v>739</v>
      </c>
      <c r="K111" t="s">
        <v>719</v>
      </c>
      <c r="L111" t="s">
        <v>720</v>
      </c>
      <c r="M111" t="s">
        <v>721</v>
      </c>
      <c r="N111" t="s">
        <v>722</v>
      </c>
      <c r="O111" s="10" t="s">
        <v>740</v>
      </c>
      <c r="P111">
        <v>2300</v>
      </c>
      <c r="Q111" t="s">
        <v>692</v>
      </c>
      <c r="R111">
        <v>167</v>
      </c>
      <c r="S111" t="s">
        <v>724</v>
      </c>
      <c r="T111">
        <v>167</v>
      </c>
      <c r="U111">
        <v>4</v>
      </c>
      <c r="V111">
        <v>2</v>
      </c>
      <c r="W111">
        <v>8</v>
      </c>
      <c r="X111" t="s">
        <v>71</v>
      </c>
      <c r="Y111" t="s">
        <v>72</v>
      </c>
      <c r="Z111" t="s">
        <v>71</v>
      </c>
      <c r="AA111" t="s">
        <v>72</v>
      </c>
      <c r="AB111" t="s">
        <v>72</v>
      </c>
      <c r="AC111" t="s">
        <v>72</v>
      </c>
      <c r="AD111" t="s">
        <v>71</v>
      </c>
      <c r="AE111" t="s">
        <v>71</v>
      </c>
      <c r="AF111" t="s">
        <v>72</v>
      </c>
      <c r="AG111" t="s">
        <v>71</v>
      </c>
      <c r="AH111" t="s">
        <v>72</v>
      </c>
      <c r="AI111" t="s">
        <v>72</v>
      </c>
      <c r="AJ111" t="s">
        <v>72</v>
      </c>
      <c r="AK111" t="s">
        <v>72</v>
      </c>
      <c r="AL111" t="s">
        <v>72</v>
      </c>
      <c r="AM111" t="s">
        <v>72</v>
      </c>
      <c r="AN111">
        <v>650</v>
      </c>
      <c r="AO111">
        <v>558.26</v>
      </c>
      <c r="AP111">
        <v>644.80999999999995</v>
      </c>
      <c r="AQ111">
        <v>644.80999999999995</v>
      </c>
      <c r="AR111">
        <v>558.26</v>
      </c>
      <c r="AS111">
        <v>85.68</v>
      </c>
      <c r="AT111" s="23"/>
      <c r="AU111" s="23"/>
      <c r="AV111" s="23"/>
      <c r="AW111" s="23"/>
    </row>
    <row r="112" spans="1:49" x14ac:dyDescent="0.25">
      <c r="A112" t="s">
        <v>741</v>
      </c>
      <c r="B112" t="s">
        <v>60</v>
      </c>
      <c r="C112" s="14">
        <v>45089</v>
      </c>
      <c r="D112" t="s">
        <v>742</v>
      </c>
      <c r="E112">
        <v>28896662</v>
      </c>
      <c r="F112" t="s">
        <v>743</v>
      </c>
      <c r="G112">
        <v>63145700</v>
      </c>
      <c r="H112">
        <v>1011568234</v>
      </c>
      <c r="I112" t="s">
        <v>143</v>
      </c>
      <c r="J112" t="s">
        <v>744</v>
      </c>
      <c r="K112" t="s">
        <v>719</v>
      </c>
      <c r="L112" t="s">
        <v>720</v>
      </c>
      <c r="M112" t="s">
        <v>721</v>
      </c>
      <c r="N112" t="s">
        <v>722</v>
      </c>
      <c r="O112" s="10" t="s">
        <v>745</v>
      </c>
      <c r="P112">
        <v>5000</v>
      </c>
      <c r="Q112" t="s">
        <v>517</v>
      </c>
      <c r="R112">
        <v>118</v>
      </c>
      <c r="S112" t="s">
        <v>746</v>
      </c>
      <c r="T112">
        <v>118</v>
      </c>
      <c r="U112">
        <v>4</v>
      </c>
      <c r="V112">
        <v>2</v>
      </c>
      <c r="W112">
        <v>8</v>
      </c>
      <c r="X112" t="s">
        <v>71</v>
      </c>
      <c r="Y112" t="s">
        <v>72</v>
      </c>
      <c r="Z112" t="s">
        <v>71</v>
      </c>
      <c r="AA112" t="s">
        <v>72</v>
      </c>
      <c r="AB112" t="s">
        <v>72</v>
      </c>
      <c r="AC112" t="s">
        <v>72</v>
      </c>
      <c r="AD112" t="s">
        <v>71</v>
      </c>
      <c r="AE112" t="s">
        <v>71</v>
      </c>
      <c r="AF112" t="s">
        <v>72</v>
      </c>
      <c r="AG112" t="s">
        <v>71</v>
      </c>
      <c r="AH112" t="s">
        <v>72</v>
      </c>
      <c r="AI112" t="s">
        <v>71</v>
      </c>
      <c r="AJ112" t="s">
        <v>72</v>
      </c>
      <c r="AK112" t="s">
        <v>72</v>
      </c>
      <c r="AL112" t="s">
        <v>72</v>
      </c>
      <c r="AM112" t="s">
        <v>72</v>
      </c>
      <c r="AN112">
        <v>50</v>
      </c>
      <c r="AO112" s="8">
        <v>502</v>
      </c>
      <c r="AP112">
        <v>545.28</v>
      </c>
      <c r="AQ112">
        <v>545.28</v>
      </c>
      <c r="AR112" s="8">
        <v>502</v>
      </c>
      <c r="AS112">
        <v>85.68</v>
      </c>
      <c r="AT112" s="23"/>
      <c r="AU112" s="23"/>
      <c r="AV112" s="23"/>
      <c r="AW112" s="23"/>
    </row>
    <row r="113" spans="1:49" x14ac:dyDescent="0.25">
      <c r="A113" t="s">
        <v>747</v>
      </c>
      <c r="B113" t="s">
        <v>60</v>
      </c>
      <c r="C113" s="14">
        <v>45089</v>
      </c>
      <c r="D113" t="s">
        <v>748</v>
      </c>
      <c r="E113">
        <v>28896662</v>
      </c>
      <c r="F113" t="s">
        <v>749</v>
      </c>
      <c r="G113">
        <v>35361111</v>
      </c>
      <c r="H113">
        <v>1014753873</v>
      </c>
      <c r="I113" t="s">
        <v>63</v>
      </c>
      <c r="J113" t="s">
        <v>750</v>
      </c>
      <c r="K113" t="s">
        <v>719</v>
      </c>
      <c r="L113" t="s">
        <v>720</v>
      </c>
      <c r="M113" t="s">
        <v>721</v>
      </c>
      <c r="N113" t="s">
        <v>722</v>
      </c>
      <c r="O113" s="10" t="s">
        <v>751</v>
      </c>
      <c r="P113">
        <v>1900</v>
      </c>
      <c r="Q113" t="s">
        <v>752</v>
      </c>
      <c r="R113">
        <v>48</v>
      </c>
      <c r="S113" t="s">
        <v>724</v>
      </c>
      <c r="T113">
        <v>48</v>
      </c>
      <c r="U113">
        <v>4</v>
      </c>
      <c r="V113">
        <v>2</v>
      </c>
      <c r="W113">
        <v>8</v>
      </c>
      <c r="X113" t="s">
        <v>71</v>
      </c>
      <c r="Y113" t="s">
        <v>72</v>
      </c>
      <c r="Z113" t="s">
        <v>71</v>
      </c>
      <c r="AA113" t="s">
        <v>72</v>
      </c>
      <c r="AB113" t="s">
        <v>72</v>
      </c>
      <c r="AC113" t="s">
        <v>72</v>
      </c>
      <c r="AD113" t="s">
        <v>71</v>
      </c>
      <c r="AE113" t="s">
        <v>71</v>
      </c>
      <c r="AF113" t="s">
        <v>72</v>
      </c>
      <c r="AG113" t="s">
        <v>71</v>
      </c>
      <c r="AH113" t="s">
        <v>72</v>
      </c>
      <c r="AI113" t="s">
        <v>71</v>
      </c>
      <c r="AJ113" t="s">
        <v>72</v>
      </c>
      <c r="AK113" t="s">
        <v>72</v>
      </c>
      <c r="AL113" t="s">
        <v>72</v>
      </c>
      <c r="AM113" t="s">
        <v>72</v>
      </c>
      <c r="AN113">
        <v>400</v>
      </c>
      <c r="AO113">
        <v>558.26</v>
      </c>
      <c r="AP113">
        <v>688.09</v>
      </c>
      <c r="AQ113">
        <v>688.09</v>
      </c>
      <c r="AR113">
        <v>558.26</v>
      </c>
      <c r="AS113">
        <v>85.68</v>
      </c>
      <c r="AT113" s="23"/>
      <c r="AU113" s="23"/>
      <c r="AV113" s="23"/>
      <c r="AW113" s="23"/>
    </row>
    <row r="114" spans="1:49" x14ac:dyDescent="0.25">
      <c r="A114" t="s">
        <v>753</v>
      </c>
      <c r="B114" t="s">
        <v>60</v>
      </c>
      <c r="C114" s="14">
        <v>45089</v>
      </c>
      <c r="D114" t="s">
        <v>754</v>
      </c>
      <c r="E114">
        <v>28896662</v>
      </c>
      <c r="F114" t="s">
        <v>755</v>
      </c>
      <c r="G114">
        <v>76406000</v>
      </c>
      <c r="H114">
        <v>1020996982</v>
      </c>
      <c r="I114" t="s">
        <v>143</v>
      </c>
      <c r="J114" t="s">
        <v>756</v>
      </c>
      <c r="K114" t="s">
        <v>719</v>
      </c>
      <c r="L114" t="s">
        <v>720</v>
      </c>
      <c r="M114" t="s">
        <v>721</v>
      </c>
      <c r="N114" t="s">
        <v>722</v>
      </c>
      <c r="O114" s="10" t="s">
        <v>757</v>
      </c>
      <c r="P114">
        <v>7100</v>
      </c>
      <c r="Q114" t="s">
        <v>466</v>
      </c>
      <c r="R114">
        <v>77</v>
      </c>
      <c r="S114" t="s">
        <v>758</v>
      </c>
      <c r="T114">
        <v>77</v>
      </c>
      <c r="U114">
        <v>4</v>
      </c>
      <c r="V114">
        <v>2</v>
      </c>
      <c r="W114">
        <v>8</v>
      </c>
      <c r="X114" t="s">
        <v>71</v>
      </c>
      <c r="Y114" t="s">
        <v>72</v>
      </c>
      <c r="Z114" t="s">
        <v>71</v>
      </c>
      <c r="AA114" t="s">
        <v>71</v>
      </c>
      <c r="AB114" t="s">
        <v>71</v>
      </c>
      <c r="AC114" t="s">
        <v>72</v>
      </c>
      <c r="AD114" t="s">
        <v>71</v>
      </c>
      <c r="AE114" t="s">
        <v>71</v>
      </c>
      <c r="AF114" t="s">
        <v>72</v>
      </c>
      <c r="AG114" t="s">
        <v>71</v>
      </c>
      <c r="AH114" t="s">
        <v>72</v>
      </c>
      <c r="AI114" t="s">
        <v>71</v>
      </c>
      <c r="AJ114" t="s">
        <v>72</v>
      </c>
      <c r="AK114" t="s">
        <v>72</v>
      </c>
      <c r="AL114" t="s">
        <v>72</v>
      </c>
      <c r="AM114" t="s">
        <v>72</v>
      </c>
      <c r="AN114">
        <v>450</v>
      </c>
      <c r="AO114">
        <v>502</v>
      </c>
      <c r="AP114">
        <v>545.28</v>
      </c>
      <c r="AQ114">
        <v>545.28</v>
      </c>
      <c r="AR114" s="8">
        <v>502</v>
      </c>
      <c r="AS114">
        <v>85.68</v>
      </c>
      <c r="AT114" s="23"/>
      <c r="AU114" s="23"/>
      <c r="AV114" s="23"/>
      <c r="AW114" s="23"/>
    </row>
    <row r="115" spans="1:49" x14ac:dyDescent="0.25">
      <c r="A115" t="s">
        <v>759</v>
      </c>
      <c r="B115" t="s">
        <v>60</v>
      </c>
      <c r="C115" s="14">
        <v>45089</v>
      </c>
      <c r="D115" t="s">
        <v>760</v>
      </c>
      <c r="E115">
        <v>28896662</v>
      </c>
      <c r="F115" t="s">
        <v>761</v>
      </c>
      <c r="G115">
        <v>96203000</v>
      </c>
      <c r="H115">
        <v>1015547533</v>
      </c>
      <c r="I115" t="s">
        <v>216</v>
      </c>
      <c r="J115" t="s">
        <v>762</v>
      </c>
      <c r="K115" t="s">
        <v>719</v>
      </c>
      <c r="L115" t="s">
        <v>720</v>
      </c>
      <c r="M115" t="s">
        <v>721</v>
      </c>
      <c r="N115" t="s">
        <v>722</v>
      </c>
      <c r="O115" s="10" t="s">
        <v>763</v>
      </c>
      <c r="P115">
        <v>9000</v>
      </c>
      <c r="Q115" t="s">
        <v>218</v>
      </c>
      <c r="R115">
        <v>122</v>
      </c>
      <c r="S115" t="s">
        <v>746</v>
      </c>
      <c r="T115">
        <v>122</v>
      </c>
      <c r="U115">
        <v>5</v>
      </c>
      <c r="V115">
        <v>2</v>
      </c>
      <c r="W115">
        <v>8</v>
      </c>
      <c r="X115" t="s">
        <v>71</v>
      </c>
      <c r="Y115" t="s">
        <v>72</v>
      </c>
      <c r="Z115" t="s">
        <v>71</v>
      </c>
      <c r="AA115" t="s">
        <v>72</v>
      </c>
      <c r="AB115" t="s">
        <v>71</v>
      </c>
      <c r="AC115" t="s">
        <v>72</v>
      </c>
      <c r="AD115" t="s">
        <v>71</v>
      </c>
      <c r="AE115" t="s">
        <v>71</v>
      </c>
      <c r="AF115" t="s">
        <v>72</v>
      </c>
      <c r="AG115" t="s">
        <v>71</v>
      </c>
      <c r="AH115" t="s">
        <v>72</v>
      </c>
      <c r="AI115" t="s">
        <v>71</v>
      </c>
      <c r="AJ115" t="s">
        <v>72</v>
      </c>
      <c r="AK115" t="s">
        <v>72</v>
      </c>
      <c r="AL115" t="s">
        <v>72</v>
      </c>
      <c r="AM115" t="s">
        <v>72</v>
      </c>
      <c r="AN115">
        <v>1000</v>
      </c>
      <c r="AO115">
        <v>476.03</v>
      </c>
      <c r="AP115">
        <v>519.32000000000005</v>
      </c>
      <c r="AQ115">
        <v>519.32000000000005</v>
      </c>
      <c r="AR115">
        <v>476.03</v>
      </c>
      <c r="AS115">
        <v>85.68</v>
      </c>
      <c r="AT115" s="23"/>
      <c r="AU115" s="23"/>
      <c r="AV115" s="23"/>
      <c r="AW115" s="23"/>
    </row>
    <row r="116" spans="1:49" x14ac:dyDescent="0.25">
      <c r="A116" t="s">
        <v>764</v>
      </c>
      <c r="B116" t="s">
        <v>60</v>
      </c>
      <c r="C116" s="14">
        <v>45089</v>
      </c>
      <c r="D116" t="s">
        <v>765</v>
      </c>
      <c r="E116">
        <v>28896662</v>
      </c>
      <c r="F116" t="s">
        <v>766</v>
      </c>
      <c r="G116">
        <v>86757000</v>
      </c>
      <c r="H116">
        <v>1014754012</v>
      </c>
      <c r="I116" t="s">
        <v>88</v>
      </c>
      <c r="J116" t="s">
        <v>767</v>
      </c>
      <c r="K116" t="s">
        <v>719</v>
      </c>
      <c r="L116" t="s">
        <v>720</v>
      </c>
      <c r="M116" t="s">
        <v>721</v>
      </c>
      <c r="N116" t="s">
        <v>722</v>
      </c>
      <c r="O116" s="10" t="s">
        <v>768</v>
      </c>
      <c r="P116">
        <v>8000</v>
      </c>
      <c r="Q116" t="s">
        <v>208</v>
      </c>
      <c r="R116">
        <v>138</v>
      </c>
      <c r="S116" t="s">
        <v>724</v>
      </c>
      <c r="T116">
        <v>138</v>
      </c>
      <c r="U116">
        <v>4</v>
      </c>
      <c r="V116">
        <v>2</v>
      </c>
      <c r="W116">
        <v>8</v>
      </c>
      <c r="X116" t="s">
        <v>71</v>
      </c>
      <c r="Y116" t="s">
        <v>72</v>
      </c>
      <c r="Z116" t="s">
        <v>71</v>
      </c>
      <c r="AA116" t="s">
        <v>72</v>
      </c>
      <c r="AB116" t="s">
        <v>72</v>
      </c>
      <c r="AC116" t="s">
        <v>72</v>
      </c>
      <c r="AD116" t="s">
        <v>72</v>
      </c>
      <c r="AE116" t="s">
        <v>72</v>
      </c>
      <c r="AF116" t="s">
        <v>72</v>
      </c>
      <c r="AG116" t="s">
        <v>71</v>
      </c>
      <c r="AH116" t="s">
        <v>72</v>
      </c>
      <c r="AI116" t="s">
        <v>71</v>
      </c>
      <c r="AJ116" t="s">
        <v>72</v>
      </c>
      <c r="AK116" t="s">
        <v>72</v>
      </c>
      <c r="AL116" t="s">
        <v>72</v>
      </c>
      <c r="AM116" t="s">
        <v>72</v>
      </c>
      <c r="AN116">
        <v>270</v>
      </c>
      <c r="AO116">
        <v>514.98</v>
      </c>
      <c r="AP116">
        <v>601.54</v>
      </c>
      <c r="AQ116">
        <v>601.54</v>
      </c>
      <c r="AR116">
        <v>514.98</v>
      </c>
      <c r="AS116">
        <v>85.68</v>
      </c>
      <c r="AT116" s="23"/>
      <c r="AU116" s="23"/>
      <c r="AV116" s="23"/>
      <c r="AW116" s="23"/>
    </row>
    <row r="117" spans="1:49" x14ac:dyDescent="0.25">
      <c r="A117" t="s">
        <v>769</v>
      </c>
      <c r="B117" t="s">
        <v>60</v>
      </c>
      <c r="C117" s="14">
        <v>45089</v>
      </c>
      <c r="D117" t="s">
        <v>770</v>
      </c>
      <c r="E117">
        <v>29137463</v>
      </c>
      <c r="F117" t="s">
        <v>771</v>
      </c>
      <c r="G117">
        <v>86371155</v>
      </c>
      <c r="H117">
        <v>1011743966</v>
      </c>
      <c r="I117" t="s">
        <v>88</v>
      </c>
      <c r="J117" t="s">
        <v>772</v>
      </c>
      <c r="K117" t="s">
        <v>773</v>
      </c>
      <c r="L117" t="s">
        <v>774</v>
      </c>
      <c r="M117" t="s">
        <v>773</v>
      </c>
      <c r="N117" t="s">
        <v>774</v>
      </c>
      <c r="O117" s="10" t="s">
        <v>775</v>
      </c>
      <c r="P117">
        <v>8410</v>
      </c>
      <c r="Q117" t="s">
        <v>776</v>
      </c>
      <c r="R117">
        <v>25</v>
      </c>
      <c r="S117" t="s">
        <v>84</v>
      </c>
      <c r="T117">
        <v>26</v>
      </c>
      <c r="U117">
        <v>0</v>
      </c>
      <c r="V117">
        <v>2</v>
      </c>
      <c r="W117">
        <v>16</v>
      </c>
      <c r="X117" t="s">
        <v>72</v>
      </c>
      <c r="Y117" t="s">
        <v>72</v>
      </c>
      <c r="Z117" t="s">
        <v>72</v>
      </c>
      <c r="AA117" t="s">
        <v>72</v>
      </c>
      <c r="AB117" t="s">
        <v>72</v>
      </c>
      <c r="AC117" t="s">
        <v>72</v>
      </c>
      <c r="AD117" t="s">
        <v>71</v>
      </c>
      <c r="AE117" t="s">
        <v>71</v>
      </c>
      <c r="AF117" t="s">
        <v>72</v>
      </c>
      <c r="AG117" t="s">
        <v>72</v>
      </c>
      <c r="AH117" t="s">
        <v>72</v>
      </c>
      <c r="AI117" t="s">
        <v>71</v>
      </c>
      <c r="AJ117" t="s">
        <v>72</v>
      </c>
      <c r="AK117" t="s">
        <v>72</v>
      </c>
      <c r="AL117" t="s">
        <v>71</v>
      </c>
      <c r="AM117" t="s">
        <v>71</v>
      </c>
      <c r="AN117">
        <v>7600</v>
      </c>
      <c r="AO117">
        <v>701.07</v>
      </c>
      <c r="AP117">
        <v>701.07</v>
      </c>
      <c r="AQ117">
        <v>701.07</v>
      </c>
      <c r="AR117">
        <v>701.07</v>
      </c>
      <c r="AS117">
        <v>0</v>
      </c>
      <c r="AT117" s="23"/>
      <c r="AU117" s="23"/>
      <c r="AV117" s="23"/>
      <c r="AW117" s="23"/>
    </row>
    <row r="118" spans="1:49" x14ac:dyDescent="0.25">
      <c r="A118" t="s">
        <v>777</v>
      </c>
      <c r="B118" t="s">
        <v>60</v>
      </c>
      <c r="C118" s="14">
        <v>45089</v>
      </c>
      <c r="D118" t="s">
        <v>778</v>
      </c>
      <c r="E118">
        <v>29203466</v>
      </c>
      <c r="F118" t="s">
        <v>779</v>
      </c>
      <c r="G118">
        <v>59430616</v>
      </c>
      <c r="H118">
        <v>1000073838</v>
      </c>
      <c r="I118" t="s">
        <v>174</v>
      </c>
      <c r="J118" t="s">
        <v>780</v>
      </c>
      <c r="K118" t="s">
        <v>781</v>
      </c>
      <c r="L118" t="s">
        <v>782</v>
      </c>
      <c r="M118" t="s">
        <v>781</v>
      </c>
      <c r="N118" t="s">
        <v>782</v>
      </c>
      <c r="O118" s="10" t="s">
        <v>783</v>
      </c>
      <c r="P118">
        <v>4300</v>
      </c>
      <c r="Q118" t="s">
        <v>784</v>
      </c>
      <c r="R118">
        <v>67</v>
      </c>
      <c r="S118" t="s">
        <v>785</v>
      </c>
      <c r="T118">
        <v>67</v>
      </c>
      <c r="U118">
        <v>4</v>
      </c>
      <c r="V118">
        <v>2</v>
      </c>
      <c r="W118">
        <v>67</v>
      </c>
      <c r="X118" t="s">
        <v>72</v>
      </c>
      <c r="Y118" t="s">
        <v>72</v>
      </c>
      <c r="Z118" t="s">
        <v>72</v>
      </c>
      <c r="AA118" t="s">
        <v>72</v>
      </c>
      <c r="AB118" t="s">
        <v>72</v>
      </c>
      <c r="AC118" t="s">
        <v>72</v>
      </c>
      <c r="AD118" t="s">
        <v>72</v>
      </c>
      <c r="AE118" t="s">
        <v>72</v>
      </c>
      <c r="AF118" t="s">
        <v>72</v>
      </c>
      <c r="AG118" t="s">
        <v>72</v>
      </c>
      <c r="AH118" t="s">
        <v>72</v>
      </c>
      <c r="AI118" t="s">
        <v>72</v>
      </c>
      <c r="AJ118" t="s">
        <v>72</v>
      </c>
      <c r="AK118" t="s">
        <v>72</v>
      </c>
      <c r="AL118" t="s">
        <v>72</v>
      </c>
      <c r="AM118" t="s">
        <v>72</v>
      </c>
      <c r="AN118">
        <v>3000</v>
      </c>
      <c r="AO118">
        <v>750.57</v>
      </c>
      <c r="AP118">
        <v>750.57</v>
      </c>
      <c r="AQ118">
        <v>750.57</v>
      </c>
      <c r="AR118">
        <v>750.57</v>
      </c>
      <c r="AS118">
        <v>0</v>
      </c>
      <c r="AT118" s="23"/>
      <c r="AU118" s="23"/>
      <c r="AV118" s="23"/>
      <c r="AW118" s="23"/>
    </row>
    <row r="119" spans="1:49" x14ac:dyDescent="0.25">
      <c r="A119" t="s">
        <v>786</v>
      </c>
      <c r="B119" t="s">
        <v>60</v>
      </c>
      <c r="C119" s="14">
        <v>45089</v>
      </c>
      <c r="D119" t="s">
        <v>787</v>
      </c>
      <c r="E119">
        <v>29427763</v>
      </c>
      <c r="F119" t="s">
        <v>788</v>
      </c>
      <c r="G119">
        <v>65941313</v>
      </c>
      <c r="H119">
        <v>1012153631</v>
      </c>
      <c r="I119" t="s">
        <v>143</v>
      </c>
      <c r="J119" t="s">
        <v>789</v>
      </c>
      <c r="K119" t="s">
        <v>790</v>
      </c>
      <c r="L119" t="s">
        <v>791</v>
      </c>
      <c r="M119" t="s">
        <v>792</v>
      </c>
      <c r="N119" t="s">
        <v>793</v>
      </c>
      <c r="O119" s="10" t="s">
        <v>794</v>
      </c>
      <c r="P119">
        <v>5210</v>
      </c>
      <c r="Q119" t="s">
        <v>795</v>
      </c>
      <c r="R119">
        <v>40</v>
      </c>
      <c r="S119" t="s">
        <v>94</v>
      </c>
      <c r="T119">
        <v>60</v>
      </c>
      <c r="U119">
        <v>10</v>
      </c>
      <c r="V119">
        <v>3</v>
      </c>
      <c r="W119">
        <v>27</v>
      </c>
      <c r="X119" t="s">
        <v>72</v>
      </c>
      <c r="Y119" t="s">
        <v>72</v>
      </c>
      <c r="Z119" t="s">
        <v>72</v>
      </c>
      <c r="AA119" t="s">
        <v>71</v>
      </c>
      <c r="AB119" t="s">
        <v>72</v>
      </c>
      <c r="AC119" t="s">
        <v>71</v>
      </c>
      <c r="AD119" t="s">
        <v>72</v>
      </c>
      <c r="AE119" t="s">
        <v>72</v>
      </c>
      <c r="AF119" t="s">
        <v>72</v>
      </c>
      <c r="AG119" t="s">
        <v>72</v>
      </c>
      <c r="AH119" t="s">
        <v>72</v>
      </c>
      <c r="AI119" t="s">
        <v>72</v>
      </c>
      <c r="AJ119" t="s">
        <v>72</v>
      </c>
      <c r="AK119" t="s">
        <v>72</v>
      </c>
      <c r="AL119" t="s">
        <v>72</v>
      </c>
      <c r="AM119" t="s">
        <v>72</v>
      </c>
      <c r="AN119">
        <v>5000</v>
      </c>
      <c r="AO119" s="8">
        <v>681.6</v>
      </c>
      <c r="AP119" s="8">
        <v>681.6</v>
      </c>
      <c r="AQ119" s="8">
        <v>681.6</v>
      </c>
      <c r="AR119" s="8">
        <v>681.6</v>
      </c>
      <c r="AS119">
        <v>0</v>
      </c>
      <c r="AT119" s="23"/>
      <c r="AU119" s="23"/>
      <c r="AV119" s="23"/>
      <c r="AW119" s="23"/>
    </row>
    <row r="120" spans="1:49" x14ac:dyDescent="0.25">
      <c r="A120" t="s">
        <v>796</v>
      </c>
      <c r="B120" t="s">
        <v>60</v>
      </c>
      <c r="C120" s="14">
        <v>45089</v>
      </c>
      <c r="D120" t="s">
        <v>797</v>
      </c>
      <c r="E120">
        <v>29528977</v>
      </c>
      <c r="F120" t="s">
        <v>798</v>
      </c>
      <c r="G120">
        <v>75211100</v>
      </c>
      <c r="H120">
        <v>1012249728</v>
      </c>
      <c r="I120" t="s">
        <v>143</v>
      </c>
      <c r="J120" t="s">
        <v>799</v>
      </c>
      <c r="K120" t="s">
        <v>800</v>
      </c>
      <c r="L120" t="s">
        <v>801</v>
      </c>
      <c r="M120" t="s">
        <v>802</v>
      </c>
      <c r="N120" t="s">
        <v>803</v>
      </c>
      <c r="O120" s="10" t="s">
        <v>804</v>
      </c>
      <c r="P120">
        <v>6800</v>
      </c>
      <c r="Q120" t="s">
        <v>805</v>
      </c>
      <c r="R120">
        <v>27</v>
      </c>
      <c r="S120" t="s">
        <v>806</v>
      </c>
      <c r="T120">
        <v>27</v>
      </c>
      <c r="U120">
        <v>15</v>
      </c>
      <c r="V120">
        <v>2</v>
      </c>
      <c r="W120">
        <v>0</v>
      </c>
      <c r="X120" t="s">
        <v>72</v>
      </c>
      <c r="Y120" t="s">
        <v>71</v>
      </c>
      <c r="Z120" t="s">
        <v>72</v>
      </c>
      <c r="AA120" t="s">
        <v>71</v>
      </c>
      <c r="AB120" t="s">
        <v>72</v>
      </c>
      <c r="AC120" t="s">
        <v>72</v>
      </c>
      <c r="AD120" t="s">
        <v>72</v>
      </c>
      <c r="AE120" t="s">
        <v>72</v>
      </c>
      <c r="AF120" t="s">
        <v>72</v>
      </c>
      <c r="AG120" t="s">
        <v>72</v>
      </c>
      <c r="AH120" t="s">
        <v>72</v>
      </c>
      <c r="AI120" t="s">
        <v>72</v>
      </c>
      <c r="AJ120" t="s">
        <v>71</v>
      </c>
      <c r="AK120" t="s">
        <v>72</v>
      </c>
      <c r="AL120" t="s">
        <v>72</v>
      </c>
      <c r="AM120" t="s">
        <v>71</v>
      </c>
      <c r="AN120">
        <v>900</v>
      </c>
      <c r="AO120" s="8">
        <v>861.2</v>
      </c>
      <c r="AP120" s="8">
        <v>861.2</v>
      </c>
      <c r="AQ120" s="8">
        <v>861.2</v>
      </c>
      <c r="AR120" s="8">
        <v>861.2</v>
      </c>
      <c r="AS120">
        <v>0</v>
      </c>
      <c r="AT120" s="23"/>
      <c r="AU120" s="23"/>
      <c r="AV120" s="23"/>
      <c r="AW120" s="23"/>
    </row>
    <row r="121" spans="1:49" x14ac:dyDescent="0.25">
      <c r="A121" t="s">
        <v>807</v>
      </c>
      <c r="B121" t="s">
        <v>60</v>
      </c>
      <c r="C121" s="14">
        <v>45089</v>
      </c>
      <c r="D121" t="s">
        <v>808</v>
      </c>
      <c r="E121">
        <v>29532567</v>
      </c>
      <c r="F121" t="s">
        <v>809</v>
      </c>
      <c r="G121">
        <v>97221800</v>
      </c>
      <c r="H121">
        <v>1012262546</v>
      </c>
      <c r="I121" t="s">
        <v>88</v>
      </c>
      <c r="J121" t="s">
        <v>810</v>
      </c>
      <c r="K121" t="s">
        <v>811</v>
      </c>
      <c r="L121" t="s">
        <v>812</v>
      </c>
      <c r="M121" t="s">
        <v>813</v>
      </c>
      <c r="N121" t="s">
        <v>814</v>
      </c>
      <c r="O121" s="10" t="s">
        <v>266</v>
      </c>
      <c r="P121">
        <v>7400</v>
      </c>
      <c r="Q121" t="s">
        <v>170</v>
      </c>
      <c r="R121">
        <v>75</v>
      </c>
      <c r="S121" t="s">
        <v>94</v>
      </c>
      <c r="T121">
        <v>75</v>
      </c>
      <c r="U121">
        <v>4</v>
      </c>
      <c r="V121">
        <v>5</v>
      </c>
      <c r="W121">
        <v>75</v>
      </c>
      <c r="X121" t="s">
        <v>72</v>
      </c>
      <c r="Y121" t="s">
        <v>72</v>
      </c>
      <c r="Z121" t="s">
        <v>72</v>
      </c>
      <c r="AA121" t="s">
        <v>72</v>
      </c>
      <c r="AB121" t="s">
        <v>72</v>
      </c>
      <c r="AC121" t="s">
        <v>72</v>
      </c>
      <c r="AD121" t="s">
        <v>72</v>
      </c>
      <c r="AE121" t="s">
        <v>72</v>
      </c>
      <c r="AF121" t="s">
        <v>72</v>
      </c>
      <c r="AG121" t="s">
        <v>71</v>
      </c>
      <c r="AH121" t="s">
        <v>72</v>
      </c>
      <c r="AI121" t="s">
        <v>72</v>
      </c>
      <c r="AJ121" t="s">
        <v>72</v>
      </c>
      <c r="AK121" t="s">
        <v>72</v>
      </c>
      <c r="AL121" t="s">
        <v>72</v>
      </c>
      <c r="AM121" t="s">
        <v>72</v>
      </c>
      <c r="AN121">
        <v>350</v>
      </c>
      <c r="AO121">
        <v>774.64</v>
      </c>
      <c r="AP121">
        <v>774.64</v>
      </c>
      <c r="AQ121">
        <v>774.64</v>
      </c>
      <c r="AR121">
        <v>774.64</v>
      </c>
      <c r="AS121">
        <v>0</v>
      </c>
      <c r="AT121" s="23"/>
      <c r="AU121" s="23"/>
      <c r="AV121" s="23"/>
      <c r="AW121" s="23"/>
    </row>
    <row r="122" spans="1:49" x14ac:dyDescent="0.25">
      <c r="A122" t="s">
        <v>815</v>
      </c>
      <c r="B122" t="s">
        <v>60</v>
      </c>
      <c r="C122" s="14">
        <v>45089</v>
      </c>
      <c r="D122" t="s">
        <v>816</v>
      </c>
      <c r="E122">
        <v>29792534</v>
      </c>
      <c r="F122" t="s">
        <v>817</v>
      </c>
      <c r="G122">
        <v>54704039</v>
      </c>
      <c r="H122">
        <v>1012607365</v>
      </c>
      <c r="I122" t="s">
        <v>174</v>
      </c>
      <c r="J122" t="s">
        <v>818</v>
      </c>
      <c r="K122" t="s">
        <v>819</v>
      </c>
      <c r="L122" t="s">
        <v>820</v>
      </c>
      <c r="M122" t="s">
        <v>819</v>
      </c>
      <c r="N122" t="s">
        <v>820</v>
      </c>
      <c r="O122" s="10" t="s">
        <v>821</v>
      </c>
      <c r="P122">
        <v>4990</v>
      </c>
      <c r="Q122" t="s">
        <v>822</v>
      </c>
      <c r="R122">
        <v>15</v>
      </c>
      <c r="S122" t="s">
        <v>701</v>
      </c>
      <c r="T122">
        <v>23</v>
      </c>
      <c r="U122">
        <v>6</v>
      </c>
      <c r="V122">
        <v>5</v>
      </c>
      <c r="W122">
        <v>15</v>
      </c>
      <c r="X122" t="s">
        <v>71</v>
      </c>
      <c r="Y122" t="s">
        <v>72</v>
      </c>
      <c r="Z122" t="s">
        <v>72</v>
      </c>
      <c r="AA122" t="s">
        <v>71</v>
      </c>
      <c r="AB122" t="s">
        <v>72</v>
      </c>
      <c r="AC122" t="s">
        <v>72</v>
      </c>
      <c r="AD122" t="s">
        <v>72</v>
      </c>
      <c r="AE122" t="s">
        <v>72</v>
      </c>
      <c r="AF122" t="s">
        <v>72</v>
      </c>
      <c r="AG122" t="s">
        <v>72</v>
      </c>
      <c r="AH122" t="s">
        <v>72</v>
      </c>
      <c r="AI122" t="s">
        <v>71</v>
      </c>
      <c r="AJ122" t="s">
        <v>72</v>
      </c>
      <c r="AK122" t="s">
        <v>72</v>
      </c>
      <c r="AL122" t="s">
        <v>71</v>
      </c>
      <c r="AM122" t="s">
        <v>71</v>
      </c>
      <c r="AN122">
        <v>400</v>
      </c>
      <c r="AO122">
        <v>855.79</v>
      </c>
      <c r="AP122">
        <v>1078.67</v>
      </c>
      <c r="AQ122">
        <v>1078.67</v>
      </c>
      <c r="AR122">
        <v>855.79</v>
      </c>
      <c r="AS122">
        <v>116.84</v>
      </c>
      <c r="AT122" s="23"/>
      <c r="AU122" s="23"/>
      <c r="AV122" s="23"/>
      <c r="AW122" s="23"/>
    </row>
    <row r="123" spans="1:49" x14ac:dyDescent="0.25">
      <c r="A123" t="s">
        <v>823</v>
      </c>
      <c r="B123" t="s">
        <v>60</v>
      </c>
      <c r="C123" s="14">
        <v>45089</v>
      </c>
      <c r="D123" t="s">
        <v>824</v>
      </c>
      <c r="E123">
        <v>30044622</v>
      </c>
      <c r="F123" t="s">
        <v>825</v>
      </c>
      <c r="G123">
        <v>97850400</v>
      </c>
      <c r="H123">
        <v>1012856357</v>
      </c>
      <c r="I123" t="s">
        <v>88</v>
      </c>
      <c r="J123" t="s">
        <v>826</v>
      </c>
      <c r="K123" t="s">
        <v>1559</v>
      </c>
      <c r="L123" t="s">
        <v>825</v>
      </c>
      <c r="M123" t="s">
        <v>1559</v>
      </c>
      <c r="N123" t="s">
        <v>1560</v>
      </c>
      <c r="O123" s="10" t="s">
        <v>829</v>
      </c>
      <c r="P123">
        <v>7600</v>
      </c>
      <c r="Q123" t="s">
        <v>830</v>
      </c>
      <c r="R123">
        <v>46</v>
      </c>
      <c r="S123" t="s">
        <v>611</v>
      </c>
      <c r="T123">
        <v>60</v>
      </c>
      <c r="U123">
        <v>4</v>
      </c>
      <c r="V123">
        <v>2</v>
      </c>
      <c r="W123">
        <v>40</v>
      </c>
      <c r="X123" t="s">
        <v>71</v>
      </c>
      <c r="Y123" t="s">
        <v>72</v>
      </c>
      <c r="Z123" t="s">
        <v>72</v>
      </c>
      <c r="AA123" t="s">
        <v>71</v>
      </c>
      <c r="AB123" t="s">
        <v>72</v>
      </c>
      <c r="AC123" t="s">
        <v>72</v>
      </c>
      <c r="AD123" t="s">
        <v>72</v>
      </c>
      <c r="AE123" t="s">
        <v>72</v>
      </c>
      <c r="AF123" t="s">
        <v>72</v>
      </c>
      <c r="AG123" t="s">
        <v>71</v>
      </c>
      <c r="AH123" t="s">
        <v>72</v>
      </c>
      <c r="AI123" t="s">
        <v>72</v>
      </c>
      <c r="AJ123" t="s">
        <v>72</v>
      </c>
      <c r="AK123" t="s">
        <v>71</v>
      </c>
      <c r="AL123" t="s">
        <v>71</v>
      </c>
      <c r="AM123" t="s">
        <v>72</v>
      </c>
      <c r="AN123">
        <v>300</v>
      </c>
      <c r="AO123">
        <v>708.65</v>
      </c>
      <c r="AP123">
        <v>708.65</v>
      </c>
      <c r="AQ123">
        <v>708.65</v>
      </c>
      <c r="AR123">
        <v>708.65</v>
      </c>
      <c r="AS123">
        <v>65.989999999999995</v>
      </c>
      <c r="AT123" s="23"/>
      <c r="AU123" s="23"/>
      <c r="AV123" s="23"/>
      <c r="AW123" s="23"/>
    </row>
    <row r="124" spans="1:49" x14ac:dyDescent="0.25">
      <c r="A124" t="s">
        <v>831</v>
      </c>
      <c r="B124" t="s">
        <v>60</v>
      </c>
      <c r="C124" s="14">
        <v>45089</v>
      </c>
      <c r="D124" t="s">
        <v>832</v>
      </c>
      <c r="E124">
        <v>30075005</v>
      </c>
      <c r="F124" t="s">
        <v>833</v>
      </c>
      <c r="G124">
        <v>97402333</v>
      </c>
      <c r="H124">
        <v>1000121464</v>
      </c>
      <c r="I124" t="s">
        <v>88</v>
      </c>
      <c r="J124" t="s">
        <v>834</v>
      </c>
      <c r="K124" t="s">
        <v>835</v>
      </c>
      <c r="L124" t="s">
        <v>836</v>
      </c>
      <c r="M124" t="s">
        <v>835</v>
      </c>
      <c r="N124" t="s">
        <v>836</v>
      </c>
      <c r="O124" s="10" t="s">
        <v>837</v>
      </c>
      <c r="P124">
        <v>7500</v>
      </c>
      <c r="Q124" t="s">
        <v>838</v>
      </c>
      <c r="R124">
        <v>40</v>
      </c>
      <c r="S124" t="s">
        <v>839</v>
      </c>
      <c r="T124">
        <v>53</v>
      </c>
      <c r="U124">
        <v>4</v>
      </c>
      <c r="V124">
        <v>20</v>
      </c>
      <c r="W124">
        <v>40</v>
      </c>
      <c r="X124" t="s">
        <v>71</v>
      </c>
      <c r="Y124" t="s">
        <v>72</v>
      </c>
      <c r="Z124" t="s">
        <v>71</v>
      </c>
      <c r="AA124" t="s">
        <v>71</v>
      </c>
      <c r="AB124" t="s">
        <v>71</v>
      </c>
      <c r="AC124" t="s">
        <v>72</v>
      </c>
      <c r="AD124" t="s">
        <v>71</v>
      </c>
      <c r="AE124" t="s">
        <v>71</v>
      </c>
      <c r="AF124" t="s">
        <v>72</v>
      </c>
      <c r="AG124" t="s">
        <v>72</v>
      </c>
      <c r="AH124" t="s">
        <v>72</v>
      </c>
      <c r="AI124" t="s">
        <v>71</v>
      </c>
      <c r="AJ124" t="s">
        <v>72</v>
      </c>
      <c r="AK124" t="s">
        <v>71</v>
      </c>
      <c r="AL124" t="s">
        <v>72</v>
      </c>
      <c r="AM124" t="s">
        <v>72</v>
      </c>
      <c r="AN124">
        <v>1100</v>
      </c>
      <c r="AO124">
        <v>914.21</v>
      </c>
      <c r="AP124">
        <v>914.21</v>
      </c>
      <c r="AQ124">
        <v>914.21</v>
      </c>
      <c r="AR124">
        <v>914.21</v>
      </c>
      <c r="AS124">
        <v>0</v>
      </c>
      <c r="AT124" s="23"/>
      <c r="AU124" s="23"/>
      <c r="AV124" s="23"/>
      <c r="AW124" s="23"/>
    </row>
    <row r="125" spans="1:49" x14ac:dyDescent="0.25">
      <c r="A125" t="s">
        <v>840</v>
      </c>
      <c r="B125" t="s">
        <v>60</v>
      </c>
      <c r="C125" s="14">
        <v>45089</v>
      </c>
      <c r="D125" t="s">
        <v>841</v>
      </c>
      <c r="E125">
        <v>30511948</v>
      </c>
      <c r="F125" t="s">
        <v>842</v>
      </c>
      <c r="G125">
        <v>86623700</v>
      </c>
      <c r="H125">
        <v>1013422067</v>
      </c>
      <c r="I125" t="s">
        <v>88</v>
      </c>
      <c r="J125" t="s">
        <v>843</v>
      </c>
      <c r="K125" t="s">
        <v>1561</v>
      </c>
      <c r="L125" t="s">
        <v>842</v>
      </c>
      <c r="M125" t="s">
        <v>1561</v>
      </c>
      <c r="N125" t="s">
        <v>1562</v>
      </c>
      <c r="O125" s="10" t="s">
        <v>846</v>
      </c>
      <c r="P125">
        <v>8800</v>
      </c>
      <c r="Q125" t="s">
        <v>93</v>
      </c>
      <c r="R125">
        <v>26</v>
      </c>
      <c r="S125" t="s">
        <v>847</v>
      </c>
      <c r="T125">
        <v>71</v>
      </c>
      <c r="U125">
        <v>4</v>
      </c>
      <c r="V125">
        <v>2</v>
      </c>
      <c r="W125">
        <v>8</v>
      </c>
      <c r="X125" t="s">
        <v>71</v>
      </c>
      <c r="Y125" t="s">
        <v>72</v>
      </c>
      <c r="Z125" t="s">
        <v>72</v>
      </c>
      <c r="AA125" t="s">
        <v>72</v>
      </c>
      <c r="AB125" t="s">
        <v>72</v>
      </c>
      <c r="AC125" t="s">
        <v>72</v>
      </c>
      <c r="AD125" t="s">
        <v>71</v>
      </c>
      <c r="AE125" t="s">
        <v>71</v>
      </c>
      <c r="AF125" t="s">
        <v>72</v>
      </c>
      <c r="AG125" t="s">
        <v>71</v>
      </c>
      <c r="AH125" t="s">
        <v>72</v>
      </c>
      <c r="AI125" t="s">
        <v>71</v>
      </c>
      <c r="AJ125" t="s">
        <v>72</v>
      </c>
      <c r="AK125" t="s">
        <v>72</v>
      </c>
      <c r="AL125" t="s">
        <v>72</v>
      </c>
      <c r="AM125" t="s">
        <v>72</v>
      </c>
      <c r="AN125">
        <v>400</v>
      </c>
      <c r="AO125">
        <v>774.64</v>
      </c>
      <c r="AP125">
        <v>774.64</v>
      </c>
      <c r="AQ125">
        <v>774.64</v>
      </c>
      <c r="AR125">
        <v>774.64</v>
      </c>
      <c r="AS125">
        <v>0</v>
      </c>
      <c r="AT125" s="23"/>
      <c r="AU125" s="23"/>
      <c r="AV125" s="23"/>
      <c r="AW125" s="23"/>
    </row>
    <row r="126" spans="1:49" x14ac:dyDescent="0.25">
      <c r="A126" t="s">
        <v>848</v>
      </c>
      <c r="B126" t="s">
        <v>60</v>
      </c>
      <c r="C126" s="14">
        <v>45089</v>
      </c>
      <c r="D126" t="s">
        <v>849</v>
      </c>
      <c r="E126">
        <v>30548043</v>
      </c>
      <c r="F126" t="s">
        <v>850</v>
      </c>
      <c r="G126" s="32">
        <v>88776655</v>
      </c>
      <c r="H126">
        <v>1013390785</v>
      </c>
      <c r="I126" t="s">
        <v>63</v>
      </c>
      <c r="J126" t="s">
        <v>851</v>
      </c>
      <c r="K126" t="s">
        <v>1563</v>
      </c>
      <c r="L126" t="s">
        <v>1564</v>
      </c>
      <c r="M126" t="s">
        <v>1563</v>
      </c>
      <c r="N126" t="s">
        <v>1564</v>
      </c>
      <c r="O126" s="10" t="s">
        <v>854</v>
      </c>
      <c r="P126">
        <v>2300</v>
      </c>
      <c r="Q126" t="s">
        <v>692</v>
      </c>
      <c r="R126">
        <v>25</v>
      </c>
      <c r="S126" t="s">
        <v>94</v>
      </c>
      <c r="T126">
        <v>323</v>
      </c>
      <c r="U126">
        <v>23</v>
      </c>
      <c r="V126">
        <v>2</v>
      </c>
      <c r="W126">
        <v>25</v>
      </c>
      <c r="X126" t="s">
        <v>72</v>
      </c>
      <c r="Y126" t="s">
        <v>72</v>
      </c>
      <c r="Z126" t="s">
        <v>71</v>
      </c>
      <c r="AA126" t="s">
        <v>72</v>
      </c>
      <c r="AB126" t="s">
        <v>72</v>
      </c>
      <c r="AC126" t="s">
        <v>72</v>
      </c>
      <c r="AD126" t="s">
        <v>72</v>
      </c>
      <c r="AE126" t="s">
        <v>72</v>
      </c>
      <c r="AF126" t="s">
        <v>72</v>
      </c>
      <c r="AG126" t="s">
        <v>72</v>
      </c>
      <c r="AH126" t="s">
        <v>72</v>
      </c>
      <c r="AI126" t="s">
        <v>72</v>
      </c>
      <c r="AJ126" t="s">
        <v>72</v>
      </c>
      <c r="AK126" t="s">
        <v>72</v>
      </c>
      <c r="AL126" t="s">
        <v>72</v>
      </c>
      <c r="AM126" t="s">
        <v>72</v>
      </c>
      <c r="AN126">
        <v>300</v>
      </c>
      <c r="AO126">
        <v>827.66</v>
      </c>
      <c r="AP126">
        <v>862.28</v>
      </c>
      <c r="AQ126">
        <v>863.36</v>
      </c>
      <c r="AR126">
        <v>860.11</v>
      </c>
      <c r="AS126">
        <v>126.57</v>
      </c>
      <c r="AT126" s="23"/>
      <c r="AU126" s="23"/>
      <c r="AV126" s="23"/>
      <c r="AW126" s="23"/>
    </row>
    <row r="127" spans="1:49" x14ac:dyDescent="0.25">
      <c r="A127" t="s">
        <v>855</v>
      </c>
      <c r="B127" t="s">
        <v>60</v>
      </c>
      <c r="C127" s="14">
        <v>45089</v>
      </c>
      <c r="D127" t="s">
        <v>856</v>
      </c>
      <c r="E127">
        <v>30669118</v>
      </c>
      <c r="F127" t="s">
        <v>857</v>
      </c>
      <c r="G127">
        <v>97322455</v>
      </c>
      <c r="H127">
        <v>1001665195</v>
      </c>
      <c r="I127" t="s">
        <v>88</v>
      </c>
      <c r="J127" t="s">
        <v>858</v>
      </c>
      <c r="K127" t="s">
        <v>859</v>
      </c>
      <c r="L127" t="s">
        <v>860</v>
      </c>
      <c r="M127" t="s">
        <v>861</v>
      </c>
      <c r="N127" t="s">
        <v>862</v>
      </c>
      <c r="O127" s="10" t="s">
        <v>863</v>
      </c>
      <c r="P127">
        <v>6950</v>
      </c>
      <c r="Q127" t="s">
        <v>336</v>
      </c>
      <c r="R127">
        <v>20</v>
      </c>
      <c r="S127" t="s">
        <v>839</v>
      </c>
      <c r="T127">
        <v>20</v>
      </c>
      <c r="U127">
        <v>10</v>
      </c>
      <c r="V127">
        <v>10</v>
      </c>
      <c r="W127">
        <v>20</v>
      </c>
      <c r="X127" t="s">
        <v>71</v>
      </c>
      <c r="Y127" t="s">
        <v>72</v>
      </c>
      <c r="Z127" t="s">
        <v>72</v>
      </c>
      <c r="AA127" t="s">
        <v>71</v>
      </c>
      <c r="AB127" t="s">
        <v>71</v>
      </c>
      <c r="AC127" t="s">
        <v>72</v>
      </c>
      <c r="AD127" t="s">
        <v>71</v>
      </c>
      <c r="AE127" t="s">
        <v>71</v>
      </c>
      <c r="AF127" t="s">
        <v>72</v>
      </c>
      <c r="AG127" t="s">
        <v>71</v>
      </c>
      <c r="AH127" t="s">
        <v>72</v>
      </c>
      <c r="AI127" t="s">
        <v>72</v>
      </c>
      <c r="AJ127" t="s">
        <v>71</v>
      </c>
      <c r="AK127" t="s">
        <v>72</v>
      </c>
      <c r="AL127" t="s">
        <v>71</v>
      </c>
      <c r="AM127" t="s">
        <v>71</v>
      </c>
      <c r="AN127">
        <v>1700</v>
      </c>
      <c r="AO127">
        <v>510.65</v>
      </c>
      <c r="AP127">
        <v>510.65</v>
      </c>
      <c r="AQ127">
        <v>510.65</v>
      </c>
      <c r="AR127">
        <v>510.65</v>
      </c>
      <c r="AS127">
        <v>69.23</v>
      </c>
      <c r="AT127" s="23"/>
      <c r="AU127" s="23"/>
      <c r="AV127" s="23"/>
      <c r="AW127" s="23"/>
    </row>
    <row r="128" spans="1:49" x14ac:dyDescent="0.25">
      <c r="A128" t="s">
        <v>864</v>
      </c>
      <c r="B128" t="s">
        <v>60</v>
      </c>
      <c r="C128" s="14">
        <v>45089</v>
      </c>
      <c r="D128" t="s">
        <v>1618</v>
      </c>
      <c r="E128">
        <v>42697737</v>
      </c>
      <c r="F128" t="s">
        <v>1565</v>
      </c>
      <c r="G128">
        <v>70235635</v>
      </c>
      <c r="H128">
        <v>1027559049</v>
      </c>
      <c r="I128" t="s">
        <v>63</v>
      </c>
      <c r="J128" t="s">
        <v>867</v>
      </c>
      <c r="K128" s="32" t="s">
        <v>868</v>
      </c>
      <c r="L128" t="s">
        <v>1619</v>
      </c>
      <c r="M128" s="32" t="s">
        <v>868</v>
      </c>
      <c r="N128" t="s">
        <v>1619</v>
      </c>
      <c r="O128" s="10" t="s">
        <v>870</v>
      </c>
      <c r="P128">
        <v>2750</v>
      </c>
      <c r="Q128" t="s">
        <v>871</v>
      </c>
      <c r="R128">
        <v>40</v>
      </c>
      <c r="S128" t="s">
        <v>94</v>
      </c>
      <c r="T128">
        <v>129</v>
      </c>
      <c r="U128">
        <v>0</v>
      </c>
      <c r="V128">
        <v>40</v>
      </c>
      <c r="W128">
        <v>40</v>
      </c>
      <c r="X128" t="s">
        <v>71</v>
      </c>
      <c r="Y128" t="s">
        <v>71</v>
      </c>
      <c r="Z128" t="s">
        <v>72</v>
      </c>
      <c r="AA128" t="s">
        <v>72</v>
      </c>
      <c r="AB128" t="s">
        <v>72</v>
      </c>
      <c r="AC128" t="s">
        <v>72</v>
      </c>
      <c r="AD128" t="s">
        <v>71</v>
      </c>
      <c r="AE128" t="s">
        <v>71</v>
      </c>
      <c r="AF128" t="s">
        <v>71</v>
      </c>
      <c r="AG128" t="s">
        <v>72</v>
      </c>
      <c r="AH128" t="s">
        <v>72</v>
      </c>
      <c r="AI128" t="s">
        <v>71</v>
      </c>
      <c r="AJ128" t="s">
        <v>72</v>
      </c>
      <c r="AK128" t="s">
        <v>72</v>
      </c>
      <c r="AL128" t="s">
        <v>71</v>
      </c>
      <c r="AM128" t="s">
        <v>72</v>
      </c>
      <c r="AN128">
        <v>1400</v>
      </c>
      <c r="AO128">
        <v>554.04</v>
      </c>
      <c r="AP128">
        <v>602.52</v>
      </c>
      <c r="AQ128">
        <v>602.52</v>
      </c>
      <c r="AR128">
        <v>554.04</v>
      </c>
      <c r="AS128">
        <v>111.64</v>
      </c>
      <c r="AT128" s="23"/>
      <c r="AU128" s="23"/>
      <c r="AV128" s="23"/>
      <c r="AW128" s="23"/>
    </row>
    <row r="129" spans="1:49" x14ac:dyDescent="0.25">
      <c r="A129" t="s">
        <v>872</v>
      </c>
      <c r="B129" t="s">
        <v>60</v>
      </c>
      <c r="C129" s="14">
        <v>45089</v>
      </c>
      <c r="D129" t="s">
        <v>1620</v>
      </c>
      <c r="E129">
        <v>25588061</v>
      </c>
      <c r="F129" t="s">
        <v>1565</v>
      </c>
      <c r="G129">
        <v>70235635</v>
      </c>
      <c r="H129">
        <v>1018975544</v>
      </c>
      <c r="I129" t="s">
        <v>63</v>
      </c>
      <c r="J129" t="s">
        <v>874</v>
      </c>
      <c r="K129" s="32" t="s">
        <v>868</v>
      </c>
      <c r="L129" t="s">
        <v>1619</v>
      </c>
      <c r="M129" s="32" t="s">
        <v>868</v>
      </c>
      <c r="N129" t="s">
        <v>1619</v>
      </c>
      <c r="O129" s="10" t="s">
        <v>875</v>
      </c>
      <c r="P129">
        <v>2770</v>
      </c>
      <c r="Q129" t="s">
        <v>69</v>
      </c>
      <c r="R129">
        <v>41</v>
      </c>
      <c r="S129" t="s">
        <v>94</v>
      </c>
      <c r="T129">
        <v>115</v>
      </c>
      <c r="U129">
        <v>37</v>
      </c>
      <c r="V129">
        <v>4</v>
      </c>
      <c r="W129">
        <v>41</v>
      </c>
      <c r="X129" t="s">
        <v>71</v>
      </c>
      <c r="Y129" t="s">
        <v>71</v>
      </c>
      <c r="Z129" t="s">
        <v>72</v>
      </c>
      <c r="AA129" t="s">
        <v>72</v>
      </c>
      <c r="AB129" t="s">
        <v>72</v>
      </c>
      <c r="AC129" t="s">
        <v>72</v>
      </c>
      <c r="AD129" t="s">
        <v>71</v>
      </c>
      <c r="AE129" t="s">
        <v>71</v>
      </c>
      <c r="AF129" t="s">
        <v>71</v>
      </c>
      <c r="AG129" t="s">
        <v>72</v>
      </c>
      <c r="AH129" t="s">
        <v>72</v>
      </c>
      <c r="AI129" t="s">
        <v>72</v>
      </c>
      <c r="AJ129" t="s">
        <v>72</v>
      </c>
      <c r="AK129" t="s">
        <v>72</v>
      </c>
      <c r="AL129" t="s">
        <v>71</v>
      </c>
      <c r="AM129" t="s">
        <v>72</v>
      </c>
      <c r="AN129">
        <v>1500</v>
      </c>
      <c r="AO129">
        <v>552.17999999999995</v>
      </c>
      <c r="AP129">
        <v>621.38</v>
      </c>
      <c r="AQ129">
        <v>621.38</v>
      </c>
      <c r="AR129">
        <v>552.17999999999995</v>
      </c>
      <c r="AS129">
        <v>111.64</v>
      </c>
      <c r="AT129" s="23"/>
      <c r="AU129" s="23"/>
      <c r="AV129" s="23"/>
      <c r="AW129" s="23"/>
    </row>
    <row r="130" spans="1:49" x14ac:dyDescent="0.25">
      <c r="A130" t="s">
        <v>876</v>
      </c>
      <c r="B130" t="s">
        <v>60</v>
      </c>
      <c r="C130" s="14">
        <v>45089</v>
      </c>
      <c r="D130" t="s">
        <v>1621</v>
      </c>
      <c r="E130">
        <v>40668160</v>
      </c>
      <c r="F130" t="s">
        <v>1565</v>
      </c>
      <c r="G130">
        <v>70235635</v>
      </c>
      <c r="H130">
        <v>1024882639</v>
      </c>
      <c r="I130" t="s">
        <v>63</v>
      </c>
      <c r="J130" t="s">
        <v>878</v>
      </c>
      <c r="K130" s="32" t="s">
        <v>868</v>
      </c>
      <c r="L130" t="s">
        <v>1619</v>
      </c>
      <c r="M130" s="32" t="s">
        <v>868</v>
      </c>
      <c r="N130" t="s">
        <v>1619</v>
      </c>
      <c r="O130" s="10" t="s">
        <v>879</v>
      </c>
      <c r="P130">
        <v>2300</v>
      </c>
      <c r="Q130" t="s">
        <v>692</v>
      </c>
      <c r="R130">
        <v>41</v>
      </c>
      <c r="S130" t="s">
        <v>94</v>
      </c>
      <c r="T130">
        <v>211</v>
      </c>
      <c r="U130">
        <v>37</v>
      </c>
      <c r="V130">
        <v>4</v>
      </c>
      <c r="W130">
        <v>41</v>
      </c>
      <c r="X130" t="s">
        <v>71</v>
      </c>
      <c r="Y130" t="s">
        <v>71</v>
      </c>
      <c r="Z130" t="s">
        <v>71</v>
      </c>
      <c r="AA130" t="s">
        <v>71</v>
      </c>
      <c r="AB130" t="s">
        <v>71</v>
      </c>
      <c r="AC130" t="s">
        <v>72</v>
      </c>
      <c r="AD130" t="s">
        <v>71</v>
      </c>
      <c r="AE130" t="s">
        <v>71</v>
      </c>
      <c r="AF130" t="s">
        <v>71</v>
      </c>
      <c r="AG130" t="s">
        <v>72</v>
      </c>
      <c r="AH130" t="s">
        <v>72</v>
      </c>
      <c r="AI130" t="s">
        <v>72</v>
      </c>
      <c r="AJ130" t="s">
        <v>72</v>
      </c>
      <c r="AK130" t="s">
        <v>72</v>
      </c>
      <c r="AL130" t="s">
        <v>71</v>
      </c>
      <c r="AM130" t="s">
        <v>72</v>
      </c>
      <c r="AN130">
        <v>300</v>
      </c>
      <c r="AO130">
        <v>518.44000000000005</v>
      </c>
      <c r="AP130">
        <v>518.44000000000005</v>
      </c>
      <c r="AQ130">
        <v>518.44000000000005</v>
      </c>
      <c r="AR130">
        <v>518.44000000000005</v>
      </c>
      <c r="AS130">
        <v>111.64</v>
      </c>
      <c r="AT130" s="23"/>
      <c r="AU130" s="23"/>
      <c r="AV130" s="23"/>
      <c r="AW130" s="23"/>
    </row>
    <row r="131" spans="1:49" x14ac:dyDescent="0.25">
      <c r="A131" t="s">
        <v>880</v>
      </c>
      <c r="B131" t="s">
        <v>60</v>
      </c>
      <c r="C131" s="14">
        <v>45089</v>
      </c>
      <c r="D131" t="s">
        <v>1622</v>
      </c>
      <c r="E131">
        <v>33777795</v>
      </c>
      <c r="F131" t="s">
        <v>1565</v>
      </c>
      <c r="G131">
        <v>70235635</v>
      </c>
      <c r="H131">
        <v>1016973854</v>
      </c>
      <c r="I131" t="s">
        <v>63</v>
      </c>
      <c r="J131" t="s">
        <v>882</v>
      </c>
      <c r="K131" s="32" t="s">
        <v>868</v>
      </c>
      <c r="L131" t="s">
        <v>1619</v>
      </c>
      <c r="M131" s="32" t="s">
        <v>868</v>
      </c>
      <c r="N131" t="s">
        <v>1619</v>
      </c>
      <c r="O131" s="10" t="s">
        <v>883</v>
      </c>
      <c r="P131">
        <v>1653</v>
      </c>
      <c r="Q131" t="s">
        <v>115</v>
      </c>
      <c r="R131">
        <v>41</v>
      </c>
      <c r="S131" t="s">
        <v>94</v>
      </c>
      <c r="T131">
        <v>76</v>
      </c>
      <c r="U131">
        <v>0</v>
      </c>
      <c r="V131">
        <v>41</v>
      </c>
      <c r="W131">
        <v>41</v>
      </c>
      <c r="X131" t="s">
        <v>71</v>
      </c>
      <c r="Y131" t="s">
        <v>71</v>
      </c>
      <c r="Z131" t="s">
        <v>71</v>
      </c>
      <c r="AA131" t="s">
        <v>72</v>
      </c>
      <c r="AB131" t="s">
        <v>71</v>
      </c>
      <c r="AC131" t="s">
        <v>71</v>
      </c>
      <c r="AD131" t="s">
        <v>71</v>
      </c>
      <c r="AE131" t="s">
        <v>71</v>
      </c>
      <c r="AF131" t="s">
        <v>71</v>
      </c>
      <c r="AG131" t="s">
        <v>71</v>
      </c>
      <c r="AH131" t="s">
        <v>72</v>
      </c>
      <c r="AI131" t="s">
        <v>71</v>
      </c>
      <c r="AJ131" t="s">
        <v>72</v>
      </c>
      <c r="AK131" t="s">
        <v>72</v>
      </c>
      <c r="AL131" t="s">
        <v>71</v>
      </c>
      <c r="AM131" t="s">
        <v>72</v>
      </c>
      <c r="AN131">
        <v>150</v>
      </c>
      <c r="AO131">
        <v>602.52</v>
      </c>
      <c r="AP131">
        <v>631.22</v>
      </c>
      <c r="AQ131">
        <v>631.22</v>
      </c>
      <c r="AR131">
        <v>631.22</v>
      </c>
      <c r="AS131">
        <v>111.64</v>
      </c>
      <c r="AT131" s="23"/>
      <c r="AU131" s="23"/>
      <c r="AV131" s="23"/>
      <c r="AW131" s="23"/>
    </row>
    <row r="132" spans="1:49" x14ac:dyDescent="0.25">
      <c r="A132" t="s">
        <v>884</v>
      </c>
      <c r="B132" t="s">
        <v>60</v>
      </c>
      <c r="C132" s="14">
        <v>45089</v>
      </c>
      <c r="D132" t="s">
        <v>885</v>
      </c>
      <c r="E132">
        <v>36474343</v>
      </c>
      <c r="F132" t="s">
        <v>886</v>
      </c>
      <c r="G132">
        <v>24763894</v>
      </c>
      <c r="H132">
        <v>1020009981</v>
      </c>
      <c r="I132" t="s">
        <v>63</v>
      </c>
      <c r="J132" t="s">
        <v>887</v>
      </c>
      <c r="K132" t="s">
        <v>1567</v>
      </c>
      <c r="L132" t="s">
        <v>1568</v>
      </c>
      <c r="M132" t="s">
        <v>1567</v>
      </c>
      <c r="N132" t="s">
        <v>1568</v>
      </c>
      <c r="O132" s="10" t="s">
        <v>890</v>
      </c>
      <c r="P132">
        <v>2630</v>
      </c>
      <c r="Q132" t="s">
        <v>891</v>
      </c>
      <c r="R132">
        <v>41</v>
      </c>
      <c r="S132" t="s">
        <v>94</v>
      </c>
      <c r="T132">
        <v>42</v>
      </c>
      <c r="U132">
        <v>5</v>
      </c>
      <c r="V132">
        <v>36</v>
      </c>
      <c r="W132">
        <v>41</v>
      </c>
      <c r="X132" t="s">
        <v>71</v>
      </c>
      <c r="Y132" t="s">
        <v>71</v>
      </c>
      <c r="Z132" t="s">
        <v>72</v>
      </c>
      <c r="AA132" t="s">
        <v>71</v>
      </c>
      <c r="AB132" t="s">
        <v>72</v>
      </c>
      <c r="AC132" t="s">
        <v>72</v>
      </c>
      <c r="AD132" t="s">
        <v>71</v>
      </c>
      <c r="AE132" t="s">
        <v>71</v>
      </c>
      <c r="AF132" t="s">
        <v>72</v>
      </c>
      <c r="AG132" t="s">
        <v>71</v>
      </c>
      <c r="AH132" t="s">
        <v>72</v>
      </c>
      <c r="AI132" t="s">
        <v>72</v>
      </c>
      <c r="AJ132" t="s">
        <v>72</v>
      </c>
      <c r="AK132" t="s">
        <v>72</v>
      </c>
      <c r="AL132" t="s">
        <v>71</v>
      </c>
      <c r="AM132" t="s">
        <v>72</v>
      </c>
      <c r="AN132">
        <v>150</v>
      </c>
      <c r="AO132">
        <v>622.32000000000005</v>
      </c>
      <c r="AP132">
        <v>622.32000000000005</v>
      </c>
      <c r="AQ132">
        <v>622.32000000000005</v>
      </c>
      <c r="AR132">
        <v>622.32000000000005</v>
      </c>
      <c r="AS132">
        <v>111.64</v>
      </c>
      <c r="AT132" s="23"/>
      <c r="AU132" s="23"/>
      <c r="AV132" s="23"/>
      <c r="AW132" s="23"/>
    </row>
    <row r="133" spans="1:49" x14ac:dyDescent="0.25">
      <c r="A133" t="s">
        <v>892</v>
      </c>
      <c r="B133" t="s">
        <v>60</v>
      </c>
      <c r="C133" s="14">
        <v>45089</v>
      </c>
      <c r="D133" t="s">
        <v>1623</v>
      </c>
      <c r="E133">
        <v>37349356</v>
      </c>
      <c r="F133" t="s">
        <v>1565</v>
      </c>
      <c r="G133">
        <v>70235635</v>
      </c>
      <c r="H133">
        <v>1022829072</v>
      </c>
      <c r="I133" t="s">
        <v>63</v>
      </c>
      <c r="J133" t="s">
        <v>894</v>
      </c>
      <c r="K133" s="32" t="s">
        <v>868</v>
      </c>
      <c r="L133" t="s">
        <v>1619</v>
      </c>
      <c r="M133" s="32" t="s">
        <v>868</v>
      </c>
      <c r="N133" t="s">
        <v>1619</v>
      </c>
      <c r="O133" s="10" t="s">
        <v>895</v>
      </c>
      <c r="P133">
        <v>2635</v>
      </c>
      <c r="Q133" t="s">
        <v>896</v>
      </c>
      <c r="R133">
        <v>26</v>
      </c>
      <c r="S133" t="s">
        <v>94</v>
      </c>
      <c r="T133">
        <v>42</v>
      </c>
      <c r="U133">
        <v>4</v>
      </c>
      <c r="V133">
        <v>22</v>
      </c>
      <c r="W133">
        <v>26</v>
      </c>
      <c r="X133" t="s">
        <v>71</v>
      </c>
      <c r="Y133" t="s">
        <v>71</v>
      </c>
      <c r="Z133" t="s">
        <v>72</v>
      </c>
      <c r="AA133" t="s">
        <v>72</v>
      </c>
      <c r="AB133" t="s">
        <v>72</v>
      </c>
      <c r="AC133" t="s">
        <v>72</v>
      </c>
      <c r="AD133" t="s">
        <v>71</v>
      </c>
      <c r="AE133" t="s">
        <v>71</v>
      </c>
      <c r="AF133" t="s">
        <v>71</v>
      </c>
      <c r="AG133" t="s">
        <v>72</v>
      </c>
      <c r="AH133" t="s">
        <v>72</v>
      </c>
      <c r="AI133" t="s">
        <v>71</v>
      </c>
      <c r="AJ133" t="s">
        <v>72</v>
      </c>
      <c r="AK133" t="s">
        <v>72</v>
      </c>
      <c r="AL133" t="s">
        <v>71</v>
      </c>
      <c r="AM133" t="s">
        <v>72</v>
      </c>
      <c r="AN133">
        <v>50</v>
      </c>
      <c r="AO133">
        <v>548.66999999999996</v>
      </c>
      <c r="AP133">
        <v>548.66999999999996</v>
      </c>
      <c r="AQ133">
        <v>548.66999999999996</v>
      </c>
      <c r="AR133">
        <v>548.66999999999996</v>
      </c>
      <c r="AS133">
        <v>111.64</v>
      </c>
      <c r="AT133" s="23"/>
      <c r="AU133" s="23"/>
      <c r="AV133" s="23"/>
      <c r="AW133" s="23"/>
    </row>
    <row r="134" spans="1:49" x14ac:dyDescent="0.25">
      <c r="A134" t="s">
        <v>897</v>
      </c>
      <c r="B134" t="s">
        <v>60</v>
      </c>
      <c r="C134" s="14">
        <v>45089</v>
      </c>
      <c r="D134" t="s">
        <v>1624</v>
      </c>
      <c r="E134">
        <v>42656275</v>
      </c>
      <c r="F134" t="s">
        <v>1565</v>
      </c>
      <c r="G134">
        <v>70235635</v>
      </c>
      <c r="H134">
        <v>1027506336</v>
      </c>
      <c r="I134" t="s">
        <v>174</v>
      </c>
      <c r="J134" t="s">
        <v>899</v>
      </c>
      <c r="K134" s="32" t="s">
        <v>868</v>
      </c>
      <c r="L134" t="s">
        <v>1619</v>
      </c>
      <c r="M134" s="32" t="s">
        <v>868</v>
      </c>
      <c r="N134" t="s">
        <v>1619</v>
      </c>
      <c r="O134" s="10" t="s">
        <v>900</v>
      </c>
      <c r="P134">
        <v>4600</v>
      </c>
      <c r="Q134" t="s">
        <v>901</v>
      </c>
      <c r="R134">
        <v>15</v>
      </c>
      <c r="S134" t="s">
        <v>94</v>
      </c>
      <c r="T134">
        <v>52</v>
      </c>
      <c r="U134">
        <v>4</v>
      </c>
      <c r="V134">
        <v>11</v>
      </c>
      <c r="W134">
        <v>15</v>
      </c>
      <c r="X134" t="s">
        <v>71</v>
      </c>
      <c r="Y134" t="s">
        <v>71</v>
      </c>
      <c r="Z134" t="s">
        <v>72</v>
      </c>
      <c r="AA134" t="s">
        <v>71</v>
      </c>
      <c r="AB134" t="s">
        <v>72</v>
      </c>
      <c r="AC134" t="s">
        <v>72</v>
      </c>
      <c r="AD134" t="s">
        <v>71</v>
      </c>
      <c r="AE134" t="s">
        <v>71</v>
      </c>
      <c r="AF134" t="s">
        <v>71</v>
      </c>
      <c r="AG134" t="s">
        <v>72</v>
      </c>
      <c r="AH134" t="s">
        <v>72</v>
      </c>
      <c r="AI134" t="s">
        <v>71</v>
      </c>
      <c r="AJ134" t="s">
        <v>72</v>
      </c>
      <c r="AK134" t="s">
        <v>72</v>
      </c>
      <c r="AL134" t="s">
        <v>71</v>
      </c>
      <c r="AM134" t="s">
        <v>72</v>
      </c>
      <c r="AN134">
        <v>700</v>
      </c>
      <c r="AO134">
        <v>709.73</v>
      </c>
      <c r="AP134">
        <v>709.73</v>
      </c>
      <c r="AQ134">
        <v>709.73</v>
      </c>
      <c r="AR134">
        <v>709.73</v>
      </c>
      <c r="AS134">
        <v>111.64</v>
      </c>
      <c r="AT134" s="23"/>
      <c r="AU134" s="23"/>
      <c r="AV134" s="23"/>
      <c r="AW134" s="23"/>
    </row>
    <row r="135" spans="1:49" x14ac:dyDescent="0.25">
      <c r="A135" t="s">
        <v>902</v>
      </c>
      <c r="B135" t="s">
        <v>60</v>
      </c>
      <c r="C135" s="14">
        <v>45089</v>
      </c>
      <c r="D135" t="s">
        <v>1625</v>
      </c>
      <c r="E135">
        <v>39716704</v>
      </c>
      <c r="F135" t="s">
        <v>1565</v>
      </c>
      <c r="G135">
        <v>70235635</v>
      </c>
      <c r="H135">
        <v>1023786296</v>
      </c>
      <c r="I135" t="s">
        <v>63</v>
      </c>
      <c r="J135" t="s">
        <v>904</v>
      </c>
      <c r="K135" s="32" t="s">
        <v>868</v>
      </c>
      <c r="L135" t="s">
        <v>1619</v>
      </c>
      <c r="M135" s="32" t="s">
        <v>868</v>
      </c>
      <c r="N135" t="s">
        <v>1619</v>
      </c>
      <c r="O135" s="10" t="s">
        <v>905</v>
      </c>
      <c r="P135">
        <v>2800</v>
      </c>
      <c r="Q135" t="s">
        <v>906</v>
      </c>
      <c r="R135">
        <v>41</v>
      </c>
      <c r="S135" t="s">
        <v>94</v>
      </c>
      <c r="T135">
        <v>78</v>
      </c>
      <c r="U135">
        <v>10</v>
      </c>
      <c r="V135">
        <v>31</v>
      </c>
      <c r="W135">
        <v>41</v>
      </c>
      <c r="X135" t="s">
        <v>71</v>
      </c>
      <c r="Y135" t="s">
        <v>71</v>
      </c>
      <c r="Z135" t="s">
        <v>72</v>
      </c>
      <c r="AA135" t="s">
        <v>72</v>
      </c>
      <c r="AB135" t="s">
        <v>72</v>
      </c>
      <c r="AC135" t="s">
        <v>72</v>
      </c>
      <c r="AD135" t="s">
        <v>71</v>
      </c>
      <c r="AE135" t="s">
        <v>71</v>
      </c>
      <c r="AF135" t="s">
        <v>71</v>
      </c>
      <c r="AG135" t="s">
        <v>72</v>
      </c>
      <c r="AH135" t="s">
        <v>72</v>
      </c>
      <c r="AI135" t="s">
        <v>71</v>
      </c>
      <c r="AJ135" t="s">
        <v>72</v>
      </c>
      <c r="AK135" t="s">
        <v>72</v>
      </c>
      <c r="AL135" t="s">
        <v>71</v>
      </c>
      <c r="AM135" t="s">
        <v>72</v>
      </c>
      <c r="AN135">
        <v>2100</v>
      </c>
      <c r="AO135">
        <v>561.72</v>
      </c>
      <c r="AP135">
        <v>587.69000000000005</v>
      </c>
      <c r="AQ135">
        <v>587.69000000000005</v>
      </c>
      <c r="AR135">
        <v>561.72</v>
      </c>
      <c r="AS135">
        <v>111.64</v>
      </c>
      <c r="AT135" s="23"/>
      <c r="AU135" s="23"/>
      <c r="AV135" s="23"/>
      <c r="AW135" s="23"/>
    </row>
    <row r="136" spans="1:49" x14ac:dyDescent="0.25">
      <c r="A136" t="s">
        <v>907</v>
      </c>
      <c r="B136" t="s">
        <v>60</v>
      </c>
      <c r="C136" s="14">
        <v>45089</v>
      </c>
      <c r="D136" t="s">
        <v>1626</v>
      </c>
      <c r="E136">
        <v>37241822</v>
      </c>
      <c r="F136" t="s">
        <v>1565</v>
      </c>
      <c r="G136">
        <v>70235635</v>
      </c>
      <c r="H136">
        <v>1020911510</v>
      </c>
      <c r="I136" t="s">
        <v>174</v>
      </c>
      <c r="J136" t="s">
        <v>909</v>
      </c>
      <c r="K136" s="32" t="s">
        <v>868</v>
      </c>
      <c r="L136" t="s">
        <v>1619</v>
      </c>
      <c r="M136" s="32" t="s">
        <v>868</v>
      </c>
      <c r="N136" t="s">
        <v>1619</v>
      </c>
      <c r="O136" s="10" t="s">
        <v>910</v>
      </c>
      <c r="P136">
        <v>4000</v>
      </c>
      <c r="Q136" t="s">
        <v>181</v>
      </c>
      <c r="R136">
        <v>41</v>
      </c>
      <c r="S136" t="s">
        <v>94</v>
      </c>
      <c r="T136">
        <v>74</v>
      </c>
      <c r="U136">
        <v>30</v>
      </c>
      <c r="V136">
        <v>11</v>
      </c>
      <c r="W136">
        <v>41</v>
      </c>
      <c r="X136" t="s">
        <v>71</v>
      </c>
      <c r="Y136" t="s">
        <v>71</v>
      </c>
      <c r="Z136" t="s">
        <v>72</v>
      </c>
      <c r="AA136" t="s">
        <v>71</v>
      </c>
      <c r="AB136" t="s">
        <v>72</v>
      </c>
      <c r="AC136" t="s">
        <v>72</v>
      </c>
      <c r="AD136" t="s">
        <v>72</v>
      </c>
      <c r="AE136" t="s">
        <v>72</v>
      </c>
      <c r="AF136" t="s">
        <v>71</v>
      </c>
      <c r="AG136" t="s">
        <v>72</v>
      </c>
      <c r="AH136" t="s">
        <v>72</v>
      </c>
      <c r="AI136" t="s">
        <v>71</v>
      </c>
      <c r="AJ136" t="s">
        <v>72</v>
      </c>
      <c r="AK136" t="s">
        <v>72</v>
      </c>
      <c r="AL136" t="s">
        <v>71</v>
      </c>
      <c r="AM136" t="s">
        <v>72</v>
      </c>
      <c r="AN136">
        <v>550</v>
      </c>
      <c r="AO136">
        <v>552.17999999999995</v>
      </c>
      <c r="AP136">
        <v>552.17999999999995</v>
      </c>
      <c r="AQ136">
        <v>552.17999999999995</v>
      </c>
      <c r="AR136">
        <v>552.17999999999995</v>
      </c>
      <c r="AS136">
        <v>111.64</v>
      </c>
      <c r="AT136" s="23"/>
      <c r="AU136" s="23"/>
      <c r="AV136" s="23"/>
      <c r="AW136" s="23"/>
    </row>
    <row r="137" spans="1:49" x14ac:dyDescent="0.25">
      <c r="A137" t="s">
        <v>911</v>
      </c>
      <c r="B137" t="s">
        <v>60</v>
      </c>
      <c r="C137" s="14">
        <v>45089</v>
      </c>
      <c r="D137" t="s">
        <v>1627</v>
      </c>
      <c r="E137">
        <v>41956208</v>
      </c>
      <c r="F137" t="s">
        <v>1565</v>
      </c>
      <c r="G137">
        <v>70235635</v>
      </c>
      <c r="H137">
        <v>1026601491</v>
      </c>
      <c r="I137" t="s">
        <v>143</v>
      </c>
      <c r="J137" t="s">
        <v>913</v>
      </c>
      <c r="K137" s="32" t="s">
        <v>868</v>
      </c>
      <c r="L137" t="s">
        <v>1619</v>
      </c>
      <c r="M137" s="32" t="s">
        <v>868</v>
      </c>
      <c r="N137" t="s">
        <v>1619</v>
      </c>
      <c r="O137" s="10" t="s">
        <v>914</v>
      </c>
      <c r="P137">
        <v>7100</v>
      </c>
      <c r="Q137" t="s">
        <v>466</v>
      </c>
      <c r="R137">
        <v>26</v>
      </c>
      <c r="S137" t="s">
        <v>94</v>
      </c>
      <c r="T137">
        <v>72</v>
      </c>
      <c r="U137">
        <v>4</v>
      </c>
      <c r="V137">
        <v>22</v>
      </c>
      <c r="W137">
        <v>26</v>
      </c>
      <c r="X137" t="s">
        <v>71</v>
      </c>
      <c r="Y137" t="s">
        <v>71</v>
      </c>
      <c r="Z137" t="s">
        <v>71</v>
      </c>
      <c r="AA137" t="s">
        <v>72</v>
      </c>
      <c r="AB137" t="s">
        <v>72</v>
      </c>
      <c r="AC137" t="s">
        <v>72</v>
      </c>
      <c r="AD137" t="s">
        <v>72</v>
      </c>
      <c r="AE137" t="s">
        <v>72</v>
      </c>
      <c r="AF137" t="s">
        <v>71</v>
      </c>
      <c r="AG137" t="s">
        <v>72</v>
      </c>
      <c r="AH137" t="s">
        <v>72</v>
      </c>
      <c r="AI137" t="s">
        <v>72</v>
      </c>
      <c r="AJ137" t="s">
        <v>72</v>
      </c>
      <c r="AK137" t="s">
        <v>72</v>
      </c>
      <c r="AL137" t="s">
        <v>71</v>
      </c>
      <c r="AM137" t="s">
        <v>72</v>
      </c>
      <c r="AN137">
        <v>1300</v>
      </c>
      <c r="AO137">
        <v>561.72</v>
      </c>
      <c r="AP137">
        <v>587.69000000000005</v>
      </c>
      <c r="AQ137">
        <v>587.69000000000005</v>
      </c>
      <c r="AR137">
        <v>561.72</v>
      </c>
      <c r="AS137">
        <v>111.64</v>
      </c>
      <c r="AT137" s="23"/>
      <c r="AU137" s="23"/>
      <c r="AV137" s="23"/>
      <c r="AW137" s="23"/>
    </row>
    <row r="138" spans="1:49" x14ac:dyDescent="0.25">
      <c r="A138" t="s">
        <v>915</v>
      </c>
      <c r="B138" t="s">
        <v>60</v>
      </c>
      <c r="C138" s="14">
        <v>45089</v>
      </c>
      <c r="D138" t="s">
        <v>1628</v>
      </c>
      <c r="E138">
        <v>38606611</v>
      </c>
      <c r="F138" t="s">
        <v>1565</v>
      </c>
      <c r="G138">
        <v>70235635</v>
      </c>
      <c r="H138">
        <v>1024222310</v>
      </c>
      <c r="I138" t="s">
        <v>216</v>
      </c>
      <c r="J138" t="s">
        <v>917</v>
      </c>
      <c r="K138" s="32" t="s">
        <v>868</v>
      </c>
      <c r="L138" t="s">
        <v>1619</v>
      </c>
      <c r="M138" s="32" t="s">
        <v>868</v>
      </c>
      <c r="N138" t="s">
        <v>1619</v>
      </c>
      <c r="O138" s="10" t="s">
        <v>918</v>
      </c>
      <c r="P138">
        <v>9000</v>
      </c>
      <c r="Q138" t="s">
        <v>218</v>
      </c>
      <c r="R138">
        <v>41</v>
      </c>
      <c r="S138" t="s">
        <v>94</v>
      </c>
      <c r="T138">
        <v>126</v>
      </c>
      <c r="U138">
        <v>37</v>
      </c>
      <c r="V138">
        <v>4</v>
      </c>
      <c r="W138">
        <v>41</v>
      </c>
      <c r="X138" t="s">
        <v>71</v>
      </c>
      <c r="Y138" t="s">
        <v>71</v>
      </c>
      <c r="Z138" t="s">
        <v>71</v>
      </c>
      <c r="AA138" t="s">
        <v>72</v>
      </c>
      <c r="AB138" t="s">
        <v>71</v>
      </c>
      <c r="AC138" t="s">
        <v>72</v>
      </c>
      <c r="AD138" t="s">
        <v>71</v>
      </c>
      <c r="AE138" t="s">
        <v>71</v>
      </c>
      <c r="AF138" t="s">
        <v>71</v>
      </c>
      <c r="AG138" t="s">
        <v>72</v>
      </c>
      <c r="AH138" t="s">
        <v>72</v>
      </c>
      <c r="AI138" t="s">
        <v>71</v>
      </c>
      <c r="AJ138" t="s">
        <v>72</v>
      </c>
      <c r="AK138" t="s">
        <v>72</v>
      </c>
      <c r="AL138" t="s">
        <v>71</v>
      </c>
      <c r="AM138" t="s">
        <v>72</v>
      </c>
      <c r="AN138">
        <v>150</v>
      </c>
      <c r="AO138">
        <v>518.44000000000005</v>
      </c>
      <c r="AP138">
        <v>561.72</v>
      </c>
      <c r="AQ138">
        <v>561.72</v>
      </c>
      <c r="AR138">
        <v>518.44000000000005</v>
      </c>
      <c r="AS138">
        <v>111.64</v>
      </c>
      <c r="AT138" s="23"/>
      <c r="AU138" s="23"/>
      <c r="AV138" s="23"/>
      <c r="AW138" s="23"/>
    </row>
    <row r="139" spans="1:49" x14ac:dyDescent="0.25">
      <c r="A139" t="s">
        <v>919</v>
      </c>
      <c r="B139" t="s">
        <v>60</v>
      </c>
      <c r="C139" s="14">
        <v>45089</v>
      </c>
      <c r="D139" t="s">
        <v>1629</v>
      </c>
      <c r="E139">
        <v>39266652</v>
      </c>
      <c r="F139" t="s">
        <v>1565</v>
      </c>
      <c r="G139">
        <v>70235635</v>
      </c>
      <c r="H139">
        <v>1024736349</v>
      </c>
      <c r="I139" t="s">
        <v>88</v>
      </c>
      <c r="J139" t="s">
        <v>921</v>
      </c>
      <c r="K139" s="32" t="s">
        <v>868</v>
      </c>
      <c r="L139" t="s">
        <v>1619</v>
      </c>
      <c r="M139" s="32" t="s">
        <v>868</v>
      </c>
      <c r="N139" t="s">
        <v>1619</v>
      </c>
      <c r="O139" s="10" t="s">
        <v>922</v>
      </c>
      <c r="P139">
        <v>8200</v>
      </c>
      <c r="Q139" t="s">
        <v>610</v>
      </c>
      <c r="R139">
        <v>41</v>
      </c>
      <c r="S139" t="s">
        <v>94</v>
      </c>
      <c r="T139">
        <v>100</v>
      </c>
      <c r="U139">
        <v>37</v>
      </c>
      <c r="V139">
        <v>4</v>
      </c>
      <c r="W139">
        <v>41</v>
      </c>
      <c r="X139" t="s">
        <v>71</v>
      </c>
      <c r="Y139" t="s">
        <v>71</v>
      </c>
      <c r="Z139" t="s">
        <v>72</v>
      </c>
      <c r="AA139" t="s">
        <v>72</v>
      </c>
      <c r="AB139" t="s">
        <v>72</v>
      </c>
      <c r="AC139" t="s">
        <v>72</v>
      </c>
      <c r="AD139" t="s">
        <v>71</v>
      </c>
      <c r="AE139" t="s">
        <v>71</v>
      </c>
      <c r="AF139" t="s">
        <v>71</v>
      </c>
      <c r="AG139" t="s">
        <v>72</v>
      </c>
      <c r="AH139" t="s">
        <v>72</v>
      </c>
      <c r="AI139" t="s">
        <v>72</v>
      </c>
      <c r="AJ139" t="s">
        <v>72</v>
      </c>
      <c r="AK139" t="s">
        <v>72</v>
      </c>
      <c r="AL139" t="s">
        <v>71</v>
      </c>
      <c r="AM139" t="s">
        <v>72</v>
      </c>
      <c r="AN139">
        <v>200</v>
      </c>
      <c r="AO139">
        <v>462.18</v>
      </c>
      <c r="AP139">
        <v>462.18</v>
      </c>
      <c r="AQ139">
        <v>462.18</v>
      </c>
      <c r="AR139">
        <v>462.18</v>
      </c>
      <c r="AS139">
        <v>111.64</v>
      </c>
      <c r="AT139" s="23"/>
      <c r="AU139" s="23"/>
      <c r="AV139" s="23"/>
      <c r="AW139" s="23"/>
    </row>
    <row r="140" spans="1:49" x14ac:dyDescent="0.25">
      <c r="A140" t="s">
        <v>923</v>
      </c>
      <c r="B140" t="s">
        <v>60</v>
      </c>
      <c r="C140" s="14">
        <v>45089</v>
      </c>
      <c r="D140" t="s">
        <v>1630</v>
      </c>
      <c r="E140">
        <v>35208194</v>
      </c>
      <c r="F140" t="s">
        <v>1565</v>
      </c>
      <c r="G140">
        <v>70235635</v>
      </c>
      <c r="H140">
        <v>1019310287</v>
      </c>
      <c r="I140" t="s">
        <v>88</v>
      </c>
      <c r="J140" t="s">
        <v>925</v>
      </c>
      <c r="K140" s="32" t="s">
        <v>868</v>
      </c>
      <c r="L140" t="s">
        <v>1619</v>
      </c>
      <c r="M140" s="32" t="s">
        <v>868</v>
      </c>
      <c r="N140" t="s">
        <v>1619</v>
      </c>
      <c r="O140" s="10" t="s">
        <v>926</v>
      </c>
      <c r="P140">
        <v>8260</v>
      </c>
      <c r="Q140" t="s">
        <v>927</v>
      </c>
      <c r="R140">
        <v>41</v>
      </c>
      <c r="S140" t="s">
        <v>94</v>
      </c>
      <c r="T140">
        <v>106</v>
      </c>
      <c r="U140">
        <v>37</v>
      </c>
      <c r="V140">
        <v>4</v>
      </c>
      <c r="W140">
        <v>41</v>
      </c>
      <c r="X140" t="s">
        <v>71</v>
      </c>
      <c r="Y140" t="s">
        <v>71</v>
      </c>
      <c r="Z140" t="s">
        <v>72</v>
      </c>
      <c r="AA140" t="s">
        <v>72</v>
      </c>
      <c r="AB140" t="s">
        <v>71</v>
      </c>
      <c r="AC140" t="s">
        <v>72</v>
      </c>
      <c r="AD140" t="s">
        <v>71</v>
      </c>
      <c r="AE140" t="s">
        <v>71</v>
      </c>
      <c r="AF140" t="s">
        <v>71</v>
      </c>
      <c r="AG140" t="s">
        <v>72</v>
      </c>
      <c r="AH140" t="s">
        <v>72</v>
      </c>
      <c r="AI140" t="s">
        <v>71</v>
      </c>
      <c r="AJ140" t="s">
        <v>72</v>
      </c>
      <c r="AK140" t="s">
        <v>72</v>
      </c>
      <c r="AL140" t="s">
        <v>71</v>
      </c>
      <c r="AM140" t="s">
        <v>72</v>
      </c>
      <c r="AN140">
        <v>1300</v>
      </c>
      <c r="AO140">
        <v>394.12</v>
      </c>
      <c r="AP140">
        <v>432.64</v>
      </c>
      <c r="AQ140">
        <v>432.64</v>
      </c>
      <c r="AR140">
        <v>394.12</v>
      </c>
      <c r="AS140">
        <v>111.64</v>
      </c>
      <c r="AT140" s="23"/>
      <c r="AU140" s="23"/>
      <c r="AV140" s="23"/>
      <c r="AW140" s="23"/>
    </row>
    <row r="141" spans="1:49" x14ac:dyDescent="0.25">
      <c r="A141" t="s">
        <v>928</v>
      </c>
      <c r="B141" t="s">
        <v>60</v>
      </c>
      <c r="C141" s="14">
        <v>45089</v>
      </c>
      <c r="D141" t="s">
        <v>929</v>
      </c>
      <c r="E141">
        <v>31163633</v>
      </c>
      <c r="F141" t="s">
        <v>930</v>
      </c>
      <c r="G141">
        <v>49280900</v>
      </c>
      <c r="H141">
        <v>1013932863</v>
      </c>
      <c r="I141" t="s">
        <v>63</v>
      </c>
      <c r="J141" t="s">
        <v>931</v>
      </c>
      <c r="K141" t="s">
        <v>932</v>
      </c>
      <c r="L141" t="s">
        <v>933</v>
      </c>
      <c r="M141" t="s">
        <v>932</v>
      </c>
      <c r="N141" t="s">
        <v>933</v>
      </c>
      <c r="O141" s="10" t="s">
        <v>934</v>
      </c>
      <c r="P141">
        <v>3000</v>
      </c>
      <c r="Q141" t="s">
        <v>431</v>
      </c>
      <c r="R141">
        <v>120</v>
      </c>
      <c r="S141" t="s">
        <v>935</v>
      </c>
      <c r="T141">
        <v>120</v>
      </c>
      <c r="U141">
        <v>2</v>
      </c>
      <c r="V141">
        <v>4</v>
      </c>
      <c r="W141">
        <v>20</v>
      </c>
      <c r="X141" t="s">
        <v>72</v>
      </c>
      <c r="Y141" t="s">
        <v>72</v>
      </c>
      <c r="Z141" t="s">
        <v>72</v>
      </c>
      <c r="AA141" t="s">
        <v>72</v>
      </c>
      <c r="AB141" t="s">
        <v>72</v>
      </c>
      <c r="AC141" t="s">
        <v>72</v>
      </c>
      <c r="AD141" t="s">
        <v>72</v>
      </c>
      <c r="AE141" t="s">
        <v>72</v>
      </c>
      <c r="AF141" t="s">
        <v>72</v>
      </c>
      <c r="AG141" t="s">
        <v>71</v>
      </c>
      <c r="AH141" t="s">
        <v>72</v>
      </c>
      <c r="AI141" t="s">
        <v>72</v>
      </c>
      <c r="AJ141" t="s">
        <v>71</v>
      </c>
      <c r="AK141" t="s">
        <v>72</v>
      </c>
      <c r="AL141" t="s">
        <v>71</v>
      </c>
      <c r="AM141" t="s">
        <v>72</v>
      </c>
      <c r="AN141">
        <v>1800</v>
      </c>
      <c r="AO141" s="8">
        <v>778.1</v>
      </c>
      <c r="AP141" s="8">
        <v>778.1</v>
      </c>
      <c r="AQ141" s="8">
        <v>778.1</v>
      </c>
      <c r="AR141" s="8">
        <v>778.1</v>
      </c>
      <c r="AS141">
        <v>0</v>
      </c>
      <c r="AT141" s="23"/>
      <c r="AU141" s="23"/>
      <c r="AV141" s="23"/>
      <c r="AW141" s="23"/>
    </row>
    <row r="142" spans="1:49" x14ac:dyDescent="0.25">
      <c r="A142" t="s">
        <v>936</v>
      </c>
      <c r="B142" t="s">
        <v>60</v>
      </c>
      <c r="C142" s="14">
        <v>45089</v>
      </c>
      <c r="D142" t="s">
        <v>937</v>
      </c>
      <c r="E142">
        <v>31887291</v>
      </c>
      <c r="F142" t="s">
        <v>938</v>
      </c>
      <c r="G142">
        <v>52186226</v>
      </c>
      <c r="H142">
        <v>1015249036</v>
      </c>
      <c r="I142" t="s">
        <v>88</v>
      </c>
      <c r="J142" t="s">
        <v>939</v>
      </c>
      <c r="K142" t="s">
        <v>942</v>
      </c>
      <c r="L142" t="s">
        <v>943</v>
      </c>
      <c r="M142" t="s">
        <v>942</v>
      </c>
      <c r="N142" t="s">
        <v>943</v>
      </c>
      <c r="O142" s="10" t="s">
        <v>944</v>
      </c>
      <c r="P142">
        <v>8500</v>
      </c>
      <c r="Q142" t="s">
        <v>301</v>
      </c>
      <c r="R142">
        <v>160</v>
      </c>
      <c r="S142" t="s">
        <v>94</v>
      </c>
      <c r="T142">
        <v>160</v>
      </c>
      <c r="U142">
        <v>37</v>
      </c>
      <c r="V142">
        <v>4</v>
      </c>
      <c r="W142">
        <v>160</v>
      </c>
      <c r="X142" t="s">
        <v>71</v>
      </c>
      <c r="Y142" t="s">
        <v>72</v>
      </c>
      <c r="Z142" t="s">
        <v>72</v>
      </c>
      <c r="AA142" t="s">
        <v>72</v>
      </c>
      <c r="AB142" t="s">
        <v>72</v>
      </c>
      <c r="AC142" t="s">
        <v>72</v>
      </c>
      <c r="AD142" t="s">
        <v>72</v>
      </c>
      <c r="AE142" t="s">
        <v>72</v>
      </c>
      <c r="AF142" t="s">
        <v>72</v>
      </c>
      <c r="AG142" t="s">
        <v>71</v>
      </c>
      <c r="AH142" t="s">
        <v>72</v>
      </c>
      <c r="AI142" t="s">
        <v>72</v>
      </c>
      <c r="AJ142" t="s">
        <v>72</v>
      </c>
      <c r="AK142" t="s">
        <v>72</v>
      </c>
      <c r="AL142" t="s">
        <v>71</v>
      </c>
      <c r="AM142" t="s">
        <v>72</v>
      </c>
      <c r="AN142">
        <v>3100</v>
      </c>
      <c r="AO142">
        <v>610.20000000000005</v>
      </c>
      <c r="AP142">
        <v>640.48</v>
      </c>
      <c r="AQ142">
        <v>640.48</v>
      </c>
      <c r="AR142">
        <v>610.20000000000005</v>
      </c>
      <c r="AS142">
        <v>0</v>
      </c>
      <c r="AT142" s="23"/>
      <c r="AU142" s="23"/>
      <c r="AV142" s="23"/>
      <c r="AW142" s="23"/>
    </row>
    <row r="143" spans="1:49" x14ac:dyDescent="0.25">
      <c r="A143" t="s">
        <v>945</v>
      </c>
      <c r="B143" t="s">
        <v>60</v>
      </c>
      <c r="C143" s="14">
        <v>45089</v>
      </c>
      <c r="D143" t="s">
        <v>946</v>
      </c>
      <c r="E143">
        <v>31936330</v>
      </c>
      <c r="F143" t="s">
        <v>947</v>
      </c>
      <c r="G143">
        <v>63419100</v>
      </c>
      <c r="H143">
        <v>1014993785</v>
      </c>
      <c r="I143" t="s">
        <v>143</v>
      </c>
      <c r="J143" t="s">
        <v>948</v>
      </c>
      <c r="K143" t="s">
        <v>1569</v>
      </c>
      <c r="L143" t="s">
        <v>1570</v>
      </c>
      <c r="M143" t="s">
        <v>1569</v>
      </c>
      <c r="N143" t="s">
        <v>1570</v>
      </c>
      <c r="O143" s="10" t="s">
        <v>951</v>
      </c>
      <c r="P143">
        <v>5500</v>
      </c>
      <c r="Q143" t="s">
        <v>522</v>
      </c>
      <c r="R143">
        <v>107</v>
      </c>
      <c r="S143" t="s">
        <v>952</v>
      </c>
      <c r="T143">
        <v>107</v>
      </c>
      <c r="U143">
        <v>2</v>
      </c>
      <c r="V143">
        <v>0</v>
      </c>
      <c r="W143">
        <v>107</v>
      </c>
      <c r="X143" t="s">
        <v>72</v>
      </c>
      <c r="Y143" t="s">
        <v>72</v>
      </c>
      <c r="Z143" t="s">
        <v>72</v>
      </c>
      <c r="AA143" t="s">
        <v>71</v>
      </c>
      <c r="AB143" t="s">
        <v>72</v>
      </c>
      <c r="AC143" t="s">
        <v>71</v>
      </c>
      <c r="AD143" t="s">
        <v>72</v>
      </c>
      <c r="AE143" t="s">
        <v>72</v>
      </c>
      <c r="AF143" t="s">
        <v>72</v>
      </c>
      <c r="AG143" t="s">
        <v>72</v>
      </c>
      <c r="AH143" t="s">
        <v>72</v>
      </c>
      <c r="AI143" t="s">
        <v>72</v>
      </c>
      <c r="AJ143" t="s">
        <v>72</v>
      </c>
      <c r="AK143" t="s">
        <v>72</v>
      </c>
      <c r="AL143" t="s">
        <v>71</v>
      </c>
      <c r="AM143" t="s">
        <v>72</v>
      </c>
      <c r="AN143">
        <v>3000</v>
      </c>
      <c r="AO143">
        <v>731.37</v>
      </c>
      <c r="AP143">
        <v>731.37</v>
      </c>
      <c r="AQ143">
        <v>731.37</v>
      </c>
      <c r="AR143">
        <v>731.37</v>
      </c>
      <c r="AS143">
        <v>0</v>
      </c>
      <c r="AT143" s="23"/>
      <c r="AU143" s="23"/>
      <c r="AV143" s="23"/>
      <c r="AW143" s="23"/>
    </row>
    <row r="144" spans="1:49" x14ac:dyDescent="0.25">
      <c r="A144" t="s">
        <v>953</v>
      </c>
      <c r="B144" t="s">
        <v>60</v>
      </c>
      <c r="C144" s="14">
        <v>45089</v>
      </c>
      <c r="D144" t="s">
        <v>954</v>
      </c>
      <c r="E144">
        <v>32778208</v>
      </c>
      <c r="F144" t="s">
        <v>955</v>
      </c>
      <c r="G144">
        <v>55774700</v>
      </c>
      <c r="H144">
        <v>1015877118</v>
      </c>
      <c r="I144" t="s">
        <v>174</v>
      </c>
      <c r="J144" t="s">
        <v>956</v>
      </c>
      <c r="K144" t="s">
        <v>78</v>
      </c>
      <c r="L144" t="s">
        <v>955</v>
      </c>
      <c r="M144" t="s">
        <v>78</v>
      </c>
      <c r="N144" t="s">
        <v>955</v>
      </c>
      <c r="O144" s="10" t="s">
        <v>957</v>
      </c>
      <c r="P144">
        <v>4700</v>
      </c>
      <c r="Q144" t="s">
        <v>313</v>
      </c>
      <c r="R144">
        <v>31</v>
      </c>
      <c r="S144" t="s">
        <v>94</v>
      </c>
      <c r="T144">
        <v>41</v>
      </c>
      <c r="U144">
        <v>0</v>
      </c>
      <c r="V144">
        <v>0</v>
      </c>
      <c r="W144">
        <v>31</v>
      </c>
      <c r="X144" t="s">
        <v>71</v>
      </c>
      <c r="Y144" t="s">
        <v>71</v>
      </c>
      <c r="Z144" t="s">
        <v>72</v>
      </c>
      <c r="AA144" t="s">
        <v>72</v>
      </c>
      <c r="AB144" t="s">
        <v>72</v>
      </c>
      <c r="AC144" t="s">
        <v>72</v>
      </c>
      <c r="AD144" t="s">
        <v>72</v>
      </c>
      <c r="AE144" t="s">
        <v>72</v>
      </c>
      <c r="AF144" t="s">
        <v>72</v>
      </c>
      <c r="AG144" t="s">
        <v>71</v>
      </c>
      <c r="AH144" t="s">
        <v>72</v>
      </c>
      <c r="AI144" t="s">
        <v>72</v>
      </c>
      <c r="AJ144" t="s">
        <v>72</v>
      </c>
      <c r="AK144" t="s">
        <v>72</v>
      </c>
      <c r="AL144" t="s">
        <v>72</v>
      </c>
      <c r="AM144" t="s">
        <v>71</v>
      </c>
      <c r="AN144">
        <v>600</v>
      </c>
      <c r="AO144">
        <v>817.92</v>
      </c>
      <c r="AP144">
        <v>817.92</v>
      </c>
      <c r="AQ144">
        <v>817.92</v>
      </c>
      <c r="AR144">
        <v>817.92</v>
      </c>
      <c r="AS144">
        <v>0</v>
      </c>
      <c r="AT144" s="23"/>
      <c r="AU144" s="23"/>
      <c r="AV144" s="23"/>
      <c r="AW144" s="23"/>
    </row>
    <row r="145" spans="1:49" x14ac:dyDescent="0.25">
      <c r="A145" t="s">
        <v>958</v>
      </c>
      <c r="B145" t="s">
        <v>60</v>
      </c>
      <c r="C145" s="14">
        <v>45089</v>
      </c>
      <c r="D145" t="s">
        <v>959</v>
      </c>
      <c r="E145">
        <v>32781829</v>
      </c>
      <c r="F145" t="s">
        <v>960</v>
      </c>
      <c r="G145">
        <v>33314344</v>
      </c>
      <c r="H145">
        <v>1015892990</v>
      </c>
      <c r="I145" t="s">
        <v>63</v>
      </c>
      <c r="J145" t="s">
        <v>961</v>
      </c>
      <c r="K145" t="s">
        <v>962</v>
      </c>
      <c r="L145" t="s">
        <v>963</v>
      </c>
      <c r="M145" t="s">
        <v>962</v>
      </c>
      <c r="N145" t="s">
        <v>963</v>
      </c>
      <c r="O145" s="10" t="s">
        <v>964</v>
      </c>
      <c r="P145">
        <v>1653</v>
      </c>
      <c r="Q145" t="s">
        <v>115</v>
      </c>
      <c r="R145">
        <v>22</v>
      </c>
      <c r="S145" t="s">
        <v>84</v>
      </c>
      <c r="T145">
        <v>22</v>
      </c>
      <c r="U145">
        <v>20</v>
      </c>
      <c r="V145">
        <v>2</v>
      </c>
      <c r="W145">
        <v>22</v>
      </c>
      <c r="X145" t="s">
        <v>72</v>
      </c>
      <c r="Y145" t="s">
        <v>72</v>
      </c>
      <c r="Z145" t="s">
        <v>71</v>
      </c>
      <c r="AA145" t="s">
        <v>71</v>
      </c>
      <c r="AB145" t="s">
        <v>71</v>
      </c>
      <c r="AC145" t="s">
        <v>72</v>
      </c>
      <c r="AD145" t="s">
        <v>71</v>
      </c>
      <c r="AE145" t="s">
        <v>71</v>
      </c>
      <c r="AF145" t="s">
        <v>72</v>
      </c>
      <c r="AG145" t="s">
        <v>72</v>
      </c>
      <c r="AH145" t="s">
        <v>72</v>
      </c>
      <c r="AI145" t="s">
        <v>72</v>
      </c>
      <c r="AJ145" t="s">
        <v>72</v>
      </c>
      <c r="AK145" t="s">
        <v>72</v>
      </c>
      <c r="AL145" t="s">
        <v>72</v>
      </c>
      <c r="AM145" t="s">
        <v>72</v>
      </c>
      <c r="AN145">
        <v>24</v>
      </c>
      <c r="AO145">
        <v>757.33</v>
      </c>
      <c r="AP145">
        <v>973.72</v>
      </c>
      <c r="AQ145" s="8">
        <v>1017</v>
      </c>
      <c r="AR145">
        <v>908.81</v>
      </c>
      <c r="AS145">
        <v>0</v>
      </c>
      <c r="AT145" s="23"/>
      <c r="AU145" s="23"/>
      <c r="AV145" s="23"/>
      <c r="AW145" s="23"/>
    </row>
    <row r="146" spans="1:49" x14ac:dyDescent="0.25">
      <c r="A146" t="s">
        <v>965</v>
      </c>
      <c r="B146" t="s">
        <v>60</v>
      </c>
      <c r="C146" s="14">
        <v>45089</v>
      </c>
      <c r="D146" t="s">
        <v>966</v>
      </c>
      <c r="E146">
        <v>33371799</v>
      </c>
      <c r="F146" t="s">
        <v>967</v>
      </c>
      <c r="G146">
        <v>32520030</v>
      </c>
      <c r="H146">
        <v>1016524545</v>
      </c>
      <c r="I146" t="s">
        <v>63</v>
      </c>
      <c r="J146" t="s">
        <v>705</v>
      </c>
      <c r="K146" t="s">
        <v>968</v>
      </c>
      <c r="L146" t="s">
        <v>969</v>
      </c>
      <c r="M146" t="s">
        <v>968</v>
      </c>
      <c r="N146" t="s">
        <v>969</v>
      </c>
      <c r="O146" s="10" t="s">
        <v>970</v>
      </c>
      <c r="P146">
        <v>2770</v>
      </c>
      <c r="Q146" t="s">
        <v>69</v>
      </c>
      <c r="R146">
        <v>60</v>
      </c>
      <c r="S146" t="s">
        <v>84</v>
      </c>
      <c r="T146">
        <v>85</v>
      </c>
      <c r="U146">
        <v>0</v>
      </c>
      <c r="V146">
        <v>60</v>
      </c>
      <c r="W146">
        <v>60</v>
      </c>
      <c r="X146" t="s">
        <v>72</v>
      </c>
      <c r="Y146" t="s">
        <v>72</v>
      </c>
      <c r="Z146" t="s">
        <v>72</v>
      </c>
      <c r="AA146" t="s">
        <v>72</v>
      </c>
      <c r="AB146" t="s">
        <v>71</v>
      </c>
      <c r="AC146" t="s">
        <v>72</v>
      </c>
      <c r="AD146" t="s">
        <v>72</v>
      </c>
      <c r="AE146" t="s">
        <v>71</v>
      </c>
      <c r="AF146" t="s">
        <v>72</v>
      </c>
      <c r="AG146" t="s">
        <v>72</v>
      </c>
      <c r="AH146" t="s">
        <v>72</v>
      </c>
      <c r="AI146" t="s">
        <v>71</v>
      </c>
      <c r="AJ146" t="s">
        <v>72</v>
      </c>
      <c r="AK146" t="s">
        <v>71</v>
      </c>
      <c r="AL146" t="s">
        <v>71</v>
      </c>
      <c r="AM146" t="s">
        <v>71</v>
      </c>
      <c r="AN146">
        <v>100</v>
      </c>
      <c r="AO146">
        <v>475.17</v>
      </c>
      <c r="AP146">
        <v>518.44000000000005</v>
      </c>
      <c r="AQ146">
        <v>518.44000000000005</v>
      </c>
      <c r="AR146">
        <v>475.17</v>
      </c>
      <c r="AS146">
        <v>77.02</v>
      </c>
      <c r="AT146" s="23"/>
      <c r="AU146" s="23"/>
      <c r="AV146" s="23"/>
      <c r="AW146" s="23"/>
    </row>
    <row r="147" spans="1:49" x14ac:dyDescent="0.25">
      <c r="A147" t="s">
        <v>971</v>
      </c>
      <c r="B147" t="s">
        <v>60</v>
      </c>
      <c r="C147" s="14">
        <v>45089</v>
      </c>
      <c r="D147" t="s">
        <v>972</v>
      </c>
      <c r="E147">
        <v>33580037</v>
      </c>
      <c r="F147" t="s">
        <v>973</v>
      </c>
      <c r="G147">
        <v>27793860</v>
      </c>
      <c r="H147">
        <v>1016741899</v>
      </c>
      <c r="I147" t="s">
        <v>63</v>
      </c>
      <c r="J147" t="s">
        <v>974</v>
      </c>
      <c r="K147" t="s">
        <v>689</v>
      </c>
      <c r="L147" t="s">
        <v>690</v>
      </c>
      <c r="M147" t="s">
        <v>1631</v>
      </c>
      <c r="N147" t="s">
        <v>1632</v>
      </c>
      <c r="O147" s="10" t="s">
        <v>975</v>
      </c>
      <c r="P147">
        <v>1652</v>
      </c>
      <c r="Q147" t="s">
        <v>115</v>
      </c>
      <c r="R147">
        <v>50</v>
      </c>
      <c r="S147" t="s">
        <v>94</v>
      </c>
      <c r="T147">
        <v>96</v>
      </c>
      <c r="U147">
        <v>0</v>
      </c>
      <c r="V147">
        <v>10</v>
      </c>
      <c r="W147">
        <v>50</v>
      </c>
      <c r="X147" t="s">
        <v>71</v>
      </c>
      <c r="Y147" t="s">
        <v>71</v>
      </c>
      <c r="Z147" t="s">
        <v>71</v>
      </c>
      <c r="AA147" t="s">
        <v>71</v>
      </c>
      <c r="AB147" t="s">
        <v>71</v>
      </c>
      <c r="AC147" t="s">
        <v>71</v>
      </c>
      <c r="AD147" t="s">
        <v>71</v>
      </c>
      <c r="AE147" t="s">
        <v>71</v>
      </c>
      <c r="AF147" t="s">
        <v>72</v>
      </c>
      <c r="AG147" t="s">
        <v>71</v>
      </c>
      <c r="AH147" t="s">
        <v>72</v>
      </c>
      <c r="AI147" t="s">
        <v>71</v>
      </c>
      <c r="AJ147" t="s">
        <v>71</v>
      </c>
      <c r="AK147" t="s">
        <v>71</v>
      </c>
      <c r="AL147" t="s">
        <v>71</v>
      </c>
      <c r="AM147" t="s">
        <v>72</v>
      </c>
      <c r="AN147">
        <v>100</v>
      </c>
      <c r="AO147">
        <v>727.04</v>
      </c>
      <c r="AP147">
        <v>796.29</v>
      </c>
      <c r="AQ147">
        <v>796.29</v>
      </c>
      <c r="AR147">
        <v>727.04</v>
      </c>
      <c r="AS147">
        <v>0</v>
      </c>
      <c r="AT147" s="23"/>
      <c r="AU147" s="23"/>
      <c r="AV147" s="23"/>
      <c r="AW147" s="23"/>
    </row>
    <row r="148" spans="1:49" x14ac:dyDescent="0.25">
      <c r="A148" t="s">
        <v>976</v>
      </c>
      <c r="B148" t="s">
        <v>60</v>
      </c>
      <c r="C148" s="14">
        <v>45089</v>
      </c>
      <c r="D148" t="s">
        <v>1571</v>
      </c>
      <c r="E148">
        <v>33752229</v>
      </c>
      <c r="F148" t="s">
        <v>978</v>
      </c>
      <c r="G148">
        <v>97484897</v>
      </c>
      <c r="H148">
        <v>1016897937</v>
      </c>
      <c r="I148" t="s">
        <v>88</v>
      </c>
      <c r="J148" t="s">
        <v>979</v>
      </c>
      <c r="K148" t="s">
        <v>90</v>
      </c>
      <c r="L148" t="s">
        <v>91</v>
      </c>
      <c r="M148" t="s">
        <v>90</v>
      </c>
      <c r="N148" t="s">
        <v>91</v>
      </c>
      <c r="O148" s="10" t="s">
        <v>982</v>
      </c>
      <c r="P148">
        <v>7570</v>
      </c>
      <c r="Q148" t="s">
        <v>983</v>
      </c>
      <c r="R148">
        <v>40</v>
      </c>
      <c r="S148" t="s">
        <v>94</v>
      </c>
      <c r="T148">
        <v>56</v>
      </c>
      <c r="U148">
        <v>4</v>
      </c>
      <c r="V148">
        <v>2</v>
      </c>
      <c r="W148">
        <v>0</v>
      </c>
      <c r="X148" t="s">
        <v>72</v>
      </c>
      <c r="Y148" t="s">
        <v>72</v>
      </c>
      <c r="Z148" t="s">
        <v>72</v>
      </c>
      <c r="AA148" t="s">
        <v>71</v>
      </c>
      <c r="AB148" t="s">
        <v>72</v>
      </c>
      <c r="AC148" t="s">
        <v>72</v>
      </c>
      <c r="AD148" t="s">
        <v>72</v>
      </c>
      <c r="AE148" t="s">
        <v>72</v>
      </c>
      <c r="AF148" t="s">
        <v>72</v>
      </c>
      <c r="AG148" t="s">
        <v>71</v>
      </c>
      <c r="AH148" t="s">
        <v>72</v>
      </c>
      <c r="AI148" t="s">
        <v>71</v>
      </c>
      <c r="AJ148" t="s">
        <v>71</v>
      </c>
      <c r="AK148" t="s">
        <v>72</v>
      </c>
      <c r="AL148" t="s">
        <v>72</v>
      </c>
      <c r="AM148" t="s">
        <v>72</v>
      </c>
      <c r="AN148">
        <v>2700</v>
      </c>
      <c r="AO148">
        <v>774.64</v>
      </c>
      <c r="AP148">
        <v>774.64</v>
      </c>
      <c r="AQ148">
        <v>774.64</v>
      </c>
      <c r="AR148">
        <v>774.64</v>
      </c>
      <c r="AS148">
        <v>0</v>
      </c>
      <c r="AT148" s="23"/>
      <c r="AU148" s="23"/>
      <c r="AV148" s="23"/>
      <c r="AW148" s="23"/>
    </row>
    <row r="149" spans="1:49" x14ac:dyDescent="0.25">
      <c r="A149" t="s">
        <v>984</v>
      </c>
      <c r="B149" t="s">
        <v>60</v>
      </c>
      <c r="C149" s="14">
        <v>45089</v>
      </c>
      <c r="D149" t="s">
        <v>985</v>
      </c>
      <c r="E149">
        <v>33971060</v>
      </c>
      <c r="F149" t="s">
        <v>986</v>
      </c>
      <c r="G149">
        <v>75271110</v>
      </c>
      <c r="H149">
        <v>1017222283</v>
      </c>
      <c r="I149" t="s">
        <v>143</v>
      </c>
      <c r="J149" t="s">
        <v>987</v>
      </c>
      <c r="K149" t="s">
        <v>1572</v>
      </c>
      <c r="L149" t="s">
        <v>1573</v>
      </c>
      <c r="M149" t="s">
        <v>988</v>
      </c>
      <c r="N149" t="s">
        <v>989</v>
      </c>
      <c r="O149" s="10" t="s">
        <v>990</v>
      </c>
      <c r="P149">
        <v>6840</v>
      </c>
      <c r="Q149" t="s">
        <v>991</v>
      </c>
      <c r="R149">
        <v>41</v>
      </c>
      <c r="S149" t="s">
        <v>992</v>
      </c>
      <c r="T149">
        <v>41</v>
      </c>
      <c r="U149">
        <v>4</v>
      </c>
      <c r="V149">
        <v>37</v>
      </c>
      <c r="W149">
        <v>41</v>
      </c>
      <c r="X149" t="s">
        <v>72</v>
      </c>
      <c r="Y149" t="s">
        <v>72</v>
      </c>
      <c r="Z149" t="s">
        <v>72</v>
      </c>
      <c r="AA149" t="s">
        <v>71</v>
      </c>
      <c r="AB149" t="s">
        <v>72</v>
      </c>
      <c r="AC149" t="s">
        <v>72</v>
      </c>
      <c r="AD149" t="s">
        <v>71</v>
      </c>
      <c r="AE149" t="s">
        <v>71</v>
      </c>
      <c r="AF149" t="s">
        <v>72</v>
      </c>
      <c r="AG149" t="s">
        <v>71</v>
      </c>
      <c r="AH149" t="s">
        <v>72</v>
      </c>
      <c r="AI149" t="s">
        <v>72</v>
      </c>
      <c r="AJ149" t="s">
        <v>72</v>
      </c>
      <c r="AK149" t="s">
        <v>71</v>
      </c>
      <c r="AL149" t="s">
        <v>72</v>
      </c>
      <c r="AM149" t="s">
        <v>72</v>
      </c>
      <c r="AN149">
        <v>200</v>
      </c>
      <c r="AO149">
        <v>562.59</v>
      </c>
      <c r="AP149">
        <v>562.59</v>
      </c>
      <c r="AQ149">
        <v>562.59</v>
      </c>
      <c r="AR149">
        <v>562.59</v>
      </c>
      <c r="AS149">
        <v>86.54</v>
      </c>
      <c r="AT149" s="23"/>
      <c r="AU149" s="23"/>
      <c r="AV149" s="23"/>
      <c r="AW149" s="23"/>
    </row>
    <row r="150" spans="1:49" x14ac:dyDescent="0.25">
      <c r="A150" t="s">
        <v>993</v>
      </c>
      <c r="B150" t="s">
        <v>60</v>
      </c>
      <c r="C150" s="14">
        <v>45089</v>
      </c>
      <c r="D150" t="s">
        <v>1633</v>
      </c>
      <c r="E150">
        <v>34704627</v>
      </c>
      <c r="F150" t="s">
        <v>1634</v>
      </c>
      <c r="G150">
        <v>86868600</v>
      </c>
      <c r="H150">
        <v>1027645581</v>
      </c>
      <c r="I150" t="s">
        <v>143</v>
      </c>
      <c r="J150" t="s">
        <v>996</v>
      </c>
      <c r="K150" t="s">
        <v>997</v>
      </c>
      <c r="L150" t="s">
        <v>1635</v>
      </c>
      <c r="M150" t="s">
        <v>997</v>
      </c>
      <c r="N150" t="s">
        <v>1635</v>
      </c>
      <c r="O150" s="10" t="s">
        <v>999</v>
      </c>
      <c r="P150">
        <v>6700</v>
      </c>
      <c r="Q150" t="s">
        <v>159</v>
      </c>
      <c r="R150">
        <v>117</v>
      </c>
      <c r="S150" t="s">
        <v>1000</v>
      </c>
      <c r="T150">
        <v>117</v>
      </c>
      <c r="U150">
        <v>104</v>
      </c>
      <c r="V150">
        <v>13</v>
      </c>
      <c r="W150">
        <v>117</v>
      </c>
      <c r="X150" t="s">
        <v>71</v>
      </c>
      <c r="Y150" t="s">
        <v>72</v>
      </c>
      <c r="Z150" t="s">
        <v>72</v>
      </c>
      <c r="AA150" t="s">
        <v>72</v>
      </c>
      <c r="AB150" t="s">
        <v>71</v>
      </c>
      <c r="AC150" t="s">
        <v>72</v>
      </c>
      <c r="AD150" t="s">
        <v>72</v>
      </c>
      <c r="AE150" t="s">
        <v>72</v>
      </c>
      <c r="AF150" t="s">
        <v>71</v>
      </c>
      <c r="AG150" t="s">
        <v>71</v>
      </c>
      <c r="AH150" t="s">
        <v>72</v>
      </c>
      <c r="AI150" t="s">
        <v>72</v>
      </c>
      <c r="AJ150" t="s">
        <v>72</v>
      </c>
      <c r="AK150" t="s">
        <v>72</v>
      </c>
      <c r="AL150" t="s">
        <v>72</v>
      </c>
      <c r="AM150" t="s">
        <v>72</v>
      </c>
      <c r="AN150">
        <v>1500</v>
      </c>
      <c r="AO150">
        <v>839.56</v>
      </c>
      <c r="AP150">
        <v>839.56</v>
      </c>
      <c r="AQ150">
        <v>839.56</v>
      </c>
      <c r="AR150">
        <v>839.56</v>
      </c>
      <c r="AS150">
        <v>108.18</v>
      </c>
      <c r="AT150" s="23"/>
      <c r="AU150" s="23"/>
      <c r="AV150" s="23"/>
      <c r="AW150" s="23"/>
    </row>
    <row r="151" spans="1:49" x14ac:dyDescent="0.25">
      <c r="A151" t="s">
        <v>1001</v>
      </c>
      <c r="B151" t="s">
        <v>60</v>
      </c>
      <c r="C151" s="14">
        <v>45089</v>
      </c>
      <c r="D151" t="s">
        <v>1002</v>
      </c>
      <c r="E151">
        <v>34725616</v>
      </c>
      <c r="F151" t="s">
        <v>1003</v>
      </c>
      <c r="G151">
        <v>98926700</v>
      </c>
      <c r="H151">
        <v>1018019473</v>
      </c>
      <c r="I151" t="s">
        <v>216</v>
      </c>
      <c r="J151" t="s">
        <v>1004</v>
      </c>
      <c r="K151" t="s">
        <v>1005</v>
      </c>
      <c r="L151" t="s">
        <v>1006</v>
      </c>
      <c r="M151" t="s">
        <v>1005</v>
      </c>
      <c r="N151" t="s">
        <v>1006</v>
      </c>
      <c r="O151" s="10" t="s">
        <v>1007</v>
      </c>
      <c r="P151">
        <v>9800</v>
      </c>
      <c r="Q151" t="s">
        <v>1008</v>
      </c>
      <c r="R151">
        <v>28</v>
      </c>
      <c r="S151" t="s">
        <v>94</v>
      </c>
      <c r="T151">
        <v>28</v>
      </c>
      <c r="U151">
        <v>0</v>
      </c>
      <c r="V151">
        <v>28</v>
      </c>
      <c r="W151">
        <v>28</v>
      </c>
      <c r="X151" t="s">
        <v>71</v>
      </c>
      <c r="Y151" t="s">
        <v>71</v>
      </c>
      <c r="Z151" t="s">
        <v>72</v>
      </c>
      <c r="AA151" t="s">
        <v>71</v>
      </c>
      <c r="AB151" t="s">
        <v>71</v>
      </c>
      <c r="AC151" t="s">
        <v>72</v>
      </c>
      <c r="AD151" t="s">
        <v>71</v>
      </c>
      <c r="AE151" t="s">
        <v>71</v>
      </c>
      <c r="AF151" t="s">
        <v>72</v>
      </c>
      <c r="AG151" t="s">
        <v>71</v>
      </c>
      <c r="AH151" t="s">
        <v>72</v>
      </c>
      <c r="AI151" t="s">
        <v>71</v>
      </c>
      <c r="AJ151" t="s">
        <v>71</v>
      </c>
      <c r="AK151" t="s">
        <v>72</v>
      </c>
      <c r="AL151" t="s">
        <v>72</v>
      </c>
      <c r="AM151" t="s">
        <v>71</v>
      </c>
      <c r="AN151">
        <v>500</v>
      </c>
      <c r="AO151">
        <v>458.72</v>
      </c>
      <c r="AP151">
        <v>566.91</v>
      </c>
      <c r="AQ151">
        <v>566.91</v>
      </c>
      <c r="AR151">
        <v>458.72</v>
      </c>
      <c r="AS151">
        <v>81.13</v>
      </c>
      <c r="AT151" s="23"/>
      <c r="AU151" s="23"/>
      <c r="AV151" s="23"/>
      <c r="AW151" s="23"/>
    </row>
    <row r="152" spans="1:49" x14ac:dyDescent="0.25">
      <c r="A152" t="s">
        <v>1009</v>
      </c>
      <c r="B152" t="s">
        <v>60</v>
      </c>
      <c r="C152" s="14">
        <v>45089</v>
      </c>
      <c r="D152" t="s">
        <v>1010</v>
      </c>
      <c r="E152">
        <v>35255109</v>
      </c>
      <c r="F152" t="s">
        <v>1574</v>
      </c>
      <c r="G152">
        <v>33965000</v>
      </c>
      <c r="H152">
        <v>1018543636</v>
      </c>
      <c r="I152" t="s">
        <v>63</v>
      </c>
      <c r="J152" t="s">
        <v>1012</v>
      </c>
      <c r="K152" t="s">
        <v>421</v>
      </c>
      <c r="L152" t="s">
        <v>422</v>
      </c>
      <c r="M152" t="s">
        <v>421</v>
      </c>
      <c r="N152" t="s">
        <v>422</v>
      </c>
      <c r="O152" s="10" t="s">
        <v>1013</v>
      </c>
      <c r="P152">
        <v>2300</v>
      </c>
      <c r="Q152" t="s">
        <v>692</v>
      </c>
      <c r="R152">
        <v>26</v>
      </c>
      <c r="S152" t="s">
        <v>94</v>
      </c>
      <c r="T152">
        <v>304</v>
      </c>
      <c r="U152">
        <v>4</v>
      </c>
      <c r="V152">
        <v>2</v>
      </c>
      <c r="W152">
        <v>8</v>
      </c>
      <c r="X152" t="s">
        <v>72</v>
      </c>
      <c r="Y152" t="s">
        <v>72</v>
      </c>
      <c r="Z152" t="s">
        <v>71</v>
      </c>
      <c r="AA152" t="s">
        <v>72</v>
      </c>
      <c r="AB152" t="s">
        <v>72</v>
      </c>
      <c r="AC152" t="s">
        <v>72</v>
      </c>
      <c r="AD152" t="s">
        <v>72</v>
      </c>
      <c r="AE152" t="s">
        <v>72</v>
      </c>
      <c r="AF152" t="s">
        <v>72</v>
      </c>
      <c r="AG152" t="s">
        <v>71</v>
      </c>
      <c r="AH152" t="s">
        <v>72</v>
      </c>
      <c r="AI152" t="s">
        <v>72</v>
      </c>
      <c r="AJ152" t="s">
        <v>72</v>
      </c>
      <c r="AK152" t="s">
        <v>72</v>
      </c>
      <c r="AL152" t="s">
        <v>72</v>
      </c>
      <c r="AM152" t="s">
        <v>72</v>
      </c>
      <c r="AN152">
        <v>400</v>
      </c>
      <c r="AO152">
        <v>939.09</v>
      </c>
      <c r="AP152">
        <v>939.09</v>
      </c>
      <c r="AQ152">
        <v>939.09</v>
      </c>
      <c r="AR152">
        <v>939.09</v>
      </c>
      <c r="AS152">
        <v>0</v>
      </c>
      <c r="AT152" s="23"/>
      <c r="AU152" s="23"/>
      <c r="AV152" s="23"/>
      <c r="AW152" s="23"/>
    </row>
    <row r="153" spans="1:49" x14ac:dyDescent="0.25">
      <c r="A153" t="s">
        <v>1014</v>
      </c>
      <c r="B153" t="s">
        <v>60</v>
      </c>
      <c r="C153" s="14">
        <v>45089</v>
      </c>
      <c r="D153" t="s">
        <v>1015</v>
      </c>
      <c r="E153">
        <v>35255524</v>
      </c>
      <c r="F153" t="s">
        <v>1016</v>
      </c>
      <c r="G153">
        <v>33788000</v>
      </c>
      <c r="H153">
        <v>1018545175</v>
      </c>
      <c r="I153" t="s">
        <v>63</v>
      </c>
      <c r="J153" t="s">
        <v>1017</v>
      </c>
      <c r="K153" t="s">
        <v>1018</v>
      </c>
      <c r="L153" t="s">
        <v>1016</v>
      </c>
      <c r="M153" t="s">
        <v>65</v>
      </c>
      <c r="N153" t="s">
        <v>66</v>
      </c>
      <c r="O153" s="10" t="s">
        <v>1019</v>
      </c>
      <c r="P153">
        <v>1620</v>
      </c>
      <c r="Q153" t="s">
        <v>115</v>
      </c>
      <c r="R153">
        <v>70</v>
      </c>
      <c r="S153" t="s">
        <v>70</v>
      </c>
      <c r="T153">
        <v>150</v>
      </c>
      <c r="U153">
        <v>10</v>
      </c>
      <c r="V153">
        <v>10</v>
      </c>
      <c r="W153">
        <v>50</v>
      </c>
      <c r="X153" t="s">
        <v>71</v>
      </c>
      <c r="Y153" t="s">
        <v>72</v>
      </c>
      <c r="Z153" t="s">
        <v>71</v>
      </c>
      <c r="AA153" t="s">
        <v>72</v>
      </c>
      <c r="AB153" t="s">
        <v>71</v>
      </c>
      <c r="AC153" t="s">
        <v>72</v>
      </c>
      <c r="AD153" t="s">
        <v>72</v>
      </c>
      <c r="AE153" t="s">
        <v>72</v>
      </c>
      <c r="AF153" t="s">
        <v>72</v>
      </c>
      <c r="AG153" t="s">
        <v>71</v>
      </c>
      <c r="AH153" t="s">
        <v>72</v>
      </c>
      <c r="AI153" t="s">
        <v>72</v>
      </c>
      <c r="AJ153" t="s">
        <v>71</v>
      </c>
      <c r="AK153" t="s">
        <v>72</v>
      </c>
      <c r="AL153" t="s">
        <v>71</v>
      </c>
      <c r="AM153" t="s">
        <v>72</v>
      </c>
      <c r="AN153">
        <v>550</v>
      </c>
      <c r="AO153">
        <v>733.1</v>
      </c>
      <c r="AP153">
        <v>774.64</v>
      </c>
      <c r="AQ153">
        <v>774.64</v>
      </c>
      <c r="AR153" s="8">
        <v>733.1</v>
      </c>
      <c r="AS153">
        <v>89.14</v>
      </c>
      <c r="AT153" s="23"/>
      <c r="AU153" s="23"/>
      <c r="AV153" s="23"/>
      <c r="AW153" s="23"/>
    </row>
    <row r="154" spans="1:49" x14ac:dyDescent="0.25">
      <c r="A154" t="s">
        <v>1020</v>
      </c>
      <c r="B154" t="s">
        <v>60</v>
      </c>
      <c r="C154" s="14">
        <v>45089</v>
      </c>
      <c r="D154" t="s">
        <v>1021</v>
      </c>
      <c r="E154">
        <v>35386238</v>
      </c>
      <c r="F154" t="s">
        <v>1022</v>
      </c>
      <c r="G154">
        <v>33141500</v>
      </c>
      <c r="H154">
        <v>1018940295</v>
      </c>
      <c r="I154" t="s">
        <v>63</v>
      </c>
      <c r="J154" t="s">
        <v>640</v>
      </c>
      <c r="K154" t="s">
        <v>641</v>
      </c>
      <c r="L154" t="s">
        <v>642</v>
      </c>
      <c r="M154" t="s">
        <v>641</v>
      </c>
      <c r="N154" t="s">
        <v>642</v>
      </c>
      <c r="O154" s="10" t="s">
        <v>1023</v>
      </c>
      <c r="P154">
        <v>1260</v>
      </c>
      <c r="Q154" t="s">
        <v>129</v>
      </c>
      <c r="R154">
        <v>30</v>
      </c>
      <c r="S154" t="s">
        <v>94</v>
      </c>
      <c r="T154">
        <v>66</v>
      </c>
      <c r="U154">
        <v>4</v>
      </c>
      <c r="V154">
        <v>2</v>
      </c>
      <c r="W154">
        <v>8</v>
      </c>
      <c r="X154" t="s">
        <v>72</v>
      </c>
      <c r="Y154" t="s">
        <v>72</v>
      </c>
      <c r="Z154" t="s">
        <v>71</v>
      </c>
      <c r="AA154" t="s">
        <v>71</v>
      </c>
      <c r="AB154" t="s">
        <v>72</v>
      </c>
      <c r="AC154" t="s">
        <v>72</v>
      </c>
      <c r="AD154" t="s">
        <v>72</v>
      </c>
      <c r="AE154" t="s">
        <v>72</v>
      </c>
      <c r="AF154" t="s">
        <v>72</v>
      </c>
      <c r="AG154" t="s">
        <v>72</v>
      </c>
      <c r="AH154" t="s">
        <v>72</v>
      </c>
      <c r="AI154" t="s">
        <v>71</v>
      </c>
      <c r="AJ154" t="s">
        <v>72</v>
      </c>
      <c r="AK154" t="s">
        <v>72</v>
      </c>
      <c r="AL154" t="s">
        <v>72</v>
      </c>
      <c r="AM154" t="s">
        <v>72</v>
      </c>
      <c r="AN154">
        <v>450</v>
      </c>
      <c r="AO154">
        <v>861.2</v>
      </c>
      <c r="AP154">
        <v>1120.8599999999999</v>
      </c>
      <c r="AQ154">
        <v>1120.8599999999999</v>
      </c>
      <c r="AR154">
        <v>947.75</v>
      </c>
      <c r="AS154">
        <v>160.11000000000001</v>
      </c>
      <c r="AT154" s="23"/>
      <c r="AU154" s="23"/>
      <c r="AV154" s="23"/>
      <c r="AW154" s="23"/>
    </row>
    <row r="155" spans="1:49" x14ac:dyDescent="0.25">
      <c r="A155" t="s">
        <v>1024</v>
      </c>
      <c r="B155" t="s">
        <v>60</v>
      </c>
      <c r="C155" s="14">
        <v>45089</v>
      </c>
      <c r="D155" t="s">
        <v>1025</v>
      </c>
      <c r="E155">
        <v>75612419</v>
      </c>
      <c r="F155" t="s">
        <v>1026</v>
      </c>
      <c r="G155">
        <v>33457722</v>
      </c>
      <c r="H155">
        <v>1002465170</v>
      </c>
      <c r="I155" t="s">
        <v>63</v>
      </c>
      <c r="J155" t="s">
        <v>1027</v>
      </c>
      <c r="K155" t="s">
        <v>1028</v>
      </c>
      <c r="L155" t="s">
        <v>1029</v>
      </c>
      <c r="M155" t="s">
        <v>1030</v>
      </c>
      <c r="N155" t="s">
        <v>1034</v>
      </c>
      <c r="O155" s="10" t="s">
        <v>1031</v>
      </c>
      <c r="P155">
        <v>1370</v>
      </c>
      <c r="Q155" t="s">
        <v>129</v>
      </c>
      <c r="R155">
        <v>40</v>
      </c>
      <c r="S155" t="s">
        <v>708</v>
      </c>
      <c r="T155">
        <v>64</v>
      </c>
      <c r="U155">
        <v>4</v>
      </c>
      <c r="V155">
        <v>2</v>
      </c>
      <c r="W155">
        <v>20</v>
      </c>
      <c r="X155" t="s">
        <v>72</v>
      </c>
      <c r="Y155" t="s">
        <v>72</v>
      </c>
      <c r="Z155" t="s">
        <v>72</v>
      </c>
      <c r="AA155" t="s">
        <v>72</v>
      </c>
      <c r="AB155" t="s">
        <v>72</v>
      </c>
      <c r="AC155" t="s">
        <v>72</v>
      </c>
      <c r="AD155" t="s">
        <v>72</v>
      </c>
      <c r="AE155" t="s">
        <v>72</v>
      </c>
      <c r="AF155" t="s">
        <v>72</v>
      </c>
      <c r="AG155" t="s">
        <v>72</v>
      </c>
      <c r="AH155" t="s">
        <v>72</v>
      </c>
      <c r="AI155" t="s">
        <v>72</v>
      </c>
      <c r="AJ155" t="s">
        <v>72</v>
      </c>
      <c r="AK155" t="s">
        <v>72</v>
      </c>
      <c r="AL155" t="s">
        <v>72</v>
      </c>
      <c r="AM155" t="s">
        <v>72</v>
      </c>
      <c r="AN155">
        <v>350</v>
      </c>
      <c r="AO155">
        <v>913.13</v>
      </c>
      <c r="AP155">
        <v>1142.49</v>
      </c>
      <c r="AQ155">
        <v>1194.43</v>
      </c>
      <c r="AR155">
        <v>986.7</v>
      </c>
      <c r="AS155">
        <v>108.18</v>
      </c>
      <c r="AT155" s="23"/>
      <c r="AU155" s="23"/>
      <c r="AV155" s="23"/>
      <c r="AW155" s="23"/>
    </row>
    <row r="156" spans="1:49" x14ac:dyDescent="0.25">
      <c r="A156" t="s">
        <v>1032</v>
      </c>
      <c r="B156" t="s">
        <v>60</v>
      </c>
      <c r="C156" s="14">
        <v>45089</v>
      </c>
      <c r="D156" t="s">
        <v>1033</v>
      </c>
      <c r="E156">
        <v>19749835</v>
      </c>
      <c r="F156" t="s">
        <v>1026</v>
      </c>
      <c r="G156">
        <v>33457744</v>
      </c>
      <c r="H156">
        <v>1004247931</v>
      </c>
      <c r="I156" t="s">
        <v>63</v>
      </c>
      <c r="J156" t="s">
        <v>1027</v>
      </c>
      <c r="K156" t="s">
        <v>1030</v>
      </c>
      <c r="L156" t="s">
        <v>1034</v>
      </c>
      <c r="M156" t="s">
        <v>1030</v>
      </c>
      <c r="N156" t="s">
        <v>1034</v>
      </c>
      <c r="O156" s="10" t="s">
        <v>1035</v>
      </c>
      <c r="P156">
        <v>1363</v>
      </c>
      <c r="Q156" t="s">
        <v>129</v>
      </c>
      <c r="R156">
        <v>40</v>
      </c>
      <c r="S156" t="s">
        <v>708</v>
      </c>
      <c r="T156">
        <v>58</v>
      </c>
      <c r="U156">
        <v>4</v>
      </c>
      <c r="V156">
        <v>2</v>
      </c>
      <c r="W156">
        <v>20</v>
      </c>
      <c r="X156" t="s">
        <v>72</v>
      </c>
      <c r="Y156" t="s">
        <v>72</v>
      </c>
      <c r="Z156" t="s">
        <v>72</v>
      </c>
      <c r="AA156" t="s">
        <v>72</v>
      </c>
      <c r="AB156" t="s">
        <v>72</v>
      </c>
      <c r="AC156" t="s">
        <v>72</v>
      </c>
      <c r="AD156" t="s">
        <v>72</v>
      </c>
      <c r="AE156" t="s">
        <v>72</v>
      </c>
      <c r="AF156" t="s">
        <v>72</v>
      </c>
      <c r="AG156" t="s">
        <v>72</v>
      </c>
      <c r="AH156" t="s">
        <v>72</v>
      </c>
      <c r="AI156" t="s">
        <v>72</v>
      </c>
      <c r="AJ156" t="s">
        <v>72</v>
      </c>
      <c r="AK156" t="s">
        <v>72</v>
      </c>
      <c r="AL156" t="s">
        <v>72</v>
      </c>
      <c r="AM156" t="s">
        <v>72</v>
      </c>
      <c r="AN156">
        <v>300</v>
      </c>
      <c r="AO156">
        <v>731.37</v>
      </c>
      <c r="AP156">
        <v>908.81</v>
      </c>
      <c r="AQ156">
        <v>1021.32</v>
      </c>
      <c r="AR156">
        <v>770.31</v>
      </c>
      <c r="AS156">
        <v>108.18</v>
      </c>
      <c r="AT156" s="23"/>
      <c r="AU156" s="23"/>
      <c r="AV156" s="23"/>
      <c r="AW156" s="23"/>
    </row>
    <row r="157" spans="1:49" x14ac:dyDescent="0.25">
      <c r="A157" t="s">
        <v>1036</v>
      </c>
      <c r="B157" t="s">
        <v>60</v>
      </c>
      <c r="C157" s="14">
        <v>45089</v>
      </c>
      <c r="D157" t="s">
        <v>1037</v>
      </c>
      <c r="E157">
        <v>35474188</v>
      </c>
      <c r="F157" t="s">
        <v>1038</v>
      </c>
      <c r="G157">
        <v>98176000</v>
      </c>
      <c r="H157">
        <v>1018752855</v>
      </c>
      <c r="I157" t="s">
        <v>216</v>
      </c>
      <c r="J157" t="s">
        <v>1039</v>
      </c>
      <c r="K157" t="s">
        <v>90</v>
      </c>
      <c r="L157" t="s">
        <v>91</v>
      </c>
      <c r="M157" t="s">
        <v>90</v>
      </c>
      <c r="N157" t="s">
        <v>91</v>
      </c>
      <c r="O157" s="10" t="s">
        <v>1040</v>
      </c>
      <c r="P157">
        <v>9400</v>
      </c>
      <c r="Q157" t="s">
        <v>1041</v>
      </c>
      <c r="R157">
        <v>40</v>
      </c>
      <c r="S157" t="s">
        <v>94</v>
      </c>
      <c r="T157">
        <v>64</v>
      </c>
      <c r="U157">
        <v>4</v>
      </c>
      <c r="V157">
        <v>2</v>
      </c>
      <c r="W157">
        <v>0</v>
      </c>
      <c r="X157" t="s">
        <v>72</v>
      </c>
      <c r="Y157" t="s">
        <v>72</v>
      </c>
      <c r="Z157" t="s">
        <v>72</v>
      </c>
      <c r="AA157" t="s">
        <v>72</v>
      </c>
      <c r="AB157" t="s">
        <v>72</v>
      </c>
      <c r="AC157" t="s">
        <v>72</v>
      </c>
      <c r="AD157" t="s">
        <v>72</v>
      </c>
      <c r="AE157" t="s">
        <v>72</v>
      </c>
      <c r="AF157" t="s">
        <v>72</v>
      </c>
      <c r="AG157" t="s">
        <v>72</v>
      </c>
      <c r="AH157" t="s">
        <v>72</v>
      </c>
      <c r="AI157" t="s">
        <v>71</v>
      </c>
      <c r="AJ157" t="s">
        <v>71</v>
      </c>
      <c r="AK157" t="s">
        <v>71</v>
      </c>
      <c r="AL157" t="s">
        <v>72</v>
      </c>
      <c r="AM157" t="s">
        <v>72</v>
      </c>
      <c r="AN157">
        <v>50</v>
      </c>
      <c r="AO157">
        <v>757.33</v>
      </c>
      <c r="AP157">
        <v>757.33</v>
      </c>
      <c r="AQ157">
        <v>757.33</v>
      </c>
      <c r="AR157">
        <v>757.33</v>
      </c>
      <c r="AS157">
        <v>0</v>
      </c>
      <c r="AT157" s="23"/>
      <c r="AU157" s="23"/>
      <c r="AV157" s="23"/>
      <c r="AW157" s="23"/>
    </row>
    <row r="158" spans="1:49" x14ac:dyDescent="0.25">
      <c r="A158" t="s">
        <v>1042</v>
      </c>
      <c r="B158" t="s">
        <v>60</v>
      </c>
      <c r="C158" s="14">
        <v>45089</v>
      </c>
      <c r="D158" t="s">
        <v>1043</v>
      </c>
      <c r="E158">
        <v>39323214</v>
      </c>
      <c r="F158" t="s">
        <v>1044</v>
      </c>
      <c r="G158">
        <v>33387030</v>
      </c>
      <c r="H158">
        <v>1023335340</v>
      </c>
      <c r="I158" t="s">
        <v>63</v>
      </c>
      <c r="J158" t="s">
        <v>1045</v>
      </c>
      <c r="K158" t="s">
        <v>1046</v>
      </c>
      <c r="L158" t="s">
        <v>1047</v>
      </c>
      <c r="M158" t="s">
        <v>1046</v>
      </c>
      <c r="N158" t="s">
        <v>1047</v>
      </c>
      <c r="O158" s="10" t="s">
        <v>1048</v>
      </c>
      <c r="P158">
        <v>1799</v>
      </c>
      <c r="Q158" t="s">
        <v>115</v>
      </c>
      <c r="R158">
        <v>64</v>
      </c>
      <c r="S158" t="s">
        <v>1049</v>
      </c>
      <c r="T158">
        <v>155</v>
      </c>
      <c r="U158">
        <v>6</v>
      </c>
      <c r="V158">
        <v>6</v>
      </c>
      <c r="W158">
        <v>0</v>
      </c>
      <c r="X158" t="s">
        <v>72</v>
      </c>
      <c r="Y158" t="s">
        <v>72</v>
      </c>
      <c r="Z158" t="s">
        <v>71</v>
      </c>
      <c r="AA158" t="s">
        <v>71</v>
      </c>
      <c r="AB158" t="s">
        <v>71</v>
      </c>
      <c r="AC158" t="s">
        <v>72</v>
      </c>
      <c r="AD158" t="s">
        <v>72</v>
      </c>
      <c r="AE158" t="s">
        <v>72</v>
      </c>
      <c r="AF158" t="s">
        <v>72</v>
      </c>
      <c r="AG158" t="s">
        <v>72</v>
      </c>
      <c r="AH158" t="s">
        <v>72</v>
      </c>
      <c r="AI158" t="s">
        <v>72</v>
      </c>
      <c r="AJ158" t="s">
        <v>72</v>
      </c>
      <c r="AK158" t="s">
        <v>72</v>
      </c>
      <c r="AL158" t="s">
        <v>72</v>
      </c>
      <c r="AM158" t="s">
        <v>72</v>
      </c>
      <c r="AN158">
        <v>600</v>
      </c>
      <c r="AO158">
        <v>796.29</v>
      </c>
      <c r="AP158">
        <v>796.29</v>
      </c>
      <c r="AQ158">
        <v>796.29</v>
      </c>
      <c r="AR158">
        <v>796.29</v>
      </c>
      <c r="AS158">
        <v>64.91</v>
      </c>
      <c r="AT158" s="23"/>
      <c r="AU158" s="23"/>
      <c r="AV158" s="23"/>
      <c r="AW158" s="23"/>
    </row>
    <row r="159" spans="1:49" x14ac:dyDescent="0.25">
      <c r="A159" t="s">
        <v>1050</v>
      </c>
      <c r="B159" t="s">
        <v>60</v>
      </c>
      <c r="C159" s="14">
        <v>45089</v>
      </c>
      <c r="D159" t="s">
        <v>1051</v>
      </c>
      <c r="E159">
        <v>26994152</v>
      </c>
      <c r="F159" t="s">
        <v>1052</v>
      </c>
      <c r="G159">
        <v>33133000</v>
      </c>
      <c r="H159">
        <v>1010295870</v>
      </c>
      <c r="I159" t="s">
        <v>63</v>
      </c>
      <c r="J159" t="s">
        <v>1053</v>
      </c>
      <c r="K159" t="s">
        <v>1046</v>
      </c>
      <c r="L159" t="s">
        <v>1047</v>
      </c>
      <c r="M159" t="s">
        <v>1046</v>
      </c>
      <c r="N159" t="s">
        <v>1047</v>
      </c>
      <c r="O159" s="10" t="s">
        <v>1054</v>
      </c>
      <c r="P159">
        <v>1453</v>
      </c>
      <c r="Q159" t="s">
        <v>129</v>
      </c>
      <c r="R159">
        <v>58</v>
      </c>
      <c r="S159" t="s">
        <v>1055</v>
      </c>
      <c r="T159">
        <v>118</v>
      </c>
      <c r="U159">
        <v>6</v>
      </c>
      <c r="V159">
        <v>6</v>
      </c>
      <c r="W159">
        <v>0</v>
      </c>
      <c r="X159" t="s">
        <v>72</v>
      </c>
      <c r="Y159" t="s">
        <v>72</v>
      </c>
      <c r="Z159" t="s">
        <v>71</v>
      </c>
      <c r="AA159" t="s">
        <v>71</v>
      </c>
      <c r="AB159" t="s">
        <v>71</v>
      </c>
      <c r="AC159" t="s">
        <v>72</v>
      </c>
      <c r="AD159" t="s">
        <v>72</v>
      </c>
      <c r="AE159" t="s">
        <v>72</v>
      </c>
      <c r="AF159" t="s">
        <v>72</v>
      </c>
      <c r="AG159" t="s">
        <v>72</v>
      </c>
      <c r="AH159" t="s">
        <v>72</v>
      </c>
      <c r="AI159" t="s">
        <v>72</v>
      </c>
      <c r="AJ159" t="s">
        <v>72</v>
      </c>
      <c r="AK159" t="s">
        <v>72</v>
      </c>
      <c r="AL159" t="s">
        <v>72</v>
      </c>
      <c r="AM159" t="s">
        <v>72</v>
      </c>
      <c r="AN159">
        <v>750</v>
      </c>
      <c r="AO159">
        <v>1055.95</v>
      </c>
      <c r="AP159">
        <v>1055.95</v>
      </c>
      <c r="AQ159">
        <v>1055.95</v>
      </c>
      <c r="AR159">
        <v>1055.95</v>
      </c>
      <c r="AS159">
        <v>64.91</v>
      </c>
      <c r="AT159" s="23"/>
      <c r="AU159" s="23"/>
      <c r="AV159" s="23"/>
      <c r="AW159" s="23"/>
    </row>
    <row r="160" spans="1:49" x14ac:dyDescent="0.25">
      <c r="A160" t="s">
        <v>1056</v>
      </c>
      <c r="B160" t="s">
        <v>60</v>
      </c>
      <c r="C160" s="14">
        <v>45089</v>
      </c>
      <c r="D160" t="s">
        <v>1057</v>
      </c>
      <c r="E160">
        <v>35653384</v>
      </c>
      <c r="F160" t="s">
        <v>1058</v>
      </c>
      <c r="G160">
        <v>74622622</v>
      </c>
      <c r="H160">
        <v>1019097362</v>
      </c>
      <c r="I160" t="s">
        <v>143</v>
      </c>
      <c r="J160" t="s">
        <v>1059</v>
      </c>
      <c r="K160" t="s">
        <v>1060</v>
      </c>
      <c r="L160" t="s">
        <v>1061</v>
      </c>
      <c r="M160" t="s">
        <v>1060</v>
      </c>
      <c r="N160" t="s">
        <v>1061</v>
      </c>
      <c r="O160" s="10" t="s">
        <v>1062</v>
      </c>
      <c r="P160">
        <v>6200</v>
      </c>
      <c r="Q160" t="s">
        <v>1063</v>
      </c>
      <c r="R160">
        <v>57</v>
      </c>
      <c r="S160" t="s">
        <v>84</v>
      </c>
      <c r="T160">
        <v>57</v>
      </c>
      <c r="U160">
        <v>4</v>
      </c>
      <c r="V160">
        <v>10</v>
      </c>
      <c r="W160">
        <v>57</v>
      </c>
      <c r="X160" t="s">
        <v>71</v>
      </c>
      <c r="Y160" t="s">
        <v>72</v>
      </c>
      <c r="Z160" t="s">
        <v>72</v>
      </c>
      <c r="AA160" t="s">
        <v>72</v>
      </c>
      <c r="AB160" t="s">
        <v>72</v>
      </c>
      <c r="AC160" t="s">
        <v>72</v>
      </c>
      <c r="AD160" t="s">
        <v>72</v>
      </c>
      <c r="AE160" t="s">
        <v>72</v>
      </c>
      <c r="AF160" t="s">
        <v>72</v>
      </c>
      <c r="AG160" t="s">
        <v>71</v>
      </c>
      <c r="AH160" t="s">
        <v>72</v>
      </c>
      <c r="AI160" t="s">
        <v>71</v>
      </c>
      <c r="AJ160" t="s">
        <v>72</v>
      </c>
      <c r="AK160" t="s">
        <v>72</v>
      </c>
      <c r="AL160" t="s">
        <v>72</v>
      </c>
      <c r="AM160" t="s">
        <v>72</v>
      </c>
      <c r="AN160">
        <v>6000</v>
      </c>
      <c r="AO160">
        <v>822.25</v>
      </c>
      <c r="AP160">
        <v>843.89</v>
      </c>
      <c r="AQ160">
        <v>822.25</v>
      </c>
      <c r="AR160">
        <v>822.25</v>
      </c>
      <c r="AS160">
        <v>108.18</v>
      </c>
      <c r="AT160" s="23"/>
      <c r="AU160" s="23"/>
      <c r="AV160" s="23"/>
      <c r="AW160" s="23"/>
    </row>
    <row r="161" spans="1:49" x14ac:dyDescent="0.25">
      <c r="A161" t="s">
        <v>1064</v>
      </c>
      <c r="B161" t="s">
        <v>60</v>
      </c>
      <c r="C161" s="14">
        <v>45089</v>
      </c>
      <c r="D161" t="s">
        <v>1065</v>
      </c>
      <c r="E161">
        <v>35802916</v>
      </c>
      <c r="F161" t="s">
        <v>1066</v>
      </c>
      <c r="G161">
        <v>98121900</v>
      </c>
      <c r="H161">
        <v>1001738174</v>
      </c>
      <c r="I161" t="s">
        <v>216</v>
      </c>
      <c r="J161" t="s">
        <v>1067</v>
      </c>
      <c r="K161" t="s">
        <v>1068</v>
      </c>
      <c r="L161" t="s">
        <v>1069</v>
      </c>
      <c r="M161" t="s">
        <v>1068</v>
      </c>
      <c r="N161" t="s">
        <v>1069</v>
      </c>
      <c r="O161" s="10" t="s">
        <v>1070</v>
      </c>
      <c r="P161">
        <v>9000</v>
      </c>
      <c r="Q161" t="s">
        <v>218</v>
      </c>
      <c r="R161">
        <v>40</v>
      </c>
      <c r="S161" t="s">
        <v>94</v>
      </c>
      <c r="T161">
        <v>111</v>
      </c>
      <c r="U161">
        <v>28</v>
      </c>
      <c r="V161">
        <v>4</v>
      </c>
      <c r="W161">
        <v>8</v>
      </c>
      <c r="X161" t="s">
        <v>72</v>
      </c>
      <c r="Y161" t="s">
        <v>72</v>
      </c>
      <c r="Z161" t="s">
        <v>71</v>
      </c>
      <c r="AA161" t="s">
        <v>72</v>
      </c>
      <c r="AB161" t="s">
        <v>72</v>
      </c>
      <c r="AC161" t="s">
        <v>72</v>
      </c>
      <c r="AD161" t="s">
        <v>72</v>
      </c>
      <c r="AE161" t="s">
        <v>71</v>
      </c>
      <c r="AF161" t="s">
        <v>72</v>
      </c>
      <c r="AG161" t="s">
        <v>71</v>
      </c>
      <c r="AH161" t="s">
        <v>72</v>
      </c>
      <c r="AI161" t="s">
        <v>71</v>
      </c>
      <c r="AJ161" t="s">
        <v>72</v>
      </c>
      <c r="AK161" t="s">
        <v>72</v>
      </c>
      <c r="AL161" t="s">
        <v>72</v>
      </c>
      <c r="AM161" t="s">
        <v>72</v>
      </c>
      <c r="AN161">
        <v>1500</v>
      </c>
      <c r="AO161">
        <v>644.80999999999995</v>
      </c>
      <c r="AP161">
        <v>644.80999999999995</v>
      </c>
      <c r="AQ161">
        <v>644.80999999999995</v>
      </c>
      <c r="AR161">
        <v>644.80999999999995</v>
      </c>
      <c r="AS161">
        <v>86.54</v>
      </c>
      <c r="AT161" s="23"/>
      <c r="AU161" s="23"/>
      <c r="AV161" s="23"/>
      <c r="AW161" s="23"/>
    </row>
    <row r="162" spans="1:49" x14ac:dyDescent="0.25">
      <c r="A162" t="s">
        <v>1071</v>
      </c>
      <c r="B162" t="s">
        <v>60</v>
      </c>
      <c r="C162" s="14">
        <v>45089</v>
      </c>
      <c r="D162" t="s">
        <v>1072</v>
      </c>
      <c r="E162">
        <v>35843280</v>
      </c>
      <c r="F162" t="s">
        <v>1575</v>
      </c>
      <c r="G162">
        <v>43262626</v>
      </c>
      <c r="H162">
        <v>1019354608</v>
      </c>
      <c r="I162" t="s">
        <v>63</v>
      </c>
      <c r="J162" t="s">
        <v>1074</v>
      </c>
      <c r="K162" t="s">
        <v>1075</v>
      </c>
      <c r="L162" t="s">
        <v>1576</v>
      </c>
      <c r="M162" t="s">
        <v>1075</v>
      </c>
      <c r="N162" t="s">
        <v>1576</v>
      </c>
      <c r="O162" s="10" t="s">
        <v>1077</v>
      </c>
      <c r="P162">
        <v>2605</v>
      </c>
      <c r="Q162" t="s">
        <v>134</v>
      </c>
      <c r="R162">
        <v>12</v>
      </c>
      <c r="S162" t="s">
        <v>1078</v>
      </c>
      <c r="T162">
        <v>42</v>
      </c>
      <c r="U162">
        <v>4</v>
      </c>
      <c r="V162">
        <v>2</v>
      </c>
      <c r="W162">
        <v>8</v>
      </c>
      <c r="X162" t="s">
        <v>71</v>
      </c>
      <c r="Y162" t="s">
        <v>71</v>
      </c>
      <c r="Z162" t="s">
        <v>72</v>
      </c>
      <c r="AA162" t="s">
        <v>71</v>
      </c>
      <c r="AB162" t="s">
        <v>72</v>
      </c>
      <c r="AC162" t="s">
        <v>72</v>
      </c>
      <c r="AD162" t="s">
        <v>72</v>
      </c>
      <c r="AE162" t="s">
        <v>72</v>
      </c>
      <c r="AF162" t="s">
        <v>72</v>
      </c>
      <c r="AG162" t="s">
        <v>71</v>
      </c>
      <c r="AH162" t="s">
        <v>72</v>
      </c>
      <c r="AI162" t="s">
        <v>72</v>
      </c>
      <c r="AJ162" t="s">
        <v>72</v>
      </c>
      <c r="AK162" t="s">
        <v>72</v>
      </c>
      <c r="AL162" t="s">
        <v>72</v>
      </c>
      <c r="AM162" t="s">
        <v>71</v>
      </c>
      <c r="AN162">
        <v>2600</v>
      </c>
      <c r="AO162">
        <v>697.83</v>
      </c>
      <c r="AP162">
        <v>744.35</v>
      </c>
      <c r="AQ162">
        <v>744.35</v>
      </c>
      <c r="AR162">
        <v>744.35</v>
      </c>
      <c r="AS162">
        <v>0</v>
      </c>
      <c r="AT162" s="23"/>
      <c r="AU162" s="23"/>
      <c r="AV162" s="23"/>
      <c r="AW162" s="23"/>
    </row>
    <row r="163" spans="1:49" x14ac:dyDescent="0.25">
      <c r="A163" t="s">
        <v>1079</v>
      </c>
      <c r="B163" t="s">
        <v>60</v>
      </c>
      <c r="C163" s="14">
        <v>45089</v>
      </c>
      <c r="D163" t="s">
        <v>1577</v>
      </c>
      <c r="E163">
        <v>31760038</v>
      </c>
      <c r="F163" t="s">
        <v>1081</v>
      </c>
      <c r="G163">
        <v>98133733</v>
      </c>
      <c r="H163">
        <v>1014740348</v>
      </c>
      <c r="I163" t="s">
        <v>216</v>
      </c>
      <c r="J163" t="s">
        <v>1082</v>
      </c>
      <c r="K163" t="s">
        <v>1636</v>
      </c>
      <c r="L163" t="s">
        <v>1081</v>
      </c>
      <c r="M163" t="s">
        <v>1636</v>
      </c>
      <c r="N163" t="s">
        <v>1081</v>
      </c>
      <c r="O163" s="10" t="s">
        <v>1084</v>
      </c>
      <c r="P163">
        <v>9000</v>
      </c>
      <c r="Q163" t="s">
        <v>1085</v>
      </c>
      <c r="R163">
        <v>20</v>
      </c>
      <c r="S163" t="s">
        <v>84</v>
      </c>
      <c r="T163">
        <v>20</v>
      </c>
      <c r="U163">
        <v>20</v>
      </c>
      <c r="V163">
        <v>0</v>
      </c>
      <c r="W163">
        <v>20</v>
      </c>
      <c r="X163" t="s">
        <v>71</v>
      </c>
      <c r="Y163" t="s">
        <v>71</v>
      </c>
      <c r="Z163" t="s">
        <v>71</v>
      </c>
      <c r="AA163" t="s">
        <v>72</v>
      </c>
      <c r="AB163" t="s">
        <v>72</v>
      </c>
      <c r="AC163" t="s">
        <v>71</v>
      </c>
      <c r="AD163" t="s">
        <v>71</v>
      </c>
      <c r="AE163" t="s">
        <v>71</v>
      </c>
      <c r="AF163" t="s">
        <v>71</v>
      </c>
      <c r="AG163" t="s">
        <v>71</v>
      </c>
      <c r="AH163" t="s">
        <v>72</v>
      </c>
      <c r="AI163" t="s">
        <v>71</v>
      </c>
      <c r="AJ163" t="s">
        <v>72</v>
      </c>
      <c r="AK163" t="s">
        <v>71</v>
      </c>
      <c r="AL163" t="s">
        <v>72</v>
      </c>
      <c r="AM163" t="s">
        <v>71</v>
      </c>
      <c r="AN163">
        <v>150</v>
      </c>
      <c r="AO163">
        <v>751.92</v>
      </c>
      <c r="AP163">
        <v>796.29</v>
      </c>
      <c r="AQ163">
        <v>796.29</v>
      </c>
      <c r="AR163">
        <v>712.97</v>
      </c>
      <c r="AS163">
        <v>0</v>
      </c>
      <c r="AT163" s="23"/>
      <c r="AU163" s="23"/>
      <c r="AV163" s="23"/>
      <c r="AW163" s="23"/>
    </row>
    <row r="164" spans="1:49" x14ac:dyDescent="0.25">
      <c r="A164" t="s">
        <v>1086</v>
      </c>
      <c r="B164" t="s">
        <v>60</v>
      </c>
      <c r="C164" s="14">
        <v>45089</v>
      </c>
      <c r="D164" t="s">
        <v>1087</v>
      </c>
      <c r="E164">
        <v>36701129</v>
      </c>
      <c r="F164" t="s">
        <v>1088</v>
      </c>
      <c r="G164">
        <v>97351311</v>
      </c>
      <c r="H164">
        <v>1020282734</v>
      </c>
      <c r="I164" t="s">
        <v>88</v>
      </c>
      <c r="J164" t="s">
        <v>1089</v>
      </c>
      <c r="K164" t="s">
        <v>1090</v>
      </c>
      <c r="L164" t="s">
        <v>1091</v>
      </c>
      <c r="M164" t="s">
        <v>1090</v>
      </c>
      <c r="N164" t="s">
        <v>1091</v>
      </c>
      <c r="O164" s="10" t="s">
        <v>1092</v>
      </c>
      <c r="P164">
        <v>6900</v>
      </c>
      <c r="Q164" t="s">
        <v>1093</v>
      </c>
      <c r="R164">
        <v>32</v>
      </c>
      <c r="S164" t="s">
        <v>94</v>
      </c>
      <c r="T164">
        <v>32</v>
      </c>
      <c r="U164">
        <v>11</v>
      </c>
      <c r="V164">
        <v>9</v>
      </c>
      <c r="W164">
        <v>32</v>
      </c>
      <c r="X164" t="s">
        <v>72</v>
      </c>
      <c r="Y164" t="s">
        <v>72</v>
      </c>
      <c r="Z164" t="s">
        <v>72</v>
      </c>
      <c r="AA164" t="s">
        <v>72</v>
      </c>
      <c r="AB164" t="s">
        <v>72</v>
      </c>
      <c r="AC164" t="s">
        <v>72</v>
      </c>
      <c r="AD164" t="s">
        <v>72</v>
      </c>
      <c r="AE164" t="s">
        <v>72</v>
      </c>
      <c r="AF164" t="s">
        <v>72</v>
      </c>
      <c r="AG164" t="s">
        <v>72</v>
      </c>
      <c r="AH164" t="s">
        <v>72</v>
      </c>
      <c r="AI164" t="s">
        <v>71</v>
      </c>
      <c r="AJ164" t="s">
        <v>72</v>
      </c>
      <c r="AK164" t="s">
        <v>71</v>
      </c>
      <c r="AL164" t="s">
        <v>72</v>
      </c>
      <c r="AM164" t="s">
        <v>72</v>
      </c>
      <c r="AN164">
        <v>50</v>
      </c>
      <c r="AO164">
        <v>774.64</v>
      </c>
      <c r="AP164">
        <v>774.64</v>
      </c>
      <c r="AQ164">
        <v>774.64</v>
      </c>
      <c r="AR164">
        <v>774.64</v>
      </c>
      <c r="AS164">
        <v>0</v>
      </c>
      <c r="AT164" s="23"/>
      <c r="AU164" s="23"/>
      <c r="AV164" s="23"/>
      <c r="AW164" s="23"/>
    </row>
    <row r="165" spans="1:49" x14ac:dyDescent="0.25">
      <c r="A165" t="s">
        <v>1094</v>
      </c>
      <c r="B165" t="s">
        <v>60</v>
      </c>
      <c r="C165" s="14">
        <v>45089</v>
      </c>
      <c r="D165" t="s">
        <v>1095</v>
      </c>
      <c r="E165">
        <v>36887613</v>
      </c>
      <c r="F165" t="s">
        <v>1096</v>
      </c>
      <c r="G165">
        <v>79511350</v>
      </c>
      <c r="H165">
        <v>1003050659</v>
      </c>
      <c r="I165" t="s">
        <v>143</v>
      </c>
      <c r="J165" t="s">
        <v>1097</v>
      </c>
      <c r="K165" t="s">
        <v>1098</v>
      </c>
      <c r="L165" t="s">
        <v>1099</v>
      </c>
      <c r="M165" t="s">
        <v>1098</v>
      </c>
      <c r="N165" t="s">
        <v>1099</v>
      </c>
      <c r="O165" s="10" t="s">
        <v>1100</v>
      </c>
      <c r="P165">
        <v>7190</v>
      </c>
      <c r="Q165" t="s">
        <v>1101</v>
      </c>
      <c r="R165">
        <v>40</v>
      </c>
      <c r="S165" t="s">
        <v>1102</v>
      </c>
      <c r="T165">
        <v>100</v>
      </c>
      <c r="U165">
        <v>4</v>
      </c>
      <c r="V165">
        <v>2</v>
      </c>
      <c r="W165">
        <v>40</v>
      </c>
      <c r="X165" t="s">
        <v>72</v>
      </c>
      <c r="Y165" t="s">
        <v>72</v>
      </c>
      <c r="Z165" t="s">
        <v>72</v>
      </c>
      <c r="AA165" t="s">
        <v>71</v>
      </c>
      <c r="AB165" t="s">
        <v>72</v>
      </c>
      <c r="AC165" t="s">
        <v>72</v>
      </c>
      <c r="AD165" t="s">
        <v>72</v>
      </c>
      <c r="AE165" t="s">
        <v>72</v>
      </c>
      <c r="AF165" t="s">
        <v>72</v>
      </c>
      <c r="AG165" t="s">
        <v>71</v>
      </c>
      <c r="AH165" t="s">
        <v>72</v>
      </c>
      <c r="AI165" t="s">
        <v>72</v>
      </c>
      <c r="AJ165" t="s">
        <v>72</v>
      </c>
      <c r="AK165" t="s">
        <v>72</v>
      </c>
      <c r="AL165" t="s">
        <v>72</v>
      </c>
      <c r="AM165" t="s">
        <v>72</v>
      </c>
      <c r="AN165">
        <v>16600</v>
      </c>
      <c r="AO165">
        <v>900.14</v>
      </c>
      <c r="AP165">
        <v>900.14</v>
      </c>
      <c r="AQ165">
        <v>900.14</v>
      </c>
      <c r="AR165">
        <v>900.14</v>
      </c>
      <c r="AS165">
        <v>69.23</v>
      </c>
      <c r="AT165" s="23"/>
      <c r="AU165" s="23"/>
      <c r="AV165" s="23"/>
      <c r="AW165" s="23"/>
    </row>
    <row r="166" spans="1:49" x14ac:dyDescent="0.25">
      <c r="A166" t="s">
        <v>1103</v>
      </c>
      <c r="B166" t="s">
        <v>60</v>
      </c>
      <c r="C166" s="14">
        <v>45089</v>
      </c>
      <c r="D166" t="s">
        <v>1104</v>
      </c>
      <c r="E166">
        <v>36937599</v>
      </c>
      <c r="F166" t="s">
        <v>1105</v>
      </c>
      <c r="G166">
        <v>98424200</v>
      </c>
      <c r="H166">
        <v>1020520600</v>
      </c>
      <c r="I166" t="s">
        <v>216</v>
      </c>
      <c r="J166" t="s">
        <v>1106</v>
      </c>
      <c r="K166" t="s">
        <v>1107</v>
      </c>
      <c r="L166" t="s">
        <v>1108</v>
      </c>
      <c r="M166" t="s">
        <v>1107</v>
      </c>
      <c r="N166" t="s">
        <v>1108</v>
      </c>
      <c r="O166" s="10" t="s">
        <v>1109</v>
      </c>
      <c r="P166">
        <v>9900</v>
      </c>
      <c r="Q166" t="s">
        <v>558</v>
      </c>
      <c r="R166">
        <v>50</v>
      </c>
      <c r="S166" t="s">
        <v>94</v>
      </c>
      <c r="T166">
        <v>62</v>
      </c>
      <c r="U166">
        <v>20</v>
      </c>
      <c r="V166">
        <v>10</v>
      </c>
      <c r="W166">
        <v>50</v>
      </c>
      <c r="X166" t="s">
        <v>72</v>
      </c>
      <c r="Y166" t="s">
        <v>72</v>
      </c>
      <c r="Z166" t="s">
        <v>71</v>
      </c>
      <c r="AA166" t="s">
        <v>72</v>
      </c>
      <c r="AB166" t="s">
        <v>72</v>
      </c>
      <c r="AC166" t="s">
        <v>72</v>
      </c>
      <c r="AD166" t="s">
        <v>72</v>
      </c>
      <c r="AE166" t="s">
        <v>72</v>
      </c>
      <c r="AF166" t="s">
        <v>72</v>
      </c>
      <c r="AG166" t="s">
        <v>71</v>
      </c>
      <c r="AH166" t="s">
        <v>72</v>
      </c>
      <c r="AI166" t="s">
        <v>72</v>
      </c>
      <c r="AJ166" t="s">
        <v>72</v>
      </c>
      <c r="AK166" t="s">
        <v>72</v>
      </c>
      <c r="AL166" t="s">
        <v>72</v>
      </c>
      <c r="AM166" t="s">
        <v>72</v>
      </c>
      <c r="AN166">
        <v>300</v>
      </c>
      <c r="AO166">
        <v>676.19</v>
      </c>
      <c r="AP166">
        <v>751.92</v>
      </c>
      <c r="AQ166">
        <v>800.61</v>
      </c>
      <c r="AR166">
        <v>768.16</v>
      </c>
      <c r="AS166">
        <v>0</v>
      </c>
      <c r="AT166" s="23"/>
      <c r="AU166" s="23"/>
      <c r="AV166" s="23"/>
      <c r="AW166" s="23"/>
    </row>
    <row r="167" spans="1:49" x14ac:dyDescent="0.25">
      <c r="A167" t="s">
        <v>1110</v>
      </c>
      <c r="B167" t="s">
        <v>60</v>
      </c>
      <c r="C167" s="14">
        <v>45089</v>
      </c>
      <c r="D167" t="s">
        <v>1111</v>
      </c>
      <c r="E167">
        <v>36941081</v>
      </c>
      <c r="F167" t="s">
        <v>1112</v>
      </c>
      <c r="G167">
        <v>98512030</v>
      </c>
      <c r="H167">
        <v>1020527931</v>
      </c>
      <c r="I167" t="s">
        <v>216</v>
      </c>
      <c r="J167" t="s">
        <v>1113</v>
      </c>
      <c r="K167" t="s">
        <v>1579</v>
      </c>
      <c r="L167" t="s">
        <v>1580</v>
      </c>
      <c r="M167" t="s">
        <v>1579</v>
      </c>
      <c r="N167" t="s">
        <v>1580</v>
      </c>
      <c r="O167" s="10" t="s">
        <v>1116</v>
      </c>
      <c r="P167">
        <v>9500</v>
      </c>
      <c r="Q167" t="s">
        <v>1117</v>
      </c>
      <c r="R167">
        <v>20</v>
      </c>
      <c r="S167" t="s">
        <v>1118</v>
      </c>
      <c r="T167">
        <v>20</v>
      </c>
      <c r="U167">
        <v>8</v>
      </c>
      <c r="V167">
        <v>6</v>
      </c>
      <c r="W167">
        <v>16</v>
      </c>
      <c r="X167" t="s">
        <v>71</v>
      </c>
      <c r="Y167" t="s">
        <v>71</v>
      </c>
      <c r="Z167" t="s">
        <v>72</v>
      </c>
      <c r="AA167" t="s">
        <v>71</v>
      </c>
      <c r="AB167" t="s">
        <v>71</v>
      </c>
      <c r="AC167" t="s">
        <v>71</v>
      </c>
      <c r="AD167" t="s">
        <v>72</v>
      </c>
      <c r="AE167" t="s">
        <v>72</v>
      </c>
      <c r="AF167" t="s">
        <v>72</v>
      </c>
      <c r="AG167" t="s">
        <v>71</v>
      </c>
      <c r="AH167" t="s">
        <v>72</v>
      </c>
      <c r="AI167" t="s">
        <v>71</v>
      </c>
      <c r="AJ167" t="s">
        <v>71</v>
      </c>
      <c r="AK167" t="s">
        <v>71</v>
      </c>
      <c r="AL167" t="s">
        <v>71</v>
      </c>
      <c r="AM167" t="s">
        <v>72</v>
      </c>
      <c r="AN167">
        <v>9000</v>
      </c>
      <c r="AO167">
        <v>647.52</v>
      </c>
      <c r="AP167">
        <v>647.52</v>
      </c>
      <c r="AQ167">
        <v>728.67</v>
      </c>
      <c r="AR167">
        <v>647.52</v>
      </c>
      <c r="AS167">
        <v>0</v>
      </c>
      <c r="AT167" s="23"/>
      <c r="AU167" s="23"/>
      <c r="AV167" s="23"/>
      <c r="AW167" s="23"/>
    </row>
    <row r="168" spans="1:49" x14ac:dyDescent="0.25">
      <c r="A168" t="s">
        <v>1119</v>
      </c>
      <c r="B168" t="s">
        <v>60</v>
      </c>
      <c r="C168" s="14">
        <v>45089</v>
      </c>
      <c r="D168" t="s">
        <v>1120</v>
      </c>
      <c r="E168">
        <v>37389609</v>
      </c>
      <c r="F168" t="s">
        <v>1121</v>
      </c>
      <c r="G168">
        <v>74203500</v>
      </c>
      <c r="H168">
        <v>1021082453</v>
      </c>
      <c r="I168" t="s">
        <v>143</v>
      </c>
      <c r="J168" t="s">
        <v>1122</v>
      </c>
      <c r="K168" t="s">
        <v>1123</v>
      </c>
      <c r="L168" t="s">
        <v>1121</v>
      </c>
      <c r="M168" t="s">
        <v>1637</v>
      </c>
      <c r="N168" t="s">
        <v>1638</v>
      </c>
      <c r="O168" s="10" t="s">
        <v>1124</v>
      </c>
      <c r="P168">
        <v>6400</v>
      </c>
      <c r="Q168" t="s">
        <v>203</v>
      </c>
      <c r="R168">
        <v>106</v>
      </c>
      <c r="S168" t="s">
        <v>94</v>
      </c>
      <c r="T168">
        <v>110</v>
      </c>
      <c r="U168">
        <v>84</v>
      </c>
      <c r="V168">
        <v>22</v>
      </c>
      <c r="W168">
        <v>21</v>
      </c>
      <c r="X168" t="s">
        <v>165</v>
      </c>
      <c r="Y168" t="s">
        <v>72</v>
      </c>
      <c r="Z168" t="s">
        <v>71</v>
      </c>
      <c r="AA168" t="s">
        <v>72</v>
      </c>
      <c r="AB168" t="s">
        <v>72</v>
      </c>
      <c r="AC168" t="s">
        <v>72</v>
      </c>
      <c r="AD168" t="s">
        <v>72</v>
      </c>
      <c r="AE168" t="s">
        <v>72</v>
      </c>
      <c r="AF168" t="s">
        <v>72</v>
      </c>
      <c r="AG168" t="s">
        <v>72</v>
      </c>
      <c r="AH168" t="s">
        <v>72</v>
      </c>
      <c r="AI168" t="s">
        <v>72</v>
      </c>
      <c r="AJ168" t="s">
        <v>71</v>
      </c>
      <c r="AK168" t="s">
        <v>72</v>
      </c>
      <c r="AL168" t="s">
        <v>72</v>
      </c>
      <c r="AM168" t="s">
        <v>72</v>
      </c>
      <c r="AN168">
        <v>1000</v>
      </c>
      <c r="AO168">
        <v>839.56</v>
      </c>
      <c r="AP168">
        <v>839.56</v>
      </c>
      <c r="AQ168">
        <v>839.56</v>
      </c>
      <c r="AR168">
        <v>839.56</v>
      </c>
      <c r="AS168">
        <v>121.16</v>
      </c>
      <c r="AT168" s="23"/>
      <c r="AU168" s="23"/>
      <c r="AV168" s="23"/>
      <c r="AW168" s="23"/>
    </row>
    <row r="169" spans="1:49" x14ac:dyDescent="0.25">
      <c r="A169" t="s">
        <v>1125</v>
      </c>
      <c r="B169" t="s">
        <v>60</v>
      </c>
      <c r="C169" s="14">
        <v>45089</v>
      </c>
      <c r="D169" t="s">
        <v>1126</v>
      </c>
      <c r="E169">
        <v>37627321</v>
      </c>
      <c r="F169" t="s">
        <v>1127</v>
      </c>
      <c r="G169">
        <v>33744444</v>
      </c>
      <c r="H169">
        <v>1021353430</v>
      </c>
      <c r="I169" t="s">
        <v>63</v>
      </c>
      <c r="J169" t="s">
        <v>1128</v>
      </c>
      <c r="K169" t="s">
        <v>1131</v>
      </c>
      <c r="L169" t="s">
        <v>1583</v>
      </c>
      <c r="M169" t="s">
        <v>1131</v>
      </c>
      <c r="N169" t="s">
        <v>1583</v>
      </c>
      <c r="O169" s="10" t="s">
        <v>1133</v>
      </c>
      <c r="P169">
        <v>1553</v>
      </c>
      <c r="Q169" t="s">
        <v>115</v>
      </c>
      <c r="R169">
        <v>30</v>
      </c>
      <c r="S169" t="s">
        <v>1134</v>
      </c>
      <c r="T169">
        <v>30</v>
      </c>
      <c r="U169">
        <v>14</v>
      </c>
      <c r="V169">
        <v>2</v>
      </c>
      <c r="W169">
        <v>14</v>
      </c>
      <c r="X169" t="s">
        <v>72</v>
      </c>
      <c r="Y169" t="s">
        <v>72</v>
      </c>
      <c r="Z169" t="s">
        <v>71</v>
      </c>
      <c r="AA169" t="s">
        <v>72</v>
      </c>
      <c r="AB169" t="s">
        <v>72</v>
      </c>
      <c r="AC169" t="s">
        <v>71</v>
      </c>
      <c r="AD169" t="s">
        <v>71</v>
      </c>
      <c r="AE169" t="s">
        <v>72</v>
      </c>
      <c r="AF169" t="s">
        <v>72</v>
      </c>
      <c r="AG169" t="s">
        <v>72</v>
      </c>
      <c r="AH169" t="s">
        <v>72</v>
      </c>
      <c r="AI169" t="s">
        <v>71</v>
      </c>
      <c r="AJ169" t="s">
        <v>72</v>
      </c>
      <c r="AK169" t="s">
        <v>72</v>
      </c>
      <c r="AL169" t="s">
        <v>72</v>
      </c>
      <c r="AM169" t="s">
        <v>72</v>
      </c>
      <c r="AN169">
        <v>260</v>
      </c>
      <c r="AO169">
        <v>757.33</v>
      </c>
      <c r="AP169">
        <v>787.63</v>
      </c>
      <c r="AQ169">
        <v>809.26</v>
      </c>
      <c r="AR169">
        <v>770.31</v>
      </c>
      <c r="AS169">
        <v>95.2</v>
      </c>
      <c r="AT169" s="23"/>
      <c r="AU169" s="23"/>
      <c r="AV169" s="23"/>
      <c r="AW169" s="23"/>
    </row>
    <row r="170" spans="1:49" x14ac:dyDescent="0.25">
      <c r="A170" t="s">
        <v>1135</v>
      </c>
      <c r="B170" t="s">
        <v>60</v>
      </c>
      <c r="C170" s="14">
        <v>45089</v>
      </c>
      <c r="D170" t="s">
        <v>1136</v>
      </c>
      <c r="E170">
        <v>37783803</v>
      </c>
      <c r="F170" t="s">
        <v>1137</v>
      </c>
      <c r="G170">
        <v>97123244</v>
      </c>
      <c r="H170">
        <v>1021494352</v>
      </c>
      <c r="I170" t="s">
        <v>88</v>
      </c>
      <c r="J170" t="s">
        <v>1138</v>
      </c>
      <c r="K170" t="s">
        <v>1639</v>
      </c>
      <c r="L170" t="s">
        <v>1640</v>
      </c>
      <c r="M170" t="s">
        <v>1639</v>
      </c>
      <c r="N170" t="s">
        <v>1640</v>
      </c>
      <c r="O170" s="10" t="s">
        <v>1143</v>
      </c>
      <c r="P170">
        <v>7400</v>
      </c>
      <c r="Q170" t="s">
        <v>170</v>
      </c>
      <c r="R170">
        <v>31</v>
      </c>
      <c r="S170" t="s">
        <v>94</v>
      </c>
      <c r="T170">
        <v>31</v>
      </c>
      <c r="U170">
        <v>29</v>
      </c>
      <c r="V170">
        <v>2</v>
      </c>
      <c r="W170">
        <v>0</v>
      </c>
      <c r="X170" t="s">
        <v>72</v>
      </c>
      <c r="Y170" t="s">
        <v>72</v>
      </c>
      <c r="Z170" t="s">
        <v>72</v>
      </c>
      <c r="AA170" t="s">
        <v>72</v>
      </c>
      <c r="AB170" t="s">
        <v>72</v>
      </c>
      <c r="AC170" t="s">
        <v>72</v>
      </c>
      <c r="AD170" t="s">
        <v>72</v>
      </c>
      <c r="AE170" t="s">
        <v>72</v>
      </c>
      <c r="AF170" t="s">
        <v>72</v>
      </c>
      <c r="AG170" t="s">
        <v>72</v>
      </c>
      <c r="AH170" t="s">
        <v>72</v>
      </c>
      <c r="AI170" t="s">
        <v>71</v>
      </c>
      <c r="AJ170" t="s">
        <v>72</v>
      </c>
      <c r="AK170" t="s">
        <v>72</v>
      </c>
      <c r="AL170" t="s">
        <v>71</v>
      </c>
      <c r="AM170" t="s">
        <v>71</v>
      </c>
      <c r="AN170">
        <v>5000</v>
      </c>
      <c r="AO170">
        <v>703.24</v>
      </c>
      <c r="AP170">
        <v>703.24</v>
      </c>
      <c r="AQ170">
        <v>703.24</v>
      </c>
      <c r="AR170">
        <v>703.24</v>
      </c>
      <c r="AS170">
        <v>0</v>
      </c>
      <c r="AT170" s="23"/>
      <c r="AU170" s="23"/>
      <c r="AV170" s="23"/>
      <c r="AW170" s="23"/>
    </row>
    <row r="171" spans="1:49" x14ac:dyDescent="0.25">
      <c r="A171" t="s">
        <v>1144</v>
      </c>
      <c r="B171" t="s">
        <v>60</v>
      </c>
      <c r="C171" s="14">
        <v>45089</v>
      </c>
      <c r="D171" t="s">
        <v>1145</v>
      </c>
      <c r="E171">
        <v>37939838</v>
      </c>
      <c r="F171" t="s">
        <v>1146</v>
      </c>
      <c r="G171">
        <v>32473000</v>
      </c>
      <c r="H171">
        <v>1021672552</v>
      </c>
      <c r="I171" t="s">
        <v>63</v>
      </c>
      <c r="J171" t="s">
        <v>1147</v>
      </c>
      <c r="K171" t="s">
        <v>1563</v>
      </c>
      <c r="L171" t="s">
        <v>1564</v>
      </c>
      <c r="M171" t="s">
        <v>1563</v>
      </c>
      <c r="N171" t="s">
        <v>1564</v>
      </c>
      <c r="O171" s="10" t="s">
        <v>1148</v>
      </c>
      <c r="P171">
        <v>2300</v>
      </c>
      <c r="Q171" t="s">
        <v>692</v>
      </c>
      <c r="R171">
        <v>170</v>
      </c>
      <c r="S171" t="s">
        <v>94</v>
      </c>
      <c r="T171">
        <v>562</v>
      </c>
      <c r="U171">
        <v>168</v>
      </c>
      <c r="V171">
        <v>2</v>
      </c>
      <c r="W171">
        <v>0</v>
      </c>
      <c r="X171" t="s">
        <v>72</v>
      </c>
      <c r="Y171" t="s">
        <v>71</v>
      </c>
      <c r="Z171" t="s">
        <v>71</v>
      </c>
      <c r="AA171" t="s">
        <v>72</v>
      </c>
      <c r="AB171" t="s">
        <v>72</v>
      </c>
      <c r="AC171" t="s">
        <v>72</v>
      </c>
      <c r="AD171" t="s">
        <v>72</v>
      </c>
      <c r="AE171" t="s">
        <v>72</v>
      </c>
      <c r="AF171" t="s">
        <v>72</v>
      </c>
      <c r="AG171" t="s">
        <v>72</v>
      </c>
      <c r="AH171" t="s">
        <v>72</v>
      </c>
      <c r="AI171" t="s">
        <v>72</v>
      </c>
      <c r="AJ171" t="s">
        <v>72</v>
      </c>
      <c r="AK171" t="s">
        <v>72</v>
      </c>
      <c r="AL171" t="s">
        <v>72</v>
      </c>
      <c r="AM171" t="s">
        <v>72</v>
      </c>
      <c r="AN171">
        <v>450</v>
      </c>
      <c r="AO171">
        <v>773.57</v>
      </c>
      <c r="AP171">
        <v>849.29</v>
      </c>
      <c r="AQ171">
        <v>860.11</v>
      </c>
      <c r="AR171">
        <v>841.73</v>
      </c>
      <c r="AS171">
        <v>124.41</v>
      </c>
      <c r="AT171" s="23"/>
      <c r="AU171" s="23"/>
      <c r="AV171" s="23"/>
      <c r="AW171" s="23"/>
    </row>
    <row r="172" spans="1:49" x14ac:dyDescent="0.25">
      <c r="A172" t="s">
        <v>1149</v>
      </c>
      <c r="B172" t="s">
        <v>60</v>
      </c>
      <c r="C172" s="14">
        <v>45089</v>
      </c>
      <c r="D172" t="s">
        <v>1150</v>
      </c>
      <c r="E172">
        <v>38257684</v>
      </c>
      <c r="F172" t="s">
        <v>1151</v>
      </c>
      <c r="G172">
        <v>73706400</v>
      </c>
      <c r="H172">
        <v>1022009849</v>
      </c>
      <c r="I172" t="s">
        <v>143</v>
      </c>
      <c r="J172" t="s">
        <v>1152</v>
      </c>
      <c r="K172" t="s">
        <v>1153</v>
      </c>
      <c r="L172" t="s">
        <v>1154</v>
      </c>
      <c r="M172" t="s">
        <v>1155</v>
      </c>
      <c r="N172" t="s">
        <v>1156</v>
      </c>
      <c r="O172" s="10" t="s">
        <v>1157</v>
      </c>
      <c r="P172">
        <v>6400</v>
      </c>
      <c r="Q172" t="s">
        <v>203</v>
      </c>
      <c r="R172">
        <v>25</v>
      </c>
      <c r="S172" t="s">
        <v>94</v>
      </c>
      <c r="T172">
        <v>25</v>
      </c>
      <c r="U172">
        <v>15</v>
      </c>
      <c r="V172">
        <v>10</v>
      </c>
      <c r="W172">
        <v>25</v>
      </c>
      <c r="X172" t="s">
        <v>71</v>
      </c>
      <c r="Y172" t="s">
        <v>72</v>
      </c>
      <c r="Z172" t="s">
        <v>72</v>
      </c>
      <c r="AA172" t="s">
        <v>71</v>
      </c>
      <c r="AB172" t="s">
        <v>72</v>
      </c>
      <c r="AC172" t="s">
        <v>72</v>
      </c>
      <c r="AD172" t="s">
        <v>71</v>
      </c>
      <c r="AE172" t="s">
        <v>71</v>
      </c>
      <c r="AF172" t="s">
        <v>72</v>
      </c>
      <c r="AG172" t="s">
        <v>71</v>
      </c>
      <c r="AH172" t="s">
        <v>72</v>
      </c>
      <c r="AI172" t="s">
        <v>71</v>
      </c>
      <c r="AJ172" t="s">
        <v>72</v>
      </c>
      <c r="AK172" t="s">
        <v>72</v>
      </c>
      <c r="AL172" t="s">
        <v>72</v>
      </c>
      <c r="AM172" t="s">
        <v>72</v>
      </c>
      <c r="AN172">
        <v>2000</v>
      </c>
      <c r="AO172">
        <v>474.95</v>
      </c>
      <c r="AP172">
        <v>519.32000000000005</v>
      </c>
      <c r="AQ172">
        <v>735.69</v>
      </c>
      <c r="AR172">
        <v>459.8</v>
      </c>
      <c r="AS172">
        <v>108.18</v>
      </c>
      <c r="AT172" s="23"/>
      <c r="AU172" s="23"/>
      <c r="AV172" s="23"/>
      <c r="AW172" s="23"/>
    </row>
    <row r="173" spans="1:49" x14ac:dyDescent="0.25">
      <c r="A173" t="s">
        <v>1158</v>
      </c>
      <c r="B173" t="s">
        <v>60</v>
      </c>
      <c r="C173" s="14">
        <v>45089</v>
      </c>
      <c r="D173" t="s">
        <v>1159</v>
      </c>
      <c r="E173">
        <v>39009684</v>
      </c>
      <c r="F173" t="s">
        <v>1160</v>
      </c>
      <c r="G173">
        <v>32221500</v>
      </c>
      <c r="H173">
        <v>1024791676</v>
      </c>
      <c r="I173" t="s">
        <v>63</v>
      </c>
      <c r="J173" t="s">
        <v>640</v>
      </c>
      <c r="K173" t="s">
        <v>641</v>
      </c>
      <c r="L173" t="s">
        <v>642</v>
      </c>
      <c r="M173" t="s">
        <v>641</v>
      </c>
      <c r="N173" t="s">
        <v>642</v>
      </c>
      <c r="O173" s="10" t="s">
        <v>1161</v>
      </c>
      <c r="P173">
        <v>2300</v>
      </c>
      <c r="Q173" t="s">
        <v>692</v>
      </c>
      <c r="R173">
        <v>40</v>
      </c>
      <c r="S173" t="s">
        <v>94</v>
      </c>
      <c r="T173">
        <v>178</v>
      </c>
      <c r="U173">
        <v>4</v>
      </c>
      <c r="V173">
        <v>2</v>
      </c>
      <c r="W173">
        <v>8</v>
      </c>
      <c r="X173" t="s">
        <v>72</v>
      </c>
      <c r="Y173" t="s">
        <v>72</v>
      </c>
      <c r="Z173" t="s">
        <v>71</v>
      </c>
      <c r="AA173" t="s">
        <v>71</v>
      </c>
      <c r="AB173" t="s">
        <v>72</v>
      </c>
      <c r="AC173" t="s">
        <v>72</v>
      </c>
      <c r="AD173" t="s">
        <v>72</v>
      </c>
      <c r="AE173" t="s">
        <v>72</v>
      </c>
      <c r="AF173" t="s">
        <v>72</v>
      </c>
      <c r="AG173" t="s">
        <v>72</v>
      </c>
      <c r="AH173" t="s">
        <v>72</v>
      </c>
      <c r="AI173" t="s">
        <v>72</v>
      </c>
      <c r="AJ173" t="s">
        <v>72</v>
      </c>
      <c r="AK173" t="s">
        <v>72</v>
      </c>
      <c r="AL173" t="s">
        <v>72</v>
      </c>
      <c r="AM173" t="s">
        <v>72</v>
      </c>
      <c r="AN173">
        <v>500</v>
      </c>
      <c r="AO173">
        <v>774.64</v>
      </c>
      <c r="AP173">
        <v>1034.3</v>
      </c>
      <c r="AQ173">
        <v>1034.3</v>
      </c>
      <c r="AR173">
        <v>774.64</v>
      </c>
      <c r="AS173">
        <v>160.11000000000001</v>
      </c>
      <c r="AT173" s="23"/>
      <c r="AU173" s="23"/>
      <c r="AV173" s="23"/>
      <c r="AW173" s="23"/>
    </row>
    <row r="174" spans="1:49" x14ac:dyDescent="0.25">
      <c r="A174" t="s">
        <v>1162</v>
      </c>
      <c r="B174" t="s">
        <v>60</v>
      </c>
      <c r="C174" s="14">
        <v>45089</v>
      </c>
      <c r="D174" t="s">
        <v>1163</v>
      </c>
      <c r="E174">
        <v>39896893</v>
      </c>
      <c r="F174" t="s">
        <v>1164</v>
      </c>
      <c r="G174">
        <v>73700000</v>
      </c>
      <c r="H174">
        <v>1025310973</v>
      </c>
      <c r="I174" t="s">
        <v>143</v>
      </c>
      <c r="J174" t="s">
        <v>1165</v>
      </c>
      <c r="K174" t="s">
        <v>1166</v>
      </c>
      <c r="L174" t="s">
        <v>1167</v>
      </c>
      <c r="M174" t="s">
        <v>1166</v>
      </c>
      <c r="N174" t="s">
        <v>1167</v>
      </c>
      <c r="O174" s="10" t="s">
        <v>1168</v>
      </c>
      <c r="P174">
        <v>6400</v>
      </c>
      <c r="Q174" t="s">
        <v>203</v>
      </c>
      <c r="R174">
        <v>40</v>
      </c>
      <c r="S174" t="s">
        <v>1169</v>
      </c>
      <c r="T174">
        <v>54</v>
      </c>
      <c r="U174">
        <v>4</v>
      </c>
      <c r="V174">
        <v>0</v>
      </c>
      <c r="W174">
        <v>15</v>
      </c>
      <c r="X174" t="s">
        <v>71</v>
      </c>
      <c r="Y174" t="s">
        <v>71</v>
      </c>
      <c r="Z174" t="s">
        <v>72</v>
      </c>
      <c r="AA174" t="s">
        <v>72</v>
      </c>
      <c r="AB174" t="s">
        <v>72</v>
      </c>
      <c r="AC174" t="s">
        <v>72</v>
      </c>
      <c r="AD174" t="s">
        <v>71</v>
      </c>
      <c r="AE174" t="s">
        <v>71</v>
      </c>
      <c r="AF174" t="s">
        <v>72</v>
      </c>
      <c r="AG174" t="s">
        <v>71</v>
      </c>
      <c r="AH174" t="s">
        <v>72</v>
      </c>
      <c r="AI174" t="s">
        <v>71</v>
      </c>
      <c r="AJ174" t="s">
        <v>71</v>
      </c>
      <c r="AK174" t="s">
        <v>71</v>
      </c>
      <c r="AL174" t="s">
        <v>72</v>
      </c>
      <c r="AM174" t="s">
        <v>72</v>
      </c>
      <c r="AN174">
        <v>1500</v>
      </c>
      <c r="AO174">
        <v>601.54</v>
      </c>
      <c r="AP174">
        <v>601.54</v>
      </c>
      <c r="AQ174">
        <v>601.54</v>
      </c>
      <c r="AR174">
        <v>601.54</v>
      </c>
      <c r="AS174">
        <v>0</v>
      </c>
      <c r="AT174" s="23"/>
      <c r="AU174" s="23"/>
      <c r="AV174" s="23"/>
      <c r="AW174" s="23"/>
    </row>
    <row r="175" spans="1:49" x14ac:dyDescent="0.25">
      <c r="A175" t="s">
        <v>1170</v>
      </c>
      <c r="B175" t="s">
        <v>60</v>
      </c>
      <c r="C175" s="14">
        <v>45089</v>
      </c>
      <c r="D175" t="s">
        <v>1171</v>
      </c>
      <c r="E175">
        <v>39943360</v>
      </c>
      <c r="F175" t="s">
        <v>1172</v>
      </c>
      <c r="G175">
        <v>75920199</v>
      </c>
      <c r="H175">
        <v>1024044250</v>
      </c>
      <c r="I175" t="s">
        <v>143</v>
      </c>
      <c r="J175" t="s">
        <v>1173</v>
      </c>
      <c r="K175" t="s">
        <v>1174</v>
      </c>
      <c r="L175" t="s">
        <v>1175</v>
      </c>
      <c r="M175" t="s">
        <v>1174</v>
      </c>
      <c r="N175" t="s">
        <v>1175</v>
      </c>
      <c r="O175" s="10" t="s">
        <v>1176</v>
      </c>
      <c r="P175">
        <v>7000</v>
      </c>
      <c r="Q175" t="s">
        <v>240</v>
      </c>
      <c r="R175">
        <v>40</v>
      </c>
      <c r="S175" t="s">
        <v>1177</v>
      </c>
      <c r="T175">
        <v>40</v>
      </c>
      <c r="U175">
        <v>10</v>
      </c>
      <c r="V175">
        <v>10</v>
      </c>
      <c r="W175">
        <v>20</v>
      </c>
      <c r="X175" t="s">
        <v>71</v>
      </c>
      <c r="Y175" t="s">
        <v>72</v>
      </c>
      <c r="Z175" t="s">
        <v>72</v>
      </c>
      <c r="AA175" t="s">
        <v>72</v>
      </c>
      <c r="AB175" t="s">
        <v>72</v>
      </c>
      <c r="AC175" t="s">
        <v>72</v>
      </c>
      <c r="AD175" t="s">
        <v>72</v>
      </c>
      <c r="AE175" t="s">
        <v>72</v>
      </c>
      <c r="AF175" t="s">
        <v>72</v>
      </c>
      <c r="AG175" t="s">
        <v>71</v>
      </c>
      <c r="AH175" t="s">
        <v>72</v>
      </c>
      <c r="AI175" t="s">
        <v>72</v>
      </c>
      <c r="AJ175" t="s">
        <v>72</v>
      </c>
      <c r="AK175" t="s">
        <v>71</v>
      </c>
      <c r="AL175" t="s">
        <v>72</v>
      </c>
      <c r="AM175" t="s">
        <v>72</v>
      </c>
      <c r="AN175">
        <v>1200</v>
      </c>
      <c r="AO175">
        <v>510.44</v>
      </c>
      <c r="AP175">
        <v>510.44</v>
      </c>
      <c r="AQ175">
        <v>510.44</v>
      </c>
      <c r="AR175">
        <v>510.44</v>
      </c>
      <c r="AS175">
        <v>94.33</v>
      </c>
      <c r="AT175" s="23"/>
      <c r="AU175" s="23"/>
      <c r="AV175" s="23"/>
      <c r="AW175" s="23"/>
    </row>
    <row r="176" spans="1:49" x14ac:dyDescent="0.25">
      <c r="A176" t="s">
        <v>1178</v>
      </c>
      <c r="B176" t="s">
        <v>60</v>
      </c>
      <c r="C176" s="14">
        <v>45089</v>
      </c>
      <c r="D176" t="s">
        <v>1179</v>
      </c>
      <c r="E176">
        <v>39954664</v>
      </c>
      <c r="F176" t="s">
        <v>1180</v>
      </c>
      <c r="G176">
        <v>86180000</v>
      </c>
      <c r="H176">
        <v>1024056658</v>
      </c>
      <c r="I176" t="s">
        <v>88</v>
      </c>
      <c r="J176" t="s">
        <v>1181</v>
      </c>
      <c r="K176" t="s">
        <v>1584</v>
      </c>
      <c r="L176" t="s">
        <v>1585</v>
      </c>
      <c r="M176" t="s">
        <v>1184</v>
      </c>
      <c r="N176" t="s">
        <v>1185</v>
      </c>
      <c r="O176" s="10" t="s">
        <v>1186</v>
      </c>
      <c r="P176">
        <v>8200</v>
      </c>
      <c r="Q176" t="s">
        <v>610</v>
      </c>
      <c r="R176">
        <v>41</v>
      </c>
      <c r="S176" t="s">
        <v>1187</v>
      </c>
      <c r="T176">
        <v>41</v>
      </c>
      <c r="U176">
        <v>39</v>
      </c>
      <c r="V176">
        <v>2</v>
      </c>
      <c r="W176">
        <v>41</v>
      </c>
      <c r="X176" t="s">
        <v>72</v>
      </c>
      <c r="Y176" t="s">
        <v>72</v>
      </c>
      <c r="Z176" t="s">
        <v>72</v>
      </c>
      <c r="AA176" t="s">
        <v>72</v>
      </c>
      <c r="AB176" t="s">
        <v>72</v>
      </c>
      <c r="AC176" t="s">
        <v>72</v>
      </c>
      <c r="AD176" t="s">
        <v>72</v>
      </c>
      <c r="AE176" t="s">
        <v>72</v>
      </c>
      <c r="AF176" t="s">
        <v>72</v>
      </c>
      <c r="AG176" t="s">
        <v>72</v>
      </c>
      <c r="AH176" t="s">
        <v>72</v>
      </c>
      <c r="AI176" t="s">
        <v>72</v>
      </c>
      <c r="AJ176" t="s">
        <v>72</v>
      </c>
      <c r="AK176" t="s">
        <v>72</v>
      </c>
      <c r="AL176" t="s">
        <v>72</v>
      </c>
      <c r="AM176" t="s">
        <v>72</v>
      </c>
      <c r="AN176">
        <v>50</v>
      </c>
      <c r="AO176">
        <v>887.16</v>
      </c>
      <c r="AP176">
        <v>887.16</v>
      </c>
      <c r="AQ176">
        <v>649.15</v>
      </c>
      <c r="AR176">
        <v>887.16</v>
      </c>
      <c r="AS176">
        <v>0</v>
      </c>
      <c r="AT176" s="23"/>
      <c r="AU176" s="23"/>
      <c r="AV176" s="23"/>
      <c r="AW176" s="23"/>
    </row>
    <row r="177" spans="1:49" x14ac:dyDescent="0.25">
      <c r="A177" t="s">
        <v>1188</v>
      </c>
      <c r="B177" t="s">
        <v>60</v>
      </c>
      <c r="C177" s="14">
        <v>45089</v>
      </c>
      <c r="D177" t="s">
        <v>1189</v>
      </c>
      <c r="E177">
        <v>40039813</v>
      </c>
      <c r="F177" t="s">
        <v>1190</v>
      </c>
      <c r="G177">
        <v>75130111</v>
      </c>
      <c r="H177">
        <v>1024152622</v>
      </c>
      <c r="I177" t="s">
        <v>143</v>
      </c>
      <c r="J177" t="s">
        <v>1191</v>
      </c>
      <c r="K177" t="s">
        <v>1192</v>
      </c>
      <c r="L177" t="s">
        <v>1193</v>
      </c>
      <c r="M177" t="s">
        <v>1192</v>
      </c>
      <c r="N177" t="s">
        <v>1193</v>
      </c>
      <c r="O177" s="10" t="s">
        <v>1194</v>
      </c>
      <c r="P177">
        <v>6700</v>
      </c>
      <c r="Q177" t="s">
        <v>159</v>
      </c>
      <c r="R177">
        <v>108</v>
      </c>
      <c r="S177" t="s">
        <v>94</v>
      </c>
      <c r="T177">
        <v>108</v>
      </c>
      <c r="U177">
        <v>0</v>
      </c>
      <c r="V177">
        <v>108</v>
      </c>
      <c r="W177">
        <v>108</v>
      </c>
      <c r="X177" t="s">
        <v>72</v>
      </c>
      <c r="Y177" t="s">
        <v>72</v>
      </c>
      <c r="Z177" t="s">
        <v>71</v>
      </c>
      <c r="AA177" t="s">
        <v>72</v>
      </c>
      <c r="AB177" t="s">
        <v>72</v>
      </c>
      <c r="AC177" t="s">
        <v>72</v>
      </c>
      <c r="AD177" t="s">
        <v>72</v>
      </c>
      <c r="AE177" t="s">
        <v>72</v>
      </c>
      <c r="AF177" t="s">
        <v>72</v>
      </c>
      <c r="AG177" t="s">
        <v>71</v>
      </c>
      <c r="AH177" t="s">
        <v>72</v>
      </c>
      <c r="AI177" t="s">
        <v>72</v>
      </c>
      <c r="AJ177" t="s">
        <v>72</v>
      </c>
      <c r="AK177" t="s">
        <v>72</v>
      </c>
      <c r="AL177" t="s">
        <v>72</v>
      </c>
      <c r="AM177" t="s">
        <v>72</v>
      </c>
      <c r="AN177">
        <v>950</v>
      </c>
      <c r="AO177">
        <v>1112.21</v>
      </c>
      <c r="AP177">
        <v>1112.21</v>
      </c>
      <c r="AQ177">
        <v>1112.21</v>
      </c>
      <c r="AR177">
        <v>1112.21</v>
      </c>
      <c r="AS177">
        <v>0</v>
      </c>
      <c r="AT177" s="23"/>
      <c r="AU177" s="23"/>
      <c r="AV177" s="23"/>
      <c r="AW177" s="23"/>
    </row>
    <row r="178" spans="1:49" x14ac:dyDescent="0.25">
      <c r="A178" t="s">
        <v>1195</v>
      </c>
      <c r="B178" t="s">
        <v>60</v>
      </c>
      <c r="C178" s="14">
        <v>45089</v>
      </c>
      <c r="D178" t="s">
        <v>1196</v>
      </c>
      <c r="E178">
        <v>40531238</v>
      </c>
      <c r="F178" t="s">
        <v>1197</v>
      </c>
      <c r="G178">
        <v>97221522</v>
      </c>
      <c r="H178">
        <v>1024718235</v>
      </c>
      <c r="I178" t="s">
        <v>88</v>
      </c>
      <c r="J178" t="s">
        <v>1198</v>
      </c>
      <c r="K178" t="s">
        <v>1199</v>
      </c>
      <c r="L178" t="s">
        <v>1197</v>
      </c>
      <c r="M178" t="s">
        <v>1200</v>
      </c>
      <c r="N178" t="s">
        <v>1201</v>
      </c>
      <c r="O178" s="10" t="s">
        <v>1202</v>
      </c>
      <c r="P178">
        <v>7400</v>
      </c>
      <c r="Q178" t="s">
        <v>170</v>
      </c>
      <c r="R178">
        <v>56</v>
      </c>
      <c r="S178" t="s">
        <v>839</v>
      </c>
      <c r="T178">
        <v>56</v>
      </c>
      <c r="U178">
        <v>0</v>
      </c>
      <c r="V178">
        <v>56</v>
      </c>
      <c r="W178">
        <v>56</v>
      </c>
      <c r="X178" t="s">
        <v>71</v>
      </c>
      <c r="Y178" t="s">
        <v>72</v>
      </c>
      <c r="Z178" t="s">
        <v>72</v>
      </c>
      <c r="AA178" t="s">
        <v>72</v>
      </c>
      <c r="AB178" t="s">
        <v>72</v>
      </c>
      <c r="AC178" t="s">
        <v>72</v>
      </c>
      <c r="AD178" t="s">
        <v>71</v>
      </c>
      <c r="AE178" t="s">
        <v>71</v>
      </c>
      <c r="AF178" t="s">
        <v>72</v>
      </c>
      <c r="AG178" t="s">
        <v>71</v>
      </c>
      <c r="AH178" t="s">
        <v>72</v>
      </c>
      <c r="AI178" t="s">
        <v>71</v>
      </c>
      <c r="AJ178" t="s">
        <v>71</v>
      </c>
      <c r="AK178" t="s">
        <v>72</v>
      </c>
      <c r="AL178" t="s">
        <v>72</v>
      </c>
      <c r="AM178" t="s">
        <v>72</v>
      </c>
      <c r="AN178">
        <v>200</v>
      </c>
      <c r="AO178">
        <v>892.58</v>
      </c>
      <c r="AP178">
        <v>892.58</v>
      </c>
      <c r="AQ178">
        <v>892.58</v>
      </c>
      <c r="AR178">
        <v>892.58</v>
      </c>
      <c r="AS178">
        <v>0</v>
      </c>
      <c r="AT178" s="23"/>
      <c r="AU178" s="23"/>
      <c r="AV178" s="23"/>
      <c r="AW178" s="23"/>
    </row>
    <row r="179" spans="1:49" x14ac:dyDescent="0.25">
      <c r="A179" t="s">
        <v>1203</v>
      </c>
      <c r="B179" t="s">
        <v>60</v>
      </c>
      <c r="C179" s="14">
        <v>45089</v>
      </c>
      <c r="D179" t="s">
        <v>1204</v>
      </c>
      <c r="E179">
        <v>40542493</v>
      </c>
      <c r="F179" t="s">
        <v>1205</v>
      </c>
      <c r="G179">
        <v>32520030</v>
      </c>
      <c r="H179">
        <v>1024731886</v>
      </c>
      <c r="I179" t="s">
        <v>63</v>
      </c>
      <c r="J179" t="s">
        <v>1206</v>
      </c>
      <c r="K179" t="s">
        <v>1207</v>
      </c>
      <c r="L179" t="s">
        <v>1208</v>
      </c>
      <c r="M179" t="s">
        <v>1207</v>
      </c>
      <c r="N179" t="s">
        <v>1208</v>
      </c>
      <c r="O179" s="10" t="s">
        <v>1209</v>
      </c>
      <c r="P179">
        <v>2300</v>
      </c>
      <c r="Q179" t="s">
        <v>692</v>
      </c>
      <c r="R179">
        <v>60</v>
      </c>
      <c r="S179" t="s">
        <v>1210</v>
      </c>
      <c r="T179">
        <v>73</v>
      </c>
      <c r="U179">
        <v>50</v>
      </c>
      <c r="V179">
        <v>10</v>
      </c>
      <c r="W179">
        <v>10</v>
      </c>
      <c r="X179" t="s">
        <v>72</v>
      </c>
      <c r="Y179" t="s">
        <v>72</v>
      </c>
      <c r="Z179" t="s">
        <v>72</v>
      </c>
      <c r="AA179" t="s">
        <v>72</v>
      </c>
      <c r="AB179" t="s">
        <v>71</v>
      </c>
      <c r="AC179" t="s">
        <v>72</v>
      </c>
      <c r="AD179" t="s">
        <v>71</v>
      </c>
      <c r="AE179" t="s">
        <v>71</v>
      </c>
      <c r="AF179" t="s">
        <v>72</v>
      </c>
      <c r="AG179" t="s">
        <v>72</v>
      </c>
      <c r="AH179" t="s">
        <v>72</v>
      </c>
      <c r="AI179" t="s">
        <v>71</v>
      </c>
      <c r="AJ179" t="s">
        <v>72</v>
      </c>
      <c r="AK179" t="s">
        <v>72</v>
      </c>
      <c r="AL179" t="s">
        <v>71</v>
      </c>
      <c r="AM179" t="s">
        <v>72</v>
      </c>
      <c r="AN179">
        <v>500</v>
      </c>
      <c r="AO179">
        <v>518.44000000000005</v>
      </c>
      <c r="AP179" s="8">
        <v>605</v>
      </c>
      <c r="AQ179" s="8">
        <v>605</v>
      </c>
      <c r="AR179">
        <v>518.44000000000005</v>
      </c>
      <c r="AS179">
        <v>77.02</v>
      </c>
      <c r="AT179" s="23"/>
      <c r="AU179" s="23"/>
      <c r="AV179" s="23"/>
      <c r="AW179" s="23"/>
    </row>
    <row r="180" spans="1:49" x14ac:dyDescent="0.25">
      <c r="A180" t="s">
        <v>1211</v>
      </c>
      <c r="B180" t="s">
        <v>60</v>
      </c>
      <c r="C180" s="14">
        <v>45089</v>
      </c>
      <c r="D180" t="s">
        <v>1212</v>
      </c>
      <c r="E180">
        <v>41438355</v>
      </c>
      <c r="F180" t="s">
        <v>1213</v>
      </c>
      <c r="G180">
        <v>35254250</v>
      </c>
      <c r="H180">
        <v>1025933792</v>
      </c>
      <c r="I180" t="s">
        <v>63</v>
      </c>
      <c r="J180" t="s">
        <v>1214</v>
      </c>
      <c r="K180" t="s">
        <v>1215</v>
      </c>
      <c r="L180" t="s">
        <v>1216</v>
      </c>
      <c r="M180" t="s">
        <v>1215</v>
      </c>
      <c r="N180" t="s">
        <v>1216</v>
      </c>
      <c r="O180" s="10" t="s">
        <v>1217</v>
      </c>
      <c r="P180">
        <v>1401</v>
      </c>
      <c r="Q180" t="s">
        <v>129</v>
      </c>
      <c r="R180">
        <v>280</v>
      </c>
      <c r="S180" t="s">
        <v>1218</v>
      </c>
      <c r="T180">
        <v>394</v>
      </c>
      <c r="U180">
        <v>260</v>
      </c>
      <c r="V180">
        <v>20</v>
      </c>
      <c r="W180">
        <v>0</v>
      </c>
      <c r="X180" t="s">
        <v>165</v>
      </c>
      <c r="Y180" t="s">
        <v>72</v>
      </c>
      <c r="Z180" t="s">
        <v>71</v>
      </c>
      <c r="AA180" t="s">
        <v>72</v>
      </c>
      <c r="AB180" t="s">
        <v>72</v>
      </c>
      <c r="AC180" t="s">
        <v>72</v>
      </c>
      <c r="AD180" t="s">
        <v>72</v>
      </c>
      <c r="AE180" t="s">
        <v>72</v>
      </c>
      <c r="AF180" t="s">
        <v>72</v>
      </c>
      <c r="AG180" t="s">
        <v>71</v>
      </c>
      <c r="AH180" t="s">
        <v>72</v>
      </c>
      <c r="AI180" t="s">
        <v>72</v>
      </c>
      <c r="AJ180" t="s">
        <v>72</v>
      </c>
      <c r="AK180" t="s">
        <v>72</v>
      </c>
      <c r="AL180" t="s">
        <v>72</v>
      </c>
      <c r="AM180" t="s">
        <v>72</v>
      </c>
      <c r="AN180">
        <v>200</v>
      </c>
      <c r="AO180">
        <v>1293.96</v>
      </c>
      <c r="AP180">
        <v>1293.96</v>
      </c>
      <c r="AQ180">
        <v>1293.96</v>
      </c>
      <c r="AR180">
        <v>1293.96</v>
      </c>
      <c r="AS180">
        <v>155.79</v>
      </c>
      <c r="AT180" s="23"/>
      <c r="AU180" s="23"/>
      <c r="AV180" s="23"/>
      <c r="AW180" s="23"/>
    </row>
    <row r="181" spans="1:49" x14ac:dyDescent="0.25">
      <c r="A181" t="s">
        <v>1219</v>
      </c>
      <c r="B181" t="s">
        <v>60</v>
      </c>
      <c r="C181" s="14">
        <v>45089</v>
      </c>
      <c r="D181" t="s">
        <v>1220</v>
      </c>
      <c r="E181">
        <v>41518375</v>
      </c>
      <c r="F181" t="s">
        <v>1221</v>
      </c>
      <c r="G181">
        <v>98101400</v>
      </c>
      <c r="H181">
        <v>1026087755</v>
      </c>
      <c r="I181" t="s">
        <v>216</v>
      </c>
      <c r="J181" t="s">
        <v>1222</v>
      </c>
      <c r="K181" t="s">
        <v>90</v>
      </c>
      <c r="L181" t="s">
        <v>91</v>
      </c>
      <c r="M181" t="s">
        <v>90</v>
      </c>
      <c r="N181" t="s">
        <v>91</v>
      </c>
      <c r="O181" s="10" t="s">
        <v>1223</v>
      </c>
      <c r="P181">
        <v>9000</v>
      </c>
      <c r="Q181" t="s">
        <v>218</v>
      </c>
      <c r="R181">
        <v>40</v>
      </c>
      <c r="S181" t="s">
        <v>94</v>
      </c>
      <c r="T181">
        <v>154</v>
      </c>
      <c r="U181">
        <v>4</v>
      </c>
      <c r="V181">
        <v>2</v>
      </c>
      <c r="W181">
        <v>0</v>
      </c>
      <c r="X181" t="s">
        <v>72</v>
      </c>
      <c r="Y181" t="s">
        <v>72</v>
      </c>
      <c r="Z181" t="s">
        <v>71</v>
      </c>
      <c r="AA181" t="s">
        <v>72</v>
      </c>
      <c r="AB181" t="s">
        <v>72</v>
      </c>
      <c r="AC181" t="s">
        <v>72</v>
      </c>
      <c r="AD181" t="s">
        <v>72</v>
      </c>
      <c r="AE181" t="s">
        <v>72</v>
      </c>
      <c r="AF181" t="s">
        <v>72</v>
      </c>
      <c r="AG181" t="s">
        <v>72</v>
      </c>
      <c r="AH181" t="s">
        <v>72</v>
      </c>
      <c r="AI181" t="s">
        <v>72</v>
      </c>
      <c r="AJ181" t="s">
        <v>71</v>
      </c>
      <c r="AK181" t="s">
        <v>72</v>
      </c>
      <c r="AL181" t="s">
        <v>72</v>
      </c>
      <c r="AM181" t="s">
        <v>72</v>
      </c>
      <c r="AN181">
        <v>1100</v>
      </c>
      <c r="AO181">
        <v>757.33</v>
      </c>
      <c r="AP181">
        <v>757.33</v>
      </c>
      <c r="AQ181">
        <v>757.33</v>
      </c>
      <c r="AR181">
        <v>757.33</v>
      </c>
      <c r="AS181">
        <v>0</v>
      </c>
      <c r="AT181" s="23"/>
      <c r="AU181" s="23"/>
      <c r="AV181" s="23"/>
      <c r="AW181" s="23"/>
    </row>
    <row r="182" spans="1:49" x14ac:dyDescent="0.25">
      <c r="A182" t="s">
        <v>1224</v>
      </c>
      <c r="B182" t="s">
        <v>60</v>
      </c>
      <c r="C182" s="14">
        <v>45089</v>
      </c>
      <c r="D182" t="s">
        <v>1225</v>
      </c>
      <c r="E182">
        <v>41547944</v>
      </c>
      <c r="F182" t="s">
        <v>1226</v>
      </c>
      <c r="G182">
        <v>97125444</v>
      </c>
      <c r="H182">
        <v>1026072995</v>
      </c>
      <c r="I182" t="s">
        <v>88</v>
      </c>
      <c r="J182" t="s">
        <v>1227</v>
      </c>
      <c r="K182" t="s">
        <v>1228</v>
      </c>
      <c r="L182" t="s">
        <v>1226</v>
      </c>
      <c r="M182" t="s">
        <v>1228</v>
      </c>
      <c r="N182" t="s">
        <v>1226</v>
      </c>
      <c r="O182" s="10" t="s">
        <v>1229</v>
      </c>
      <c r="P182">
        <v>7400</v>
      </c>
      <c r="Q182" t="s">
        <v>170</v>
      </c>
      <c r="R182">
        <v>52</v>
      </c>
      <c r="S182" t="s">
        <v>1230</v>
      </c>
      <c r="T182">
        <v>52</v>
      </c>
      <c r="U182">
        <v>0</v>
      </c>
      <c r="V182">
        <v>10</v>
      </c>
      <c r="W182">
        <v>42</v>
      </c>
      <c r="X182" t="s">
        <v>72</v>
      </c>
      <c r="Y182" t="s">
        <v>72</v>
      </c>
      <c r="Z182" t="s">
        <v>72</v>
      </c>
      <c r="AA182" t="s">
        <v>71</v>
      </c>
      <c r="AB182" t="s">
        <v>72</v>
      </c>
      <c r="AC182" t="s">
        <v>72</v>
      </c>
      <c r="AD182" t="s">
        <v>71</v>
      </c>
      <c r="AE182" t="s">
        <v>71</v>
      </c>
      <c r="AF182" t="s">
        <v>72</v>
      </c>
      <c r="AG182" t="s">
        <v>71</v>
      </c>
      <c r="AH182" t="s">
        <v>72</v>
      </c>
      <c r="AI182" t="s">
        <v>72</v>
      </c>
      <c r="AJ182" t="s">
        <v>72</v>
      </c>
      <c r="AK182" t="s">
        <v>72</v>
      </c>
      <c r="AL182" t="s">
        <v>72</v>
      </c>
      <c r="AM182" t="s">
        <v>72</v>
      </c>
      <c r="AN182">
        <v>400</v>
      </c>
      <c r="AO182">
        <v>757.33</v>
      </c>
      <c r="AP182">
        <v>757.33</v>
      </c>
      <c r="AQ182">
        <v>757.33</v>
      </c>
      <c r="AR182">
        <v>757.33</v>
      </c>
      <c r="AS182">
        <v>0</v>
      </c>
      <c r="AT182" s="23"/>
      <c r="AU182" s="23"/>
      <c r="AV182" s="23"/>
      <c r="AW182" s="23"/>
    </row>
    <row r="183" spans="1:49" x14ac:dyDescent="0.25">
      <c r="A183" t="s">
        <v>1586</v>
      </c>
      <c r="B183" t="s">
        <v>60</v>
      </c>
      <c r="C183" s="14">
        <v>45089</v>
      </c>
      <c r="D183" t="s">
        <v>1587</v>
      </c>
      <c r="E183">
        <v>41915668</v>
      </c>
      <c r="F183" t="s">
        <v>1588</v>
      </c>
      <c r="G183">
        <v>33321044</v>
      </c>
      <c r="H183">
        <v>1026552687</v>
      </c>
      <c r="I183" t="s">
        <v>63</v>
      </c>
      <c r="J183" t="s">
        <v>1589</v>
      </c>
      <c r="K183" t="s">
        <v>1131</v>
      </c>
      <c r="L183" t="s">
        <v>1583</v>
      </c>
      <c r="M183" t="s">
        <v>1131</v>
      </c>
      <c r="N183" t="s">
        <v>1583</v>
      </c>
      <c r="O183" s="10" t="s">
        <v>1590</v>
      </c>
      <c r="P183">
        <v>1302</v>
      </c>
      <c r="Q183" t="s">
        <v>129</v>
      </c>
      <c r="R183">
        <v>30</v>
      </c>
      <c r="S183" t="s">
        <v>1134</v>
      </c>
      <c r="T183">
        <v>30</v>
      </c>
      <c r="U183">
        <v>4</v>
      </c>
      <c r="V183">
        <v>2</v>
      </c>
      <c r="W183">
        <v>24</v>
      </c>
      <c r="X183" t="s">
        <v>72</v>
      </c>
      <c r="Y183" t="s">
        <v>72</v>
      </c>
      <c r="Z183" t="s">
        <v>71</v>
      </c>
      <c r="AA183" t="s">
        <v>72</v>
      </c>
      <c r="AB183" t="s">
        <v>72</v>
      </c>
      <c r="AC183" t="s">
        <v>72</v>
      </c>
      <c r="AD183" t="s">
        <v>71</v>
      </c>
      <c r="AE183" t="s">
        <v>71</v>
      </c>
      <c r="AF183" t="s">
        <v>72</v>
      </c>
      <c r="AG183" t="s">
        <v>72</v>
      </c>
      <c r="AH183" t="s">
        <v>72</v>
      </c>
      <c r="AI183" t="s">
        <v>71</v>
      </c>
      <c r="AJ183" t="s">
        <v>72</v>
      </c>
      <c r="AK183" t="s">
        <v>72</v>
      </c>
      <c r="AL183" t="s">
        <v>71</v>
      </c>
      <c r="AM183" t="s">
        <v>72</v>
      </c>
      <c r="AN183">
        <v>460</v>
      </c>
      <c r="AO183">
        <v>685.93</v>
      </c>
      <c r="AP183">
        <v>757.33</v>
      </c>
      <c r="AQ183" s="8">
        <v>830.9</v>
      </c>
      <c r="AR183">
        <v>730.28</v>
      </c>
      <c r="AS183">
        <v>85.46</v>
      </c>
      <c r="AT183" s="23"/>
      <c r="AU183" s="23"/>
      <c r="AV183" s="23"/>
      <c r="AW183" s="23"/>
    </row>
    <row r="184" spans="1:49" x14ac:dyDescent="0.25">
      <c r="A184" t="s">
        <v>1231</v>
      </c>
      <c r="B184" t="s">
        <v>60</v>
      </c>
      <c r="C184" s="14">
        <v>45089</v>
      </c>
      <c r="D184" t="s">
        <v>1232</v>
      </c>
      <c r="E184">
        <v>41958537</v>
      </c>
      <c r="F184" t="s">
        <v>1233</v>
      </c>
      <c r="G184">
        <v>51916800</v>
      </c>
      <c r="I184" t="s">
        <v>143</v>
      </c>
      <c r="J184" t="s">
        <v>1234</v>
      </c>
      <c r="K184" t="s">
        <v>1235</v>
      </c>
      <c r="L184" t="s">
        <v>1236</v>
      </c>
      <c r="M184" t="s">
        <v>1237</v>
      </c>
      <c r="N184" t="s">
        <v>1238</v>
      </c>
      <c r="O184" s="10" t="s">
        <v>1239</v>
      </c>
      <c r="P184">
        <v>6800</v>
      </c>
      <c r="Q184" t="s">
        <v>805</v>
      </c>
      <c r="R184">
        <v>6</v>
      </c>
      <c r="S184" t="s">
        <v>1240</v>
      </c>
      <c r="T184">
        <v>6</v>
      </c>
      <c r="U184">
        <v>4</v>
      </c>
      <c r="V184">
        <v>2</v>
      </c>
      <c r="W184">
        <v>6</v>
      </c>
      <c r="X184" t="s">
        <v>71</v>
      </c>
      <c r="Y184" t="s">
        <v>72</v>
      </c>
      <c r="Z184" t="s">
        <v>72</v>
      </c>
      <c r="AA184" t="s">
        <v>72</v>
      </c>
      <c r="AB184" t="s">
        <v>72</v>
      </c>
      <c r="AC184" t="s">
        <v>72</v>
      </c>
      <c r="AD184" t="s">
        <v>72</v>
      </c>
      <c r="AE184" t="s">
        <v>72</v>
      </c>
      <c r="AF184" t="s">
        <v>72</v>
      </c>
      <c r="AG184" t="s">
        <v>71</v>
      </c>
      <c r="AH184" t="s">
        <v>71</v>
      </c>
      <c r="AI184" t="s">
        <v>71</v>
      </c>
      <c r="AJ184" t="s">
        <v>72</v>
      </c>
      <c r="AK184" t="s">
        <v>72</v>
      </c>
      <c r="AL184" t="s">
        <v>72</v>
      </c>
      <c r="AM184" t="s">
        <v>71</v>
      </c>
      <c r="AN184">
        <v>450</v>
      </c>
      <c r="AO184">
        <v>968.31</v>
      </c>
      <c r="AP184">
        <v>1022.41</v>
      </c>
      <c r="AQ184">
        <v>1022.41</v>
      </c>
      <c r="AR184">
        <v>968.31</v>
      </c>
      <c r="AS184">
        <v>86.54</v>
      </c>
      <c r="AT184" s="23"/>
      <c r="AU184" s="23"/>
      <c r="AV184" s="23"/>
      <c r="AW184" s="23"/>
    </row>
    <row r="185" spans="1:49" x14ac:dyDescent="0.25">
      <c r="A185" t="s">
        <v>1241</v>
      </c>
      <c r="B185" t="s">
        <v>60</v>
      </c>
      <c r="C185" s="14">
        <v>45089</v>
      </c>
      <c r="D185" t="s">
        <v>1517</v>
      </c>
      <c r="E185">
        <v>43020811</v>
      </c>
      <c r="F185" t="s">
        <v>1243</v>
      </c>
      <c r="G185">
        <v>75751766</v>
      </c>
      <c r="H185">
        <v>1001833831</v>
      </c>
      <c r="I185" t="s">
        <v>88</v>
      </c>
      <c r="J185" t="s">
        <v>1244</v>
      </c>
      <c r="K185" t="s">
        <v>246</v>
      </c>
      <c r="L185" t="s">
        <v>247</v>
      </c>
      <c r="M185" t="s">
        <v>246</v>
      </c>
      <c r="N185" t="s">
        <v>247</v>
      </c>
      <c r="O185" s="10" t="s">
        <v>1245</v>
      </c>
      <c r="P185">
        <v>8740</v>
      </c>
      <c r="Q185" t="s">
        <v>1246</v>
      </c>
      <c r="R185">
        <v>100</v>
      </c>
      <c r="S185" t="s">
        <v>84</v>
      </c>
      <c r="T185">
        <v>100</v>
      </c>
      <c r="U185">
        <v>4</v>
      </c>
      <c r="V185">
        <v>10</v>
      </c>
      <c r="W185">
        <v>100</v>
      </c>
      <c r="X185" t="s">
        <v>71</v>
      </c>
      <c r="Y185" t="s">
        <v>72</v>
      </c>
      <c r="Z185" t="s">
        <v>72</v>
      </c>
      <c r="AA185" t="s">
        <v>72</v>
      </c>
      <c r="AB185" t="s">
        <v>72</v>
      </c>
      <c r="AC185" t="s">
        <v>72</v>
      </c>
      <c r="AD185" t="s">
        <v>72</v>
      </c>
      <c r="AE185" t="s">
        <v>72</v>
      </c>
      <c r="AF185" t="s">
        <v>72</v>
      </c>
      <c r="AG185" t="s">
        <v>71</v>
      </c>
      <c r="AH185" t="s">
        <v>72</v>
      </c>
      <c r="AI185" t="s">
        <v>72</v>
      </c>
      <c r="AJ185" t="s">
        <v>72</v>
      </c>
      <c r="AK185" t="s">
        <v>72</v>
      </c>
      <c r="AL185" t="s">
        <v>72</v>
      </c>
      <c r="AM185" t="s">
        <v>72</v>
      </c>
      <c r="AN185">
        <v>18600</v>
      </c>
      <c r="AO185">
        <v>659.96</v>
      </c>
      <c r="AP185">
        <v>659.96</v>
      </c>
      <c r="AQ185">
        <v>659.96</v>
      </c>
      <c r="AR185">
        <v>659.96</v>
      </c>
      <c r="AS185">
        <v>0</v>
      </c>
      <c r="AT185" s="23"/>
      <c r="AU185" s="23"/>
      <c r="AV185" s="23"/>
      <c r="AW185" s="23"/>
    </row>
    <row r="186" spans="1:49" x14ac:dyDescent="0.25">
      <c r="A186" t="s">
        <v>1247</v>
      </c>
      <c r="B186" t="s">
        <v>60</v>
      </c>
      <c r="C186" s="14">
        <v>45089</v>
      </c>
      <c r="D186" t="s">
        <v>1248</v>
      </c>
      <c r="E186">
        <v>43105957</v>
      </c>
      <c r="F186" t="s">
        <v>1249</v>
      </c>
      <c r="G186">
        <v>62211760</v>
      </c>
      <c r="H186">
        <v>1028057772</v>
      </c>
      <c r="I186" t="s">
        <v>143</v>
      </c>
      <c r="J186" t="s">
        <v>1250</v>
      </c>
      <c r="K186" t="s">
        <v>1251</v>
      </c>
      <c r="L186" t="s">
        <v>1252</v>
      </c>
      <c r="M186" t="s">
        <v>1251</v>
      </c>
      <c r="N186" t="s">
        <v>1252</v>
      </c>
      <c r="O186" s="10" t="s">
        <v>1253</v>
      </c>
      <c r="P186">
        <v>5700</v>
      </c>
      <c r="Q186" t="s">
        <v>1254</v>
      </c>
      <c r="R186">
        <v>40</v>
      </c>
      <c r="S186" t="s">
        <v>1134</v>
      </c>
      <c r="T186">
        <v>40</v>
      </c>
      <c r="U186">
        <v>4</v>
      </c>
      <c r="V186">
        <v>4</v>
      </c>
      <c r="W186">
        <v>40</v>
      </c>
      <c r="X186" t="s">
        <v>71</v>
      </c>
      <c r="Y186" t="s">
        <v>71</v>
      </c>
      <c r="Z186" t="s">
        <v>72</v>
      </c>
      <c r="AA186" t="s">
        <v>72</v>
      </c>
      <c r="AB186" t="s">
        <v>71</v>
      </c>
      <c r="AC186" t="s">
        <v>72</v>
      </c>
      <c r="AD186" t="s">
        <v>72</v>
      </c>
      <c r="AE186" t="s">
        <v>72</v>
      </c>
      <c r="AF186" t="s">
        <v>72</v>
      </c>
      <c r="AG186" t="s">
        <v>71</v>
      </c>
      <c r="AH186" t="s">
        <v>72</v>
      </c>
      <c r="AI186" t="s">
        <v>71</v>
      </c>
      <c r="AJ186" t="s">
        <v>72</v>
      </c>
      <c r="AK186" t="s">
        <v>71</v>
      </c>
      <c r="AL186" t="s">
        <v>72</v>
      </c>
      <c r="AM186" t="s">
        <v>72</v>
      </c>
      <c r="AN186">
        <v>300</v>
      </c>
      <c r="AO186" s="8">
        <v>627.5</v>
      </c>
      <c r="AP186" s="8">
        <v>627.5</v>
      </c>
      <c r="AQ186" s="8">
        <v>627.5</v>
      </c>
      <c r="AR186" s="8">
        <v>627.5</v>
      </c>
      <c r="AS186">
        <v>77.89</v>
      </c>
      <c r="AT186" s="23"/>
      <c r="AU186" s="23"/>
      <c r="AV186" s="23"/>
      <c r="AW186" s="23"/>
    </row>
    <row r="187" spans="1:49" x14ac:dyDescent="0.25">
      <c r="A187" t="s">
        <v>1255</v>
      </c>
      <c r="B187" t="s">
        <v>60</v>
      </c>
      <c r="C187" s="14">
        <v>45089</v>
      </c>
      <c r="D187" t="s">
        <v>1256</v>
      </c>
      <c r="E187">
        <v>43351702</v>
      </c>
      <c r="F187" t="s">
        <v>1257</v>
      </c>
      <c r="G187">
        <v>63114311</v>
      </c>
      <c r="H187">
        <v>1028365981</v>
      </c>
      <c r="I187" t="s">
        <v>143</v>
      </c>
      <c r="J187" t="s">
        <v>1258</v>
      </c>
      <c r="K187" t="s">
        <v>1259</v>
      </c>
      <c r="L187" t="s">
        <v>1260</v>
      </c>
      <c r="M187" t="s">
        <v>1259</v>
      </c>
      <c r="N187" t="s">
        <v>1260</v>
      </c>
      <c r="O187" s="10" t="s">
        <v>1261</v>
      </c>
      <c r="P187">
        <v>5230</v>
      </c>
      <c r="Q187" t="s">
        <v>1262</v>
      </c>
      <c r="R187">
        <v>46</v>
      </c>
      <c r="S187" t="s">
        <v>1263</v>
      </c>
      <c r="T187">
        <v>100</v>
      </c>
      <c r="U187">
        <v>2</v>
      </c>
      <c r="V187">
        <v>7</v>
      </c>
      <c r="W187">
        <v>46</v>
      </c>
      <c r="X187" t="s">
        <v>72</v>
      </c>
      <c r="Y187" t="s">
        <v>72</v>
      </c>
      <c r="Z187" t="s">
        <v>72</v>
      </c>
      <c r="AA187" t="s">
        <v>72</v>
      </c>
      <c r="AB187" t="s">
        <v>72</v>
      </c>
      <c r="AC187" t="s">
        <v>72</v>
      </c>
      <c r="AD187" t="s">
        <v>72</v>
      </c>
      <c r="AE187" t="s">
        <v>72</v>
      </c>
      <c r="AF187" t="s">
        <v>72</v>
      </c>
      <c r="AG187" t="s">
        <v>71</v>
      </c>
      <c r="AH187" t="s">
        <v>72</v>
      </c>
      <c r="AI187" t="s">
        <v>71</v>
      </c>
      <c r="AJ187" t="s">
        <v>72</v>
      </c>
      <c r="AK187" t="s">
        <v>72</v>
      </c>
      <c r="AL187" t="s">
        <v>72</v>
      </c>
      <c r="AM187" t="s">
        <v>72</v>
      </c>
      <c r="AN187">
        <v>2500</v>
      </c>
      <c r="AO187">
        <v>740.03</v>
      </c>
      <c r="AP187">
        <v>774.64</v>
      </c>
      <c r="AQ187">
        <v>774.64</v>
      </c>
      <c r="AR187">
        <v>774.64</v>
      </c>
      <c r="AS187">
        <v>0</v>
      </c>
      <c r="AT187" s="23"/>
      <c r="AU187" s="23"/>
      <c r="AV187" s="23"/>
      <c r="AW187" s="23"/>
    </row>
    <row r="188" spans="1:49" x14ac:dyDescent="0.25">
      <c r="A188" t="s">
        <v>1264</v>
      </c>
      <c r="B188" t="s">
        <v>60</v>
      </c>
      <c r="C188" s="14">
        <v>45089</v>
      </c>
      <c r="D188" t="s">
        <v>1265</v>
      </c>
      <c r="E188">
        <v>54399219</v>
      </c>
      <c r="F188" t="s">
        <v>1266</v>
      </c>
      <c r="G188">
        <v>33389600</v>
      </c>
      <c r="H188">
        <v>1012200362</v>
      </c>
      <c r="I188" t="s">
        <v>63</v>
      </c>
      <c r="J188" t="s">
        <v>1267</v>
      </c>
      <c r="K188" t="s">
        <v>1268</v>
      </c>
      <c r="L188" t="s">
        <v>1269</v>
      </c>
      <c r="M188" t="s">
        <v>1268</v>
      </c>
      <c r="N188" t="s">
        <v>1269</v>
      </c>
      <c r="O188" s="10" t="s">
        <v>1270</v>
      </c>
      <c r="P188">
        <v>1560</v>
      </c>
      <c r="Q188" t="s">
        <v>115</v>
      </c>
      <c r="R188">
        <v>40</v>
      </c>
      <c r="S188" t="s">
        <v>94</v>
      </c>
      <c r="T188">
        <v>40</v>
      </c>
      <c r="U188">
        <v>38</v>
      </c>
      <c r="V188">
        <v>2</v>
      </c>
      <c r="W188">
        <v>0</v>
      </c>
      <c r="X188" t="s">
        <v>72</v>
      </c>
      <c r="Y188" t="s">
        <v>72</v>
      </c>
      <c r="Z188" t="s">
        <v>71</v>
      </c>
      <c r="AA188" t="s">
        <v>72</v>
      </c>
      <c r="AB188" t="s">
        <v>71</v>
      </c>
      <c r="AC188" t="s">
        <v>72</v>
      </c>
      <c r="AD188" t="s">
        <v>72</v>
      </c>
      <c r="AE188" t="s">
        <v>72</v>
      </c>
      <c r="AF188" t="s">
        <v>72</v>
      </c>
      <c r="AG188" t="s">
        <v>71</v>
      </c>
      <c r="AH188" t="s">
        <v>72</v>
      </c>
      <c r="AI188" t="s">
        <v>72</v>
      </c>
      <c r="AJ188" t="s">
        <v>72</v>
      </c>
      <c r="AK188" t="s">
        <v>72</v>
      </c>
      <c r="AL188" t="s">
        <v>72</v>
      </c>
      <c r="AM188" t="s">
        <v>72</v>
      </c>
      <c r="AN188">
        <v>450</v>
      </c>
      <c r="AO188">
        <v>740.03</v>
      </c>
      <c r="AP188">
        <v>943.43</v>
      </c>
      <c r="AQ188">
        <v>943.43</v>
      </c>
      <c r="AR188">
        <v>787.63</v>
      </c>
      <c r="AS188">
        <v>116.84</v>
      </c>
      <c r="AT188" s="23"/>
      <c r="AU188" s="23"/>
      <c r="AV188" s="23"/>
      <c r="AW188" s="23"/>
    </row>
    <row r="189" spans="1:49" x14ac:dyDescent="0.25">
      <c r="A189" t="s">
        <v>1271</v>
      </c>
      <c r="B189" t="s">
        <v>60</v>
      </c>
      <c r="C189" s="14">
        <v>45089</v>
      </c>
      <c r="D189" t="s">
        <v>1272</v>
      </c>
      <c r="E189">
        <v>54399219</v>
      </c>
      <c r="F189" t="s">
        <v>1273</v>
      </c>
      <c r="G189">
        <v>33489900</v>
      </c>
      <c r="H189">
        <v>1008600860</v>
      </c>
      <c r="I189" t="s">
        <v>63</v>
      </c>
      <c r="J189" t="s">
        <v>1274</v>
      </c>
      <c r="K189" t="s">
        <v>1268</v>
      </c>
      <c r="L189" t="s">
        <v>1269</v>
      </c>
      <c r="M189" t="s">
        <v>1268</v>
      </c>
      <c r="N189" t="s">
        <v>1269</v>
      </c>
      <c r="O189" s="10" t="s">
        <v>1275</v>
      </c>
      <c r="P189">
        <v>1058</v>
      </c>
      <c r="Q189" t="s">
        <v>129</v>
      </c>
      <c r="R189">
        <v>26</v>
      </c>
      <c r="S189" t="s">
        <v>94</v>
      </c>
      <c r="T189">
        <v>26</v>
      </c>
      <c r="U189">
        <v>5</v>
      </c>
      <c r="V189">
        <v>2</v>
      </c>
      <c r="W189">
        <v>19</v>
      </c>
      <c r="X189" t="s">
        <v>72</v>
      </c>
      <c r="Y189" t="s">
        <v>72</v>
      </c>
      <c r="Z189" t="s">
        <v>71</v>
      </c>
      <c r="AA189" t="s">
        <v>71</v>
      </c>
      <c r="AB189" t="s">
        <v>71</v>
      </c>
      <c r="AC189" t="s">
        <v>72</v>
      </c>
      <c r="AD189" t="s">
        <v>72</v>
      </c>
      <c r="AE189" t="s">
        <v>71</v>
      </c>
      <c r="AF189" t="s">
        <v>72</v>
      </c>
      <c r="AG189" t="s">
        <v>71</v>
      </c>
      <c r="AH189" t="s">
        <v>72</v>
      </c>
      <c r="AI189" t="s">
        <v>71</v>
      </c>
      <c r="AJ189" t="s">
        <v>72</v>
      </c>
      <c r="AK189" t="s">
        <v>72</v>
      </c>
      <c r="AL189" t="s">
        <v>72</v>
      </c>
      <c r="AM189" t="s">
        <v>72</v>
      </c>
      <c r="AN189">
        <v>600</v>
      </c>
      <c r="AO189">
        <v>809.26</v>
      </c>
      <c r="AP189">
        <v>1141.4100000000001</v>
      </c>
      <c r="AQ189">
        <v>1141.4100000000001</v>
      </c>
      <c r="AR189">
        <v>900.14</v>
      </c>
      <c r="AS189">
        <v>116.84</v>
      </c>
      <c r="AT189" s="23"/>
      <c r="AU189" s="23"/>
      <c r="AV189" s="23"/>
      <c r="AW189" s="23"/>
    </row>
    <row r="190" spans="1:49" x14ac:dyDescent="0.25">
      <c r="A190" t="s">
        <v>1276</v>
      </c>
      <c r="B190" t="s">
        <v>60</v>
      </c>
      <c r="C190" s="14">
        <v>45089</v>
      </c>
      <c r="D190" t="s">
        <v>1277</v>
      </c>
      <c r="E190">
        <v>54399219</v>
      </c>
      <c r="F190" t="s">
        <v>1278</v>
      </c>
      <c r="G190">
        <v>39680911</v>
      </c>
      <c r="H190">
        <v>1003104350</v>
      </c>
      <c r="I190" t="s">
        <v>63</v>
      </c>
      <c r="J190" t="s">
        <v>1279</v>
      </c>
      <c r="K190" t="s">
        <v>1268</v>
      </c>
      <c r="L190" t="s">
        <v>1269</v>
      </c>
      <c r="M190" t="s">
        <v>1268</v>
      </c>
      <c r="N190" t="s">
        <v>1269</v>
      </c>
      <c r="O190" s="10" t="s">
        <v>1280</v>
      </c>
      <c r="P190">
        <v>2820</v>
      </c>
      <c r="Q190" t="s">
        <v>1281</v>
      </c>
      <c r="R190">
        <v>31</v>
      </c>
      <c r="S190" t="s">
        <v>94</v>
      </c>
      <c r="T190">
        <v>31</v>
      </c>
      <c r="U190">
        <v>7</v>
      </c>
      <c r="V190">
        <v>2</v>
      </c>
      <c r="W190">
        <v>0</v>
      </c>
      <c r="X190" t="s">
        <v>72</v>
      </c>
      <c r="Y190" t="s">
        <v>72</v>
      </c>
      <c r="Z190" t="s">
        <v>72</v>
      </c>
      <c r="AA190" t="s">
        <v>71</v>
      </c>
      <c r="AB190" t="s">
        <v>71</v>
      </c>
      <c r="AC190" t="s">
        <v>72</v>
      </c>
      <c r="AD190" t="s">
        <v>72</v>
      </c>
      <c r="AE190" t="s">
        <v>71</v>
      </c>
      <c r="AF190" t="s">
        <v>72</v>
      </c>
      <c r="AG190" t="s">
        <v>72</v>
      </c>
      <c r="AH190" t="s">
        <v>72</v>
      </c>
      <c r="AI190" t="s">
        <v>71</v>
      </c>
      <c r="AJ190" t="s">
        <v>72</v>
      </c>
      <c r="AK190" t="s">
        <v>72</v>
      </c>
      <c r="AL190" t="s">
        <v>72</v>
      </c>
      <c r="AM190" t="s">
        <v>72</v>
      </c>
      <c r="AN190">
        <v>650</v>
      </c>
      <c r="AO190">
        <v>735.69</v>
      </c>
      <c r="AP190">
        <v>860.11</v>
      </c>
      <c r="AQ190">
        <v>856.87</v>
      </c>
      <c r="AR190">
        <v>735.69</v>
      </c>
      <c r="AS190">
        <v>108.18</v>
      </c>
      <c r="AT190" s="23"/>
      <c r="AU190" s="23"/>
      <c r="AV190" s="23"/>
      <c r="AW190" s="23"/>
    </row>
    <row r="191" spans="1:49" x14ac:dyDescent="0.25">
      <c r="A191" t="s">
        <v>1282</v>
      </c>
      <c r="B191" t="s">
        <v>60</v>
      </c>
      <c r="C191" s="14">
        <v>45089</v>
      </c>
      <c r="D191" t="s">
        <v>1283</v>
      </c>
      <c r="E191">
        <v>54399219</v>
      </c>
      <c r="F191" t="s">
        <v>1284</v>
      </c>
      <c r="G191">
        <v>44800000</v>
      </c>
      <c r="H191">
        <v>1023814397</v>
      </c>
      <c r="I191" t="s">
        <v>63</v>
      </c>
      <c r="J191" t="s">
        <v>1285</v>
      </c>
      <c r="K191" t="s">
        <v>1268</v>
      </c>
      <c r="L191" t="s">
        <v>1269</v>
      </c>
      <c r="M191" t="s">
        <v>1268</v>
      </c>
      <c r="N191" t="s">
        <v>1269</v>
      </c>
      <c r="O191" s="10" t="s">
        <v>1286</v>
      </c>
      <c r="P191">
        <v>1577</v>
      </c>
      <c r="Q191" t="s">
        <v>115</v>
      </c>
      <c r="R191">
        <v>225</v>
      </c>
      <c r="S191" t="s">
        <v>94</v>
      </c>
      <c r="T191">
        <v>225</v>
      </c>
      <c r="U191">
        <v>50</v>
      </c>
      <c r="V191">
        <v>0</v>
      </c>
      <c r="W191">
        <v>0</v>
      </c>
      <c r="X191" t="s">
        <v>72</v>
      </c>
      <c r="Y191" t="s">
        <v>72</v>
      </c>
      <c r="Z191" t="s">
        <v>71</v>
      </c>
      <c r="AA191" t="s">
        <v>72</v>
      </c>
      <c r="AB191" t="s">
        <v>72</v>
      </c>
      <c r="AC191" t="s">
        <v>72</v>
      </c>
      <c r="AD191" t="s">
        <v>72</v>
      </c>
      <c r="AE191" t="s">
        <v>71</v>
      </c>
      <c r="AF191" t="s">
        <v>71</v>
      </c>
      <c r="AG191" t="s">
        <v>72</v>
      </c>
      <c r="AH191" t="s">
        <v>72</v>
      </c>
      <c r="AI191" t="s">
        <v>71</v>
      </c>
      <c r="AJ191" t="s">
        <v>71</v>
      </c>
      <c r="AK191" t="s">
        <v>72</v>
      </c>
      <c r="AL191" t="s">
        <v>71</v>
      </c>
      <c r="AM191" t="s">
        <v>72</v>
      </c>
      <c r="AN191">
        <v>500</v>
      </c>
      <c r="AO191">
        <v>450.07</v>
      </c>
      <c r="AP191">
        <v>683.76</v>
      </c>
      <c r="AQ191">
        <v>683.76</v>
      </c>
      <c r="AR191">
        <v>450.07</v>
      </c>
      <c r="AS191">
        <v>82.22</v>
      </c>
      <c r="AT191" s="23"/>
      <c r="AU191" s="23"/>
      <c r="AV191" s="23"/>
      <c r="AW191" s="23"/>
    </row>
    <row r="192" spans="1:49" x14ac:dyDescent="0.25">
      <c r="A192" t="s">
        <v>1287</v>
      </c>
      <c r="B192" t="s">
        <v>60</v>
      </c>
      <c r="C192" s="14">
        <v>45089</v>
      </c>
      <c r="D192" t="s">
        <v>1288</v>
      </c>
      <c r="E192">
        <v>54399219</v>
      </c>
      <c r="F192" t="s">
        <v>1289</v>
      </c>
      <c r="G192">
        <v>44800000</v>
      </c>
      <c r="H192">
        <v>1019307340</v>
      </c>
      <c r="I192" t="s">
        <v>63</v>
      </c>
      <c r="J192" t="s">
        <v>1285</v>
      </c>
      <c r="K192" t="s">
        <v>1268</v>
      </c>
      <c r="L192" t="s">
        <v>1269</v>
      </c>
      <c r="M192" t="s">
        <v>1268</v>
      </c>
      <c r="N192" t="s">
        <v>1269</v>
      </c>
      <c r="O192" s="10" t="s">
        <v>1290</v>
      </c>
      <c r="P192">
        <v>1300</v>
      </c>
      <c r="Q192" t="s">
        <v>129</v>
      </c>
      <c r="R192">
        <v>300</v>
      </c>
      <c r="S192" t="s">
        <v>94</v>
      </c>
      <c r="T192">
        <v>300</v>
      </c>
      <c r="U192">
        <v>75</v>
      </c>
      <c r="V192">
        <v>0</v>
      </c>
      <c r="W192">
        <v>0</v>
      </c>
      <c r="X192" t="s">
        <v>72</v>
      </c>
      <c r="Y192" t="s">
        <v>72</v>
      </c>
      <c r="Z192" t="s">
        <v>71</v>
      </c>
      <c r="AA192" t="s">
        <v>72</v>
      </c>
      <c r="AB192" t="s">
        <v>72</v>
      </c>
      <c r="AC192" t="s">
        <v>72</v>
      </c>
      <c r="AD192" t="s">
        <v>72</v>
      </c>
      <c r="AE192" t="s">
        <v>71</v>
      </c>
      <c r="AF192" t="s">
        <v>71</v>
      </c>
      <c r="AG192" t="s">
        <v>72</v>
      </c>
      <c r="AH192" t="s">
        <v>72</v>
      </c>
      <c r="AI192" t="s">
        <v>71</v>
      </c>
      <c r="AJ192" t="s">
        <v>71</v>
      </c>
      <c r="AK192" t="s">
        <v>72</v>
      </c>
      <c r="AL192" t="s">
        <v>71</v>
      </c>
      <c r="AM192" t="s">
        <v>72</v>
      </c>
      <c r="AN192">
        <v>350</v>
      </c>
      <c r="AO192">
        <v>493.34</v>
      </c>
      <c r="AP192">
        <v>770.31</v>
      </c>
      <c r="AQ192">
        <v>770.31</v>
      </c>
      <c r="AR192">
        <v>579.9</v>
      </c>
      <c r="AS192">
        <v>82.22</v>
      </c>
      <c r="AT192" s="23"/>
      <c r="AU192" s="23"/>
      <c r="AV192" s="23"/>
      <c r="AW192" s="23"/>
    </row>
    <row r="193" spans="1:49" x14ac:dyDescent="0.25">
      <c r="A193" t="s">
        <v>1291</v>
      </c>
      <c r="B193" t="s">
        <v>60</v>
      </c>
      <c r="C193" s="14">
        <v>45089</v>
      </c>
      <c r="D193" t="s">
        <v>1292</v>
      </c>
      <c r="E193">
        <v>54399219</v>
      </c>
      <c r="F193" t="s">
        <v>1293</v>
      </c>
      <c r="G193">
        <v>44800000</v>
      </c>
      <c r="H193">
        <v>1015229310</v>
      </c>
      <c r="I193" t="s">
        <v>63</v>
      </c>
      <c r="J193" t="s">
        <v>1285</v>
      </c>
      <c r="K193" t="s">
        <v>1268</v>
      </c>
      <c r="L193" t="s">
        <v>1269</v>
      </c>
      <c r="M193" t="s">
        <v>1268</v>
      </c>
      <c r="N193" t="s">
        <v>1269</v>
      </c>
      <c r="O193" s="10" t="s">
        <v>1294</v>
      </c>
      <c r="P193">
        <v>1577</v>
      </c>
      <c r="Q193" t="s">
        <v>115</v>
      </c>
      <c r="R193">
        <v>200</v>
      </c>
      <c r="S193" t="s">
        <v>94</v>
      </c>
      <c r="T193">
        <v>200</v>
      </c>
      <c r="U193">
        <v>80</v>
      </c>
      <c r="V193">
        <v>0</v>
      </c>
      <c r="W193">
        <v>0</v>
      </c>
      <c r="X193" t="s">
        <v>72</v>
      </c>
      <c r="Y193" t="s">
        <v>72</v>
      </c>
      <c r="Z193" t="s">
        <v>71</v>
      </c>
      <c r="AA193" t="s">
        <v>72</v>
      </c>
      <c r="AB193" t="s">
        <v>72</v>
      </c>
      <c r="AC193" t="s">
        <v>72</v>
      </c>
      <c r="AD193" t="s">
        <v>72</v>
      </c>
      <c r="AE193" t="s">
        <v>71</v>
      </c>
      <c r="AF193" t="s">
        <v>71</v>
      </c>
      <c r="AG193" t="s">
        <v>72</v>
      </c>
      <c r="AH193" t="s">
        <v>72</v>
      </c>
      <c r="AI193" t="s">
        <v>71</v>
      </c>
      <c r="AJ193" t="s">
        <v>71</v>
      </c>
      <c r="AK193" t="s">
        <v>72</v>
      </c>
      <c r="AL193" t="s">
        <v>71</v>
      </c>
      <c r="AM193" t="s">
        <v>72</v>
      </c>
      <c r="AN193">
        <v>900</v>
      </c>
      <c r="AO193">
        <v>450.07</v>
      </c>
      <c r="AP193">
        <v>623.16999999999996</v>
      </c>
      <c r="AQ193">
        <v>623.16999999999996</v>
      </c>
      <c r="AR193">
        <v>450.07</v>
      </c>
      <c r="AS193">
        <v>82.22</v>
      </c>
      <c r="AT193" s="23"/>
      <c r="AU193" s="23"/>
      <c r="AV193" s="23"/>
      <c r="AW193" s="23"/>
    </row>
    <row r="194" spans="1:49" x14ac:dyDescent="0.25">
      <c r="A194" t="s">
        <v>1295</v>
      </c>
      <c r="B194" t="s">
        <v>60</v>
      </c>
      <c r="C194" s="14">
        <v>45089</v>
      </c>
      <c r="D194" t="s">
        <v>1296</v>
      </c>
      <c r="E194">
        <v>54399219</v>
      </c>
      <c r="F194" t="s">
        <v>1297</v>
      </c>
      <c r="G194">
        <v>44800000</v>
      </c>
      <c r="H194">
        <v>1021431237</v>
      </c>
      <c r="I194" t="s">
        <v>88</v>
      </c>
      <c r="J194" t="s">
        <v>1285</v>
      </c>
      <c r="K194" t="s">
        <v>1268</v>
      </c>
      <c r="L194" t="s">
        <v>1269</v>
      </c>
      <c r="M194" t="s">
        <v>1268</v>
      </c>
      <c r="N194" t="s">
        <v>1269</v>
      </c>
      <c r="O194" s="10" t="s">
        <v>1298</v>
      </c>
      <c r="P194">
        <v>8000</v>
      </c>
      <c r="Q194" t="s">
        <v>208</v>
      </c>
      <c r="R194">
        <v>150</v>
      </c>
      <c r="S194" t="s">
        <v>94</v>
      </c>
      <c r="T194">
        <v>150</v>
      </c>
      <c r="U194">
        <v>50</v>
      </c>
      <c r="V194">
        <v>0</v>
      </c>
      <c r="W194">
        <v>0</v>
      </c>
      <c r="X194" t="s">
        <v>72</v>
      </c>
      <c r="Y194" t="s">
        <v>72</v>
      </c>
      <c r="Z194" t="s">
        <v>71</v>
      </c>
      <c r="AA194" t="s">
        <v>72</v>
      </c>
      <c r="AB194" t="s">
        <v>72</v>
      </c>
      <c r="AC194" t="s">
        <v>72</v>
      </c>
      <c r="AD194" t="s">
        <v>72</v>
      </c>
      <c r="AE194" t="s">
        <v>71</v>
      </c>
      <c r="AF194" t="s">
        <v>71</v>
      </c>
      <c r="AG194" t="s">
        <v>72</v>
      </c>
      <c r="AH194" t="s">
        <v>72</v>
      </c>
      <c r="AI194" t="s">
        <v>71</v>
      </c>
      <c r="AJ194" t="s">
        <v>71</v>
      </c>
      <c r="AK194" t="s">
        <v>72</v>
      </c>
      <c r="AL194" t="s">
        <v>71</v>
      </c>
      <c r="AM194" t="s">
        <v>72</v>
      </c>
      <c r="AN194">
        <v>300</v>
      </c>
      <c r="AO194">
        <v>493.34</v>
      </c>
      <c r="AP194">
        <v>579.9</v>
      </c>
      <c r="AQ194">
        <v>579.9</v>
      </c>
      <c r="AR194">
        <v>536.63</v>
      </c>
      <c r="AS194">
        <v>82.22</v>
      </c>
      <c r="AT194" s="23"/>
      <c r="AU194" s="23"/>
      <c r="AV194" s="23"/>
      <c r="AW194" s="23"/>
    </row>
    <row r="195" spans="1:49" x14ac:dyDescent="0.25">
      <c r="A195" t="s">
        <v>1299</v>
      </c>
      <c r="B195" t="s">
        <v>60</v>
      </c>
      <c r="C195" s="14">
        <v>45089</v>
      </c>
      <c r="D195" t="s">
        <v>1300</v>
      </c>
      <c r="E195">
        <v>61854517</v>
      </c>
      <c r="F195" t="s">
        <v>1301</v>
      </c>
      <c r="G195">
        <v>98420977</v>
      </c>
      <c r="H195">
        <v>1002142194</v>
      </c>
      <c r="I195" t="s">
        <v>216</v>
      </c>
      <c r="J195" t="s">
        <v>1302</v>
      </c>
      <c r="K195" t="s">
        <v>1641</v>
      </c>
      <c r="L195" t="s">
        <v>1642</v>
      </c>
      <c r="M195" t="s">
        <v>1643</v>
      </c>
      <c r="N195" t="s">
        <v>1644</v>
      </c>
      <c r="O195" s="10" t="s">
        <v>1307</v>
      </c>
      <c r="P195">
        <v>9900</v>
      </c>
      <c r="Q195" t="s">
        <v>558</v>
      </c>
      <c r="R195">
        <v>40</v>
      </c>
      <c r="S195" t="s">
        <v>1308</v>
      </c>
      <c r="T195">
        <v>48</v>
      </c>
      <c r="U195">
        <v>40</v>
      </c>
      <c r="V195">
        <v>0</v>
      </c>
      <c r="W195">
        <v>40</v>
      </c>
      <c r="X195" t="s">
        <v>71</v>
      </c>
      <c r="Y195" t="s">
        <v>72</v>
      </c>
      <c r="Z195" t="s">
        <v>72</v>
      </c>
      <c r="AA195" t="s">
        <v>72</v>
      </c>
      <c r="AB195" t="s">
        <v>71</v>
      </c>
      <c r="AC195" t="s">
        <v>72</v>
      </c>
      <c r="AD195" t="s">
        <v>72</v>
      </c>
      <c r="AE195" t="s">
        <v>71</v>
      </c>
      <c r="AF195" t="s">
        <v>72</v>
      </c>
      <c r="AG195" t="s">
        <v>71</v>
      </c>
      <c r="AH195" t="s">
        <v>72</v>
      </c>
      <c r="AI195" t="s">
        <v>71</v>
      </c>
      <c r="AJ195" t="s">
        <v>72</v>
      </c>
      <c r="AK195" t="s">
        <v>72</v>
      </c>
      <c r="AL195" t="s">
        <v>72</v>
      </c>
      <c r="AM195" t="s">
        <v>72</v>
      </c>
      <c r="AN195">
        <v>200</v>
      </c>
      <c r="AO195">
        <v>519.32000000000005</v>
      </c>
      <c r="AP195">
        <v>519.32000000000005</v>
      </c>
      <c r="AQ195">
        <v>605.86</v>
      </c>
      <c r="AR195">
        <v>519.32000000000005</v>
      </c>
      <c r="AS195">
        <v>86.54</v>
      </c>
      <c r="AT195" s="23"/>
      <c r="AU195" s="23"/>
      <c r="AV195" s="23"/>
      <c r="AW195" s="23"/>
    </row>
    <row r="196" spans="1:49" x14ac:dyDescent="0.25">
      <c r="A196" t="s">
        <v>1309</v>
      </c>
      <c r="B196" t="s">
        <v>60</v>
      </c>
      <c r="C196" s="14">
        <v>45089</v>
      </c>
      <c r="D196" t="s">
        <v>1310</v>
      </c>
      <c r="E196">
        <v>63035017</v>
      </c>
      <c r="F196" t="s">
        <v>1311</v>
      </c>
      <c r="G196">
        <v>70123600</v>
      </c>
      <c r="H196">
        <v>1003151925</v>
      </c>
      <c r="I196" t="s">
        <v>143</v>
      </c>
      <c r="J196" t="s">
        <v>1312</v>
      </c>
      <c r="K196" t="s">
        <v>1313</v>
      </c>
      <c r="L196" t="s">
        <v>1314</v>
      </c>
      <c r="M196" t="s">
        <v>1313</v>
      </c>
      <c r="N196" t="s">
        <v>1314</v>
      </c>
      <c r="O196" s="10" t="s">
        <v>1315</v>
      </c>
      <c r="P196">
        <v>5500</v>
      </c>
      <c r="Q196" t="s">
        <v>522</v>
      </c>
      <c r="R196">
        <v>4</v>
      </c>
      <c r="S196" t="s">
        <v>1316</v>
      </c>
      <c r="T196">
        <v>70</v>
      </c>
      <c r="U196">
        <v>4</v>
      </c>
      <c r="V196">
        <v>0</v>
      </c>
      <c r="W196">
        <v>0</v>
      </c>
      <c r="X196" t="s">
        <v>72</v>
      </c>
      <c r="Y196" t="s">
        <v>71</v>
      </c>
      <c r="Z196" t="s">
        <v>72</v>
      </c>
      <c r="AA196" t="s">
        <v>72</v>
      </c>
      <c r="AB196" t="s">
        <v>72</v>
      </c>
      <c r="AC196" t="s">
        <v>72</v>
      </c>
      <c r="AD196" t="s">
        <v>71</v>
      </c>
      <c r="AE196" t="s">
        <v>71</v>
      </c>
      <c r="AF196" t="s">
        <v>72</v>
      </c>
      <c r="AG196" t="s">
        <v>72</v>
      </c>
      <c r="AH196" t="s">
        <v>72</v>
      </c>
      <c r="AI196" t="s">
        <v>71</v>
      </c>
      <c r="AJ196" t="s">
        <v>71</v>
      </c>
      <c r="AK196" t="s">
        <v>72</v>
      </c>
      <c r="AL196" t="s">
        <v>72</v>
      </c>
      <c r="AM196" t="s">
        <v>71</v>
      </c>
      <c r="AN196">
        <v>1900</v>
      </c>
      <c r="AO196">
        <v>562.59</v>
      </c>
      <c r="AP196">
        <v>562.59</v>
      </c>
      <c r="AQ196">
        <v>562.59</v>
      </c>
      <c r="AR196">
        <v>562.59</v>
      </c>
      <c r="AS196">
        <v>0</v>
      </c>
      <c r="AT196" s="23"/>
      <c r="AU196" s="23"/>
      <c r="AV196" s="23"/>
      <c r="AW196" s="23"/>
    </row>
    <row r="197" spans="1:49" x14ac:dyDescent="0.25">
      <c r="A197" t="s">
        <v>1317</v>
      </c>
      <c r="B197" t="s">
        <v>60</v>
      </c>
      <c r="C197" s="14">
        <v>45089</v>
      </c>
      <c r="D197" t="s">
        <v>1318</v>
      </c>
      <c r="E197">
        <v>65219115</v>
      </c>
      <c r="F197" t="s">
        <v>1319</v>
      </c>
      <c r="G197">
        <v>33316906</v>
      </c>
      <c r="H197">
        <v>1021925531</v>
      </c>
      <c r="I197" t="s">
        <v>63</v>
      </c>
      <c r="J197" t="s">
        <v>1320</v>
      </c>
      <c r="K197" t="s">
        <v>1321</v>
      </c>
      <c r="L197" t="s">
        <v>1322</v>
      </c>
      <c r="M197" t="s">
        <v>1323</v>
      </c>
      <c r="N197" t="s">
        <v>1324</v>
      </c>
      <c r="O197" s="10" t="s">
        <v>1325</v>
      </c>
      <c r="P197">
        <v>1653</v>
      </c>
      <c r="Q197" t="s">
        <v>115</v>
      </c>
      <c r="R197">
        <v>41</v>
      </c>
      <c r="S197" t="s">
        <v>1316</v>
      </c>
      <c r="T197">
        <v>62</v>
      </c>
      <c r="U197">
        <v>0</v>
      </c>
      <c r="V197">
        <v>5</v>
      </c>
      <c r="W197">
        <v>41</v>
      </c>
      <c r="X197" t="s">
        <v>72</v>
      </c>
      <c r="Y197" t="s">
        <v>72</v>
      </c>
      <c r="Z197" t="s">
        <v>71</v>
      </c>
      <c r="AA197" t="s">
        <v>72</v>
      </c>
      <c r="AB197" t="s">
        <v>71</v>
      </c>
      <c r="AC197" t="s">
        <v>72</v>
      </c>
      <c r="AD197" t="s">
        <v>71</v>
      </c>
      <c r="AE197" t="s">
        <v>71</v>
      </c>
      <c r="AF197" t="s">
        <v>72</v>
      </c>
      <c r="AG197" t="s">
        <v>71</v>
      </c>
      <c r="AH197" t="s">
        <v>72</v>
      </c>
      <c r="AI197" t="s">
        <v>71</v>
      </c>
      <c r="AJ197" t="s">
        <v>72</v>
      </c>
      <c r="AK197" t="s">
        <v>72</v>
      </c>
      <c r="AL197" t="s">
        <v>72</v>
      </c>
      <c r="AM197" t="s">
        <v>72</v>
      </c>
      <c r="AN197">
        <v>350</v>
      </c>
      <c r="AO197">
        <v>787.63</v>
      </c>
      <c r="AP197">
        <v>826.57</v>
      </c>
      <c r="AQ197">
        <v>826.57</v>
      </c>
      <c r="AR197">
        <v>826.57</v>
      </c>
      <c r="AS197">
        <v>0</v>
      </c>
      <c r="AT197" s="23"/>
      <c r="AU197" s="23"/>
      <c r="AV197" s="23"/>
      <c r="AW197" s="23"/>
    </row>
    <row r="198" spans="1:49" x14ac:dyDescent="0.25">
      <c r="A198" t="s">
        <v>1326</v>
      </c>
      <c r="B198" t="s">
        <v>60</v>
      </c>
      <c r="C198" s="14">
        <v>45089</v>
      </c>
      <c r="D198" t="s">
        <v>1327</v>
      </c>
      <c r="E198">
        <v>71172112</v>
      </c>
      <c r="F198" t="s">
        <v>1328</v>
      </c>
      <c r="G198">
        <v>65560200</v>
      </c>
      <c r="H198">
        <v>1002336851</v>
      </c>
      <c r="I198" t="s">
        <v>143</v>
      </c>
      <c r="J198" t="s">
        <v>1329</v>
      </c>
      <c r="K198" t="s">
        <v>1591</v>
      </c>
      <c r="L198" t="s">
        <v>1592</v>
      </c>
      <c r="M198" t="s">
        <v>1591</v>
      </c>
      <c r="N198" t="s">
        <v>1592</v>
      </c>
      <c r="O198" s="10" t="s">
        <v>1332</v>
      </c>
      <c r="P198">
        <v>5220</v>
      </c>
      <c r="Q198" t="s">
        <v>1333</v>
      </c>
      <c r="R198">
        <v>109</v>
      </c>
      <c r="S198" t="s">
        <v>1334</v>
      </c>
      <c r="T198">
        <v>109</v>
      </c>
      <c r="U198">
        <v>10</v>
      </c>
      <c r="V198">
        <v>10</v>
      </c>
      <c r="W198">
        <v>109</v>
      </c>
      <c r="X198" t="s">
        <v>72</v>
      </c>
      <c r="Y198" t="s">
        <v>72</v>
      </c>
      <c r="Z198" t="s">
        <v>72</v>
      </c>
      <c r="AA198" t="s">
        <v>72</v>
      </c>
      <c r="AB198" t="s">
        <v>72</v>
      </c>
      <c r="AC198" t="s">
        <v>72</v>
      </c>
      <c r="AD198" t="s">
        <v>72</v>
      </c>
      <c r="AE198" t="s">
        <v>72</v>
      </c>
      <c r="AF198" t="s">
        <v>72</v>
      </c>
      <c r="AG198" t="s">
        <v>71</v>
      </c>
      <c r="AH198" t="s">
        <v>72</v>
      </c>
      <c r="AI198" t="s">
        <v>72</v>
      </c>
      <c r="AJ198" t="s">
        <v>72</v>
      </c>
      <c r="AK198" t="s">
        <v>72</v>
      </c>
      <c r="AL198" t="s">
        <v>72</v>
      </c>
      <c r="AM198" t="s">
        <v>72</v>
      </c>
      <c r="AN198">
        <v>1500</v>
      </c>
      <c r="AO198">
        <v>722.72</v>
      </c>
      <c r="AP198">
        <v>722.72</v>
      </c>
      <c r="AQ198">
        <v>722.72</v>
      </c>
      <c r="AR198">
        <v>722.72</v>
      </c>
      <c r="AS198">
        <v>75.72</v>
      </c>
      <c r="AT198" s="23"/>
      <c r="AU198" s="23"/>
      <c r="AV198" s="23"/>
      <c r="AW198" s="23"/>
    </row>
    <row r="199" spans="1:49" x14ac:dyDescent="0.25">
      <c r="A199" t="s">
        <v>1335</v>
      </c>
      <c r="B199" t="s">
        <v>60</v>
      </c>
      <c r="C199" s="14">
        <v>45089</v>
      </c>
      <c r="D199" t="s">
        <v>1336</v>
      </c>
      <c r="E199">
        <v>71172112</v>
      </c>
      <c r="F199" t="s">
        <v>1337</v>
      </c>
      <c r="G199">
        <v>65420500</v>
      </c>
      <c r="H199">
        <v>1024021633</v>
      </c>
      <c r="I199" t="s">
        <v>143</v>
      </c>
      <c r="J199" t="s">
        <v>1338</v>
      </c>
      <c r="K199" t="s">
        <v>1645</v>
      </c>
      <c r="L199" t="s">
        <v>1337</v>
      </c>
      <c r="M199" t="s">
        <v>1340</v>
      </c>
      <c r="N199" t="s">
        <v>1341</v>
      </c>
      <c r="O199" s="10" t="s">
        <v>1342</v>
      </c>
      <c r="P199">
        <v>5000</v>
      </c>
      <c r="Q199" t="s">
        <v>517</v>
      </c>
      <c r="R199">
        <v>100</v>
      </c>
      <c r="S199" t="s">
        <v>94</v>
      </c>
      <c r="T199">
        <v>100</v>
      </c>
      <c r="U199">
        <v>1</v>
      </c>
      <c r="V199">
        <v>1</v>
      </c>
      <c r="W199">
        <v>100</v>
      </c>
      <c r="X199" t="s">
        <v>72</v>
      </c>
      <c r="Y199" t="s">
        <v>72</v>
      </c>
      <c r="Z199" t="s">
        <v>71</v>
      </c>
      <c r="AA199" t="s">
        <v>72</v>
      </c>
      <c r="AB199" t="s">
        <v>72</v>
      </c>
      <c r="AC199" t="s">
        <v>72</v>
      </c>
      <c r="AD199" t="s">
        <v>72</v>
      </c>
      <c r="AE199" t="s">
        <v>72</v>
      </c>
      <c r="AF199" t="s">
        <v>72</v>
      </c>
      <c r="AG199" t="s">
        <v>72</v>
      </c>
      <c r="AH199" t="s">
        <v>72</v>
      </c>
      <c r="AI199" t="s">
        <v>71</v>
      </c>
      <c r="AJ199" t="s">
        <v>72</v>
      </c>
      <c r="AK199" t="s">
        <v>72</v>
      </c>
      <c r="AL199" t="s">
        <v>72</v>
      </c>
      <c r="AM199" t="s">
        <v>72</v>
      </c>
      <c r="AN199">
        <v>10</v>
      </c>
      <c r="AO199">
        <v>930.44</v>
      </c>
      <c r="AP199">
        <v>930.44</v>
      </c>
      <c r="AQ199">
        <v>930.44</v>
      </c>
      <c r="AR199">
        <v>930.44</v>
      </c>
      <c r="AS199">
        <v>0</v>
      </c>
      <c r="AT199" s="23"/>
      <c r="AU199" s="23"/>
      <c r="AV199" s="23"/>
      <c r="AW199" s="23"/>
    </row>
    <row r="200" spans="1:49" x14ac:dyDescent="0.25">
      <c r="A200" t="s">
        <v>1343</v>
      </c>
      <c r="B200" t="s">
        <v>60</v>
      </c>
      <c r="C200" s="14">
        <v>45089</v>
      </c>
      <c r="D200" t="s">
        <v>1344</v>
      </c>
      <c r="E200">
        <v>28684541</v>
      </c>
      <c r="F200" t="s">
        <v>1345</v>
      </c>
      <c r="G200">
        <v>70274274</v>
      </c>
      <c r="H200">
        <v>1000071586</v>
      </c>
      <c r="I200" t="s">
        <v>63</v>
      </c>
      <c r="J200" t="s">
        <v>1346</v>
      </c>
      <c r="K200" t="s">
        <v>1593</v>
      </c>
      <c r="L200" t="s">
        <v>1594</v>
      </c>
      <c r="M200" t="s">
        <v>1593</v>
      </c>
      <c r="N200" t="s">
        <v>1594</v>
      </c>
      <c r="O200" s="10" t="s">
        <v>1349</v>
      </c>
      <c r="P200">
        <v>3070</v>
      </c>
      <c r="Q200" t="s">
        <v>1350</v>
      </c>
      <c r="R200">
        <v>40</v>
      </c>
      <c r="S200" t="s">
        <v>94</v>
      </c>
      <c r="T200">
        <v>40</v>
      </c>
      <c r="U200">
        <v>0</v>
      </c>
      <c r="V200">
        <v>2</v>
      </c>
      <c r="W200">
        <v>8</v>
      </c>
      <c r="X200" t="s">
        <v>72</v>
      </c>
      <c r="Y200" t="s">
        <v>72</v>
      </c>
      <c r="Z200" t="s">
        <v>72</v>
      </c>
      <c r="AA200" t="s">
        <v>72</v>
      </c>
      <c r="AB200" t="s">
        <v>72</v>
      </c>
      <c r="AC200" t="s">
        <v>72</v>
      </c>
      <c r="AD200" t="s">
        <v>72</v>
      </c>
      <c r="AE200" t="s">
        <v>72</v>
      </c>
      <c r="AF200" t="s">
        <v>72</v>
      </c>
      <c r="AG200" t="s">
        <v>72</v>
      </c>
      <c r="AH200" t="s">
        <v>72</v>
      </c>
      <c r="AI200" t="s">
        <v>72</v>
      </c>
      <c r="AJ200" t="s">
        <v>72</v>
      </c>
      <c r="AK200" t="s">
        <v>72</v>
      </c>
      <c r="AL200" t="s">
        <v>72</v>
      </c>
      <c r="AM200" t="s">
        <v>72</v>
      </c>
      <c r="AN200">
        <v>200</v>
      </c>
      <c r="AO200">
        <v>847.48</v>
      </c>
      <c r="AP200">
        <v>847.48</v>
      </c>
      <c r="AQ200">
        <v>847.48</v>
      </c>
      <c r="AR200">
        <v>847.48</v>
      </c>
      <c r="AS200">
        <v>0</v>
      </c>
      <c r="AT200" s="23"/>
      <c r="AU200" s="23"/>
      <c r="AV200" s="23"/>
      <c r="AW200" s="23"/>
    </row>
    <row r="201" spans="1:49" x14ac:dyDescent="0.25">
      <c r="A201" t="s">
        <v>1351</v>
      </c>
      <c r="B201" t="s">
        <v>60</v>
      </c>
      <c r="C201" s="14">
        <v>45089</v>
      </c>
      <c r="D201" t="s">
        <v>1352</v>
      </c>
      <c r="E201">
        <v>43480170</v>
      </c>
      <c r="F201" t="s">
        <v>1345</v>
      </c>
      <c r="G201">
        <v>70274274</v>
      </c>
      <c r="H201">
        <v>1028533566</v>
      </c>
      <c r="I201" t="s">
        <v>88</v>
      </c>
      <c r="J201" t="s">
        <v>1346</v>
      </c>
      <c r="K201" t="s">
        <v>1593</v>
      </c>
      <c r="L201" t="s">
        <v>1594</v>
      </c>
      <c r="M201" t="s">
        <v>1593</v>
      </c>
      <c r="N201" t="s">
        <v>1594</v>
      </c>
      <c r="O201" s="10" t="s">
        <v>1353</v>
      </c>
      <c r="P201">
        <v>8700</v>
      </c>
      <c r="Q201" t="s">
        <v>164</v>
      </c>
      <c r="R201">
        <v>40</v>
      </c>
      <c r="S201" t="s">
        <v>94</v>
      </c>
      <c r="T201">
        <v>40</v>
      </c>
      <c r="U201">
        <v>4</v>
      </c>
      <c r="V201">
        <v>2</v>
      </c>
      <c r="W201">
        <v>8</v>
      </c>
      <c r="X201" t="s">
        <v>72</v>
      </c>
      <c r="Y201" t="s">
        <v>72</v>
      </c>
      <c r="Z201" t="s">
        <v>72</v>
      </c>
      <c r="AA201" t="s">
        <v>71</v>
      </c>
      <c r="AB201" t="s">
        <v>72</v>
      </c>
      <c r="AC201" t="s">
        <v>72</v>
      </c>
      <c r="AD201" t="s">
        <v>72</v>
      </c>
      <c r="AE201" t="s">
        <v>72</v>
      </c>
      <c r="AF201" t="s">
        <v>72</v>
      </c>
      <c r="AG201" t="s">
        <v>72</v>
      </c>
      <c r="AH201" t="s">
        <v>72</v>
      </c>
      <c r="AI201" t="s">
        <v>72</v>
      </c>
      <c r="AJ201" t="s">
        <v>72</v>
      </c>
      <c r="AK201" t="s">
        <v>72</v>
      </c>
      <c r="AL201" t="s">
        <v>72</v>
      </c>
      <c r="AM201" t="s">
        <v>72</v>
      </c>
      <c r="AN201">
        <v>1800</v>
      </c>
      <c r="AO201">
        <v>790.22</v>
      </c>
      <c r="AP201">
        <v>790.22</v>
      </c>
      <c r="AQ201">
        <v>790.22</v>
      </c>
      <c r="AR201">
        <v>790.22</v>
      </c>
      <c r="AS201">
        <v>0</v>
      </c>
      <c r="AT201" s="23"/>
      <c r="AU201" s="23"/>
      <c r="AV201" s="23"/>
      <c r="AW201" s="23"/>
    </row>
    <row r="202" spans="1:49" x14ac:dyDescent="0.25">
      <c r="A202" t="s">
        <v>1354</v>
      </c>
      <c r="B202" t="s">
        <v>60</v>
      </c>
      <c r="C202" s="14">
        <v>45089</v>
      </c>
      <c r="D202" t="s">
        <v>1355</v>
      </c>
      <c r="E202">
        <v>39697661</v>
      </c>
      <c r="F202" t="s">
        <v>1345</v>
      </c>
      <c r="G202">
        <v>70274274</v>
      </c>
      <c r="H202">
        <v>1023764292</v>
      </c>
      <c r="I202" t="s">
        <v>63</v>
      </c>
      <c r="J202" t="s">
        <v>1346</v>
      </c>
      <c r="K202" t="s">
        <v>1593</v>
      </c>
      <c r="L202" t="s">
        <v>1594</v>
      </c>
      <c r="M202" t="s">
        <v>1593</v>
      </c>
      <c r="N202" t="s">
        <v>1594</v>
      </c>
      <c r="O202" s="10" t="s">
        <v>1356</v>
      </c>
      <c r="P202">
        <v>2150</v>
      </c>
      <c r="Q202" t="s">
        <v>1357</v>
      </c>
      <c r="R202">
        <v>40</v>
      </c>
      <c r="S202" t="s">
        <v>94</v>
      </c>
      <c r="T202">
        <v>40</v>
      </c>
      <c r="U202">
        <v>4</v>
      </c>
      <c r="V202">
        <v>2</v>
      </c>
      <c r="W202">
        <v>8</v>
      </c>
      <c r="X202" t="s">
        <v>72</v>
      </c>
      <c r="Y202" t="s">
        <v>72</v>
      </c>
      <c r="Z202" t="s">
        <v>71</v>
      </c>
      <c r="AA202" t="s">
        <v>71</v>
      </c>
      <c r="AB202" t="s">
        <v>72</v>
      </c>
      <c r="AC202" t="s">
        <v>72</v>
      </c>
      <c r="AD202" t="s">
        <v>72</v>
      </c>
      <c r="AE202" t="s">
        <v>72</v>
      </c>
      <c r="AF202" t="s">
        <v>72</v>
      </c>
      <c r="AG202" t="s">
        <v>72</v>
      </c>
      <c r="AH202" t="s">
        <v>72</v>
      </c>
      <c r="AI202" t="s">
        <v>72</v>
      </c>
      <c r="AJ202" t="s">
        <v>72</v>
      </c>
      <c r="AK202" t="s">
        <v>72</v>
      </c>
      <c r="AL202" t="s">
        <v>72</v>
      </c>
      <c r="AM202" t="s">
        <v>72</v>
      </c>
      <c r="AN202">
        <v>200</v>
      </c>
      <c r="AO202">
        <v>913.09</v>
      </c>
      <c r="AP202">
        <v>913.09</v>
      </c>
      <c r="AQ202">
        <v>913.09</v>
      </c>
      <c r="AR202">
        <v>913.09</v>
      </c>
      <c r="AS202">
        <v>0</v>
      </c>
      <c r="AT202" s="23"/>
      <c r="AU202" s="23"/>
      <c r="AV202" s="23"/>
      <c r="AW202" s="23"/>
    </row>
    <row r="203" spans="1:49" x14ac:dyDescent="0.25">
      <c r="A203" t="s">
        <v>1358</v>
      </c>
      <c r="B203" t="s">
        <v>60</v>
      </c>
      <c r="C203" s="14">
        <v>45089</v>
      </c>
      <c r="D203" t="s">
        <v>1359</v>
      </c>
      <c r="E203">
        <v>29516200</v>
      </c>
      <c r="F203" t="s">
        <v>1345</v>
      </c>
      <c r="G203">
        <v>70274274</v>
      </c>
      <c r="H203">
        <v>1002214943</v>
      </c>
      <c r="I203" t="s">
        <v>143</v>
      </c>
      <c r="J203" t="s">
        <v>1346</v>
      </c>
      <c r="K203" t="s">
        <v>1593</v>
      </c>
      <c r="L203" t="s">
        <v>1594</v>
      </c>
      <c r="M203" t="s">
        <v>1593</v>
      </c>
      <c r="N203" t="s">
        <v>1594</v>
      </c>
      <c r="O203" s="10" t="s">
        <v>1360</v>
      </c>
      <c r="P203">
        <v>5000</v>
      </c>
      <c r="Q203" t="s">
        <v>517</v>
      </c>
      <c r="R203">
        <v>40</v>
      </c>
      <c r="S203" t="s">
        <v>94</v>
      </c>
      <c r="T203">
        <v>40</v>
      </c>
      <c r="U203">
        <v>0</v>
      </c>
      <c r="V203">
        <v>2</v>
      </c>
      <c r="W203">
        <v>8</v>
      </c>
      <c r="X203" t="s">
        <v>72</v>
      </c>
      <c r="Y203" t="s">
        <v>72</v>
      </c>
      <c r="Z203" t="s">
        <v>71</v>
      </c>
      <c r="AA203" t="s">
        <v>72</v>
      </c>
      <c r="AB203" t="s">
        <v>72</v>
      </c>
      <c r="AC203" t="s">
        <v>72</v>
      </c>
      <c r="AD203" t="s">
        <v>72</v>
      </c>
      <c r="AE203" t="s">
        <v>72</v>
      </c>
      <c r="AF203" t="s">
        <v>72</v>
      </c>
      <c r="AG203" t="s">
        <v>72</v>
      </c>
      <c r="AH203" t="s">
        <v>72</v>
      </c>
      <c r="AI203" t="s">
        <v>72</v>
      </c>
      <c r="AJ203" t="s">
        <v>72</v>
      </c>
      <c r="AK203" t="s">
        <v>72</v>
      </c>
      <c r="AL203" t="s">
        <v>72</v>
      </c>
      <c r="AM203" t="s">
        <v>72</v>
      </c>
      <c r="AN203">
        <v>500</v>
      </c>
      <c r="AO203">
        <v>854.93</v>
      </c>
      <c r="AP203">
        <v>854.93</v>
      </c>
      <c r="AQ203">
        <v>854.93</v>
      </c>
      <c r="AR203">
        <v>854.93</v>
      </c>
      <c r="AS203">
        <v>0</v>
      </c>
      <c r="AT203" s="23"/>
      <c r="AU203" s="23"/>
      <c r="AV203" s="23"/>
      <c r="AW203" s="23"/>
    </row>
    <row r="204" spans="1:49" x14ac:dyDescent="0.25">
      <c r="A204" t="s">
        <v>1361</v>
      </c>
      <c r="B204" t="s">
        <v>60</v>
      </c>
      <c r="C204" s="14">
        <v>45089</v>
      </c>
      <c r="D204" t="s">
        <v>1362</v>
      </c>
      <c r="E204">
        <v>56257314</v>
      </c>
      <c r="F204" t="s">
        <v>1345</v>
      </c>
      <c r="G204">
        <v>70274274</v>
      </c>
      <c r="H204">
        <v>1002045536</v>
      </c>
      <c r="I204" t="s">
        <v>63</v>
      </c>
      <c r="J204" t="s">
        <v>1346</v>
      </c>
      <c r="K204" t="s">
        <v>1593</v>
      </c>
      <c r="L204" t="s">
        <v>1594</v>
      </c>
      <c r="M204" t="s">
        <v>1593</v>
      </c>
      <c r="N204" t="s">
        <v>1594</v>
      </c>
      <c r="O204" s="10" t="s">
        <v>1363</v>
      </c>
      <c r="P204">
        <v>2840</v>
      </c>
      <c r="Q204" t="s">
        <v>1364</v>
      </c>
      <c r="R204">
        <v>40</v>
      </c>
      <c r="S204" t="s">
        <v>94</v>
      </c>
      <c r="T204">
        <v>40</v>
      </c>
      <c r="U204">
        <v>2</v>
      </c>
      <c r="V204">
        <v>2</v>
      </c>
      <c r="W204">
        <v>8</v>
      </c>
      <c r="X204" t="s">
        <v>72</v>
      </c>
      <c r="Y204" t="s">
        <v>72</v>
      </c>
      <c r="Z204" t="s">
        <v>72</v>
      </c>
      <c r="AA204" t="s">
        <v>71</v>
      </c>
      <c r="AB204" t="s">
        <v>72</v>
      </c>
      <c r="AC204" t="s">
        <v>72</v>
      </c>
      <c r="AD204" t="s">
        <v>72</v>
      </c>
      <c r="AE204" t="s">
        <v>72</v>
      </c>
      <c r="AF204" t="s">
        <v>72</v>
      </c>
      <c r="AG204" t="s">
        <v>72</v>
      </c>
      <c r="AH204" t="s">
        <v>72</v>
      </c>
      <c r="AI204" t="s">
        <v>72</v>
      </c>
      <c r="AJ204" t="s">
        <v>72</v>
      </c>
      <c r="AK204" t="s">
        <v>72</v>
      </c>
      <c r="AL204" t="s">
        <v>72</v>
      </c>
      <c r="AM204" t="s">
        <v>72</v>
      </c>
      <c r="AN204">
        <v>2800</v>
      </c>
      <c r="AO204">
        <v>847.48</v>
      </c>
      <c r="AP204">
        <v>847.48</v>
      </c>
      <c r="AQ204">
        <v>847.48</v>
      </c>
      <c r="AR204">
        <v>847.48</v>
      </c>
      <c r="AS204">
        <v>0</v>
      </c>
      <c r="AT204" s="23"/>
      <c r="AU204" s="23"/>
      <c r="AV204" s="23"/>
      <c r="AW204" s="23"/>
    </row>
    <row r="205" spans="1:49" x14ac:dyDescent="0.25">
      <c r="A205" t="s">
        <v>1365</v>
      </c>
      <c r="B205" t="s">
        <v>60</v>
      </c>
      <c r="C205" s="14">
        <v>45089</v>
      </c>
      <c r="D205" t="s">
        <v>1366</v>
      </c>
      <c r="E205">
        <v>25248597</v>
      </c>
      <c r="F205" t="s">
        <v>1345</v>
      </c>
      <c r="G205">
        <v>70274274</v>
      </c>
      <c r="H205">
        <v>1018935720</v>
      </c>
      <c r="I205" t="s">
        <v>216</v>
      </c>
      <c r="J205" t="s">
        <v>1346</v>
      </c>
      <c r="K205" t="s">
        <v>1593</v>
      </c>
      <c r="L205" t="s">
        <v>1594</v>
      </c>
      <c r="M205" t="s">
        <v>1593</v>
      </c>
      <c r="N205" t="s">
        <v>1594</v>
      </c>
      <c r="O205" s="10" t="s">
        <v>1367</v>
      </c>
      <c r="P205">
        <v>9000</v>
      </c>
      <c r="Q205" t="s">
        <v>218</v>
      </c>
      <c r="R205">
        <v>40</v>
      </c>
      <c r="S205" t="s">
        <v>94</v>
      </c>
      <c r="T205">
        <v>40</v>
      </c>
      <c r="U205">
        <v>0</v>
      </c>
      <c r="V205">
        <v>2</v>
      </c>
      <c r="W205">
        <v>8</v>
      </c>
      <c r="X205" t="s">
        <v>72</v>
      </c>
      <c r="Y205" t="s">
        <v>72</v>
      </c>
      <c r="Z205" t="s">
        <v>71</v>
      </c>
      <c r="AA205" t="s">
        <v>72</v>
      </c>
      <c r="AB205" t="s">
        <v>72</v>
      </c>
      <c r="AC205" t="s">
        <v>72</v>
      </c>
      <c r="AD205" t="s">
        <v>72</v>
      </c>
      <c r="AE205" t="s">
        <v>72</v>
      </c>
      <c r="AF205" t="s">
        <v>72</v>
      </c>
      <c r="AG205" t="s">
        <v>72</v>
      </c>
      <c r="AH205" t="s">
        <v>72</v>
      </c>
      <c r="AI205" t="s">
        <v>72</v>
      </c>
      <c r="AJ205" t="s">
        <v>72</v>
      </c>
      <c r="AK205" t="s">
        <v>72</v>
      </c>
      <c r="AL205" t="s">
        <v>72</v>
      </c>
      <c r="AM205" t="s">
        <v>72</v>
      </c>
      <c r="AN205">
        <v>500</v>
      </c>
      <c r="AO205">
        <v>835.22</v>
      </c>
      <c r="AP205">
        <v>835.22</v>
      </c>
      <c r="AQ205">
        <v>835.22</v>
      </c>
      <c r="AR205">
        <v>835.22</v>
      </c>
      <c r="AS205">
        <v>0</v>
      </c>
      <c r="AT205" s="23"/>
      <c r="AU205" s="23"/>
      <c r="AV205" s="23"/>
      <c r="AW205" s="23"/>
    </row>
    <row r="206" spans="1:49" x14ac:dyDescent="0.25">
      <c r="A206" t="s">
        <v>1368</v>
      </c>
      <c r="B206" t="s">
        <v>60</v>
      </c>
      <c r="C206" s="14">
        <v>45089</v>
      </c>
      <c r="D206" t="s">
        <v>1369</v>
      </c>
      <c r="E206">
        <v>14406689</v>
      </c>
      <c r="F206" t="s">
        <v>1345</v>
      </c>
      <c r="G206">
        <v>70274274</v>
      </c>
      <c r="H206">
        <v>1000737423</v>
      </c>
      <c r="I206" t="s">
        <v>174</v>
      </c>
      <c r="J206" t="s">
        <v>1346</v>
      </c>
      <c r="K206" t="s">
        <v>1593</v>
      </c>
      <c r="L206" t="s">
        <v>1594</v>
      </c>
      <c r="M206" t="s">
        <v>1593</v>
      </c>
      <c r="N206" t="s">
        <v>1594</v>
      </c>
      <c r="O206" s="10" t="s">
        <v>1370</v>
      </c>
      <c r="P206">
        <v>4220</v>
      </c>
      <c r="Q206" t="s">
        <v>1371</v>
      </c>
      <c r="R206">
        <v>40</v>
      </c>
      <c r="S206" t="s">
        <v>94</v>
      </c>
      <c r="T206">
        <v>40</v>
      </c>
      <c r="U206">
        <v>0</v>
      </c>
      <c r="V206">
        <v>2</v>
      </c>
      <c r="W206">
        <v>8</v>
      </c>
      <c r="X206" t="s">
        <v>72</v>
      </c>
      <c r="Y206" t="s">
        <v>72</v>
      </c>
      <c r="Z206" t="s">
        <v>72</v>
      </c>
      <c r="AA206" t="s">
        <v>71</v>
      </c>
      <c r="AB206" t="s">
        <v>72</v>
      </c>
      <c r="AC206" t="s">
        <v>72</v>
      </c>
      <c r="AD206" t="s">
        <v>72</v>
      </c>
      <c r="AE206" t="s">
        <v>72</v>
      </c>
      <c r="AF206" t="s">
        <v>72</v>
      </c>
      <c r="AG206" t="s">
        <v>72</v>
      </c>
      <c r="AH206" t="s">
        <v>72</v>
      </c>
      <c r="AI206" t="s">
        <v>72</v>
      </c>
      <c r="AJ206" t="s">
        <v>72</v>
      </c>
      <c r="AK206" t="s">
        <v>72</v>
      </c>
      <c r="AL206" t="s">
        <v>72</v>
      </c>
      <c r="AM206" t="s">
        <v>72</v>
      </c>
      <c r="AN206">
        <v>8000</v>
      </c>
      <c r="AO206">
        <v>772.96</v>
      </c>
      <c r="AP206">
        <v>772.96</v>
      </c>
      <c r="AQ206">
        <v>772.96</v>
      </c>
      <c r="AR206">
        <v>772.96</v>
      </c>
      <c r="AS206">
        <v>0</v>
      </c>
      <c r="AT206" s="23"/>
      <c r="AU206" s="23"/>
      <c r="AV206" s="23"/>
      <c r="AW206" s="23"/>
    </row>
    <row r="207" spans="1:49" x14ac:dyDescent="0.25">
      <c r="A207" s="10" t="s">
        <v>1372</v>
      </c>
      <c r="B207" s="10" t="s">
        <v>60</v>
      </c>
      <c r="C207" s="51">
        <v>45089</v>
      </c>
      <c r="D207" s="10" t="s">
        <v>1373</v>
      </c>
      <c r="E207" s="10">
        <v>10153301</v>
      </c>
      <c r="F207" s="10" t="s">
        <v>1345</v>
      </c>
      <c r="G207" s="10">
        <v>70274274</v>
      </c>
      <c r="H207" s="10">
        <v>1000026834</v>
      </c>
      <c r="I207" s="10" t="s">
        <v>143</v>
      </c>
      <c r="J207" s="10" t="s">
        <v>1346</v>
      </c>
      <c r="K207" s="10" t="s">
        <v>1593</v>
      </c>
      <c r="L207" s="10" t="s">
        <v>1594</v>
      </c>
      <c r="M207" s="10" t="s">
        <v>1593</v>
      </c>
      <c r="N207" s="10" t="s">
        <v>1594</v>
      </c>
      <c r="O207" s="10" t="s">
        <v>1374</v>
      </c>
      <c r="P207" s="10">
        <v>6000</v>
      </c>
      <c r="Q207" s="10" t="s">
        <v>145</v>
      </c>
      <c r="R207" s="10">
        <v>40</v>
      </c>
      <c r="S207" s="57" t="s">
        <v>94</v>
      </c>
      <c r="T207" s="10">
        <v>40</v>
      </c>
      <c r="U207" s="10">
        <v>2</v>
      </c>
      <c r="V207" s="10">
        <v>2</v>
      </c>
      <c r="W207" s="10">
        <v>8</v>
      </c>
      <c r="X207" s="10" t="s">
        <v>72</v>
      </c>
      <c r="Y207" s="10" t="s">
        <v>72</v>
      </c>
      <c r="Z207" s="10" t="s">
        <v>72</v>
      </c>
      <c r="AA207" s="10" t="s">
        <v>71</v>
      </c>
      <c r="AB207" s="10" t="s">
        <v>71</v>
      </c>
      <c r="AC207" s="10" t="s">
        <v>72</v>
      </c>
      <c r="AD207" s="10" t="s">
        <v>72</v>
      </c>
      <c r="AE207" s="10" t="s">
        <v>72</v>
      </c>
      <c r="AF207" s="10" t="s">
        <v>72</v>
      </c>
      <c r="AG207" s="10" t="s">
        <v>72</v>
      </c>
      <c r="AH207" s="10" t="s">
        <v>72</v>
      </c>
      <c r="AI207" s="10" t="s">
        <v>72</v>
      </c>
      <c r="AJ207" s="10" t="s">
        <v>72</v>
      </c>
      <c r="AK207" s="10" t="s">
        <v>72</v>
      </c>
      <c r="AL207" s="10" t="s">
        <v>72</v>
      </c>
      <c r="AM207" s="10" t="s">
        <v>72</v>
      </c>
      <c r="AN207" s="10">
        <v>1400</v>
      </c>
      <c r="AO207">
        <v>790.22</v>
      </c>
      <c r="AP207">
        <v>790.22</v>
      </c>
      <c r="AQ207">
        <v>790.22</v>
      </c>
      <c r="AR207">
        <v>790.22</v>
      </c>
      <c r="AS207">
        <v>0</v>
      </c>
      <c r="AT207" s="50"/>
      <c r="AU207" s="50"/>
      <c r="AV207" s="23"/>
      <c r="AW207" s="23"/>
    </row>
    <row r="208" spans="1:49" x14ac:dyDescent="0.25">
      <c r="A208" t="s">
        <v>1375</v>
      </c>
      <c r="B208" t="s">
        <v>60</v>
      </c>
      <c r="C208" s="14">
        <v>45089</v>
      </c>
      <c r="D208" t="s">
        <v>1376</v>
      </c>
      <c r="E208">
        <v>31889960</v>
      </c>
      <c r="F208" t="s">
        <v>1345</v>
      </c>
      <c r="G208">
        <v>70274274</v>
      </c>
      <c r="H208">
        <v>1014957347</v>
      </c>
      <c r="I208" t="s">
        <v>174</v>
      </c>
      <c r="J208" t="s">
        <v>1346</v>
      </c>
      <c r="K208" t="s">
        <v>1593</v>
      </c>
      <c r="L208" t="s">
        <v>1594</v>
      </c>
      <c r="M208" t="s">
        <v>1593</v>
      </c>
      <c r="N208" t="s">
        <v>1594</v>
      </c>
      <c r="O208" t="s">
        <v>1377</v>
      </c>
      <c r="P208">
        <v>4600</v>
      </c>
      <c r="Q208" t="s">
        <v>901</v>
      </c>
      <c r="R208">
        <v>40</v>
      </c>
      <c r="S208" t="s">
        <v>94</v>
      </c>
      <c r="T208">
        <v>40</v>
      </c>
      <c r="U208">
        <v>0</v>
      </c>
      <c r="V208">
        <v>2</v>
      </c>
      <c r="W208">
        <v>8</v>
      </c>
      <c r="X208" t="s">
        <v>72</v>
      </c>
      <c r="Y208" t="s">
        <v>72</v>
      </c>
      <c r="Z208" t="s">
        <v>72</v>
      </c>
      <c r="AA208" t="s">
        <v>72</v>
      </c>
      <c r="AB208" t="s">
        <v>72</v>
      </c>
      <c r="AC208" t="s">
        <v>72</v>
      </c>
      <c r="AD208" t="s">
        <v>72</v>
      </c>
      <c r="AE208" t="s">
        <v>72</v>
      </c>
      <c r="AF208" t="s">
        <v>72</v>
      </c>
      <c r="AG208" t="s">
        <v>72</v>
      </c>
      <c r="AH208" t="s">
        <v>72</v>
      </c>
      <c r="AI208" t="s">
        <v>72</v>
      </c>
      <c r="AJ208" t="s">
        <v>72</v>
      </c>
      <c r="AK208" t="s">
        <v>72</v>
      </c>
      <c r="AL208" t="s">
        <v>72</v>
      </c>
      <c r="AM208" t="s">
        <v>72</v>
      </c>
      <c r="AN208">
        <v>1300</v>
      </c>
      <c r="AO208">
        <v>837.83</v>
      </c>
      <c r="AP208">
        <v>837.83</v>
      </c>
      <c r="AQ208">
        <v>837.83</v>
      </c>
      <c r="AR208">
        <v>837.83</v>
      </c>
      <c r="AS208">
        <v>0</v>
      </c>
    </row>
    <row r="209" spans="1:49" x14ac:dyDescent="0.25">
      <c r="A209" t="s">
        <v>1378</v>
      </c>
      <c r="B209" t="s">
        <v>60</v>
      </c>
      <c r="C209" s="14">
        <v>45089</v>
      </c>
      <c r="D209" t="s">
        <v>1379</v>
      </c>
      <c r="E209">
        <v>15707593</v>
      </c>
      <c r="F209" t="s">
        <v>1345</v>
      </c>
      <c r="G209">
        <v>70274274</v>
      </c>
      <c r="H209">
        <v>1002987623</v>
      </c>
      <c r="I209" t="s">
        <v>143</v>
      </c>
      <c r="J209" t="s">
        <v>1346</v>
      </c>
      <c r="K209" t="s">
        <v>1593</v>
      </c>
      <c r="L209" t="s">
        <v>1594</v>
      </c>
      <c r="M209" t="s">
        <v>1593</v>
      </c>
      <c r="N209" t="s">
        <v>1594</v>
      </c>
      <c r="O209" s="10" t="s">
        <v>1380</v>
      </c>
      <c r="P209">
        <v>5500</v>
      </c>
      <c r="Q209" t="s">
        <v>522</v>
      </c>
      <c r="R209">
        <v>40</v>
      </c>
      <c r="S209" t="s">
        <v>94</v>
      </c>
      <c r="T209">
        <v>40</v>
      </c>
      <c r="U209">
        <v>0</v>
      </c>
      <c r="V209">
        <v>2</v>
      </c>
      <c r="W209">
        <v>8</v>
      </c>
      <c r="X209" t="s">
        <v>72</v>
      </c>
      <c r="Y209" t="s">
        <v>72</v>
      </c>
      <c r="Z209" t="s">
        <v>72</v>
      </c>
      <c r="AA209" t="s">
        <v>71</v>
      </c>
      <c r="AB209" t="s">
        <v>72</v>
      </c>
      <c r="AC209" t="s">
        <v>72</v>
      </c>
      <c r="AD209" t="s">
        <v>72</v>
      </c>
      <c r="AE209" t="s">
        <v>72</v>
      </c>
      <c r="AF209" t="s">
        <v>72</v>
      </c>
      <c r="AG209" t="s">
        <v>72</v>
      </c>
      <c r="AH209" t="s">
        <v>72</v>
      </c>
      <c r="AI209" t="s">
        <v>72</v>
      </c>
      <c r="AJ209" t="s">
        <v>72</v>
      </c>
      <c r="AK209" t="s">
        <v>72</v>
      </c>
      <c r="AL209" t="s">
        <v>72</v>
      </c>
      <c r="AM209" t="s">
        <v>72</v>
      </c>
      <c r="AN209">
        <v>2600</v>
      </c>
      <c r="AO209">
        <v>790.22</v>
      </c>
      <c r="AP209">
        <v>790.22</v>
      </c>
      <c r="AQ209">
        <v>790.22</v>
      </c>
      <c r="AR209">
        <v>790.22</v>
      </c>
      <c r="AS209">
        <v>0</v>
      </c>
      <c r="AT209" s="23"/>
      <c r="AU209" s="23"/>
      <c r="AV209" s="23"/>
      <c r="AW209" s="23"/>
    </row>
    <row r="210" spans="1:49" x14ac:dyDescent="0.25">
      <c r="A210" t="s">
        <v>1381</v>
      </c>
      <c r="B210" t="s">
        <v>60</v>
      </c>
      <c r="C210" s="14">
        <v>45089</v>
      </c>
      <c r="D210" t="s">
        <v>1382</v>
      </c>
      <c r="E210">
        <v>12782799</v>
      </c>
      <c r="F210" t="s">
        <v>1345</v>
      </c>
      <c r="G210">
        <v>70274274</v>
      </c>
      <c r="H210">
        <v>1000444968</v>
      </c>
      <c r="I210" t="s">
        <v>216</v>
      </c>
      <c r="J210" t="s">
        <v>1346</v>
      </c>
      <c r="K210" t="s">
        <v>1593</v>
      </c>
      <c r="L210" t="s">
        <v>1594</v>
      </c>
      <c r="M210" t="s">
        <v>1593</v>
      </c>
      <c r="N210" t="s">
        <v>1594</v>
      </c>
      <c r="O210" s="10" t="s">
        <v>1383</v>
      </c>
      <c r="P210">
        <v>9520</v>
      </c>
      <c r="Q210" t="s">
        <v>601</v>
      </c>
      <c r="R210">
        <v>40</v>
      </c>
      <c r="S210" t="s">
        <v>94</v>
      </c>
      <c r="T210">
        <v>40</v>
      </c>
      <c r="U210">
        <v>0</v>
      </c>
      <c r="V210">
        <v>2</v>
      </c>
      <c r="W210">
        <v>8</v>
      </c>
      <c r="X210" t="s">
        <v>72</v>
      </c>
      <c r="Y210" t="s">
        <v>72</v>
      </c>
      <c r="Z210" t="s">
        <v>72</v>
      </c>
      <c r="AA210" t="s">
        <v>71</v>
      </c>
      <c r="AB210" t="s">
        <v>72</v>
      </c>
      <c r="AC210" t="s">
        <v>72</v>
      </c>
      <c r="AD210" t="s">
        <v>72</v>
      </c>
      <c r="AE210" t="s">
        <v>72</v>
      </c>
      <c r="AF210" t="s">
        <v>72</v>
      </c>
      <c r="AG210" t="s">
        <v>72</v>
      </c>
      <c r="AH210" t="s">
        <v>72</v>
      </c>
      <c r="AI210" t="s">
        <v>72</v>
      </c>
      <c r="AJ210" t="s">
        <v>72</v>
      </c>
      <c r="AK210" t="s">
        <v>72</v>
      </c>
      <c r="AL210" t="s">
        <v>72</v>
      </c>
      <c r="AM210" t="s">
        <v>72</v>
      </c>
      <c r="AN210">
        <v>3000</v>
      </c>
      <c r="AO210">
        <v>766.36</v>
      </c>
      <c r="AP210">
        <v>766.36</v>
      </c>
      <c r="AQ210">
        <v>766.36</v>
      </c>
      <c r="AR210">
        <v>766.36</v>
      </c>
      <c r="AS210">
        <v>0</v>
      </c>
      <c r="AT210" s="23"/>
      <c r="AU210" s="23"/>
      <c r="AV210" s="23"/>
      <c r="AW210" s="23"/>
    </row>
    <row r="211" spans="1:49" x14ac:dyDescent="0.25">
      <c r="A211" t="s">
        <v>1384</v>
      </c>
      <c r="B211" t="s">
        <v>60</v>
      </c>
      <c r="C211" s="14">
        <v>45089</v>
      </c>
      <c r="D211" t="s">
        <v>1385</v>
      </c>
      <c r="E211">
        <v>26251435</v>
      </c>
      <c r="F211" t="s">
        <v>1345</v>
      </c>
      <c r="G211">
        <v>70274274</v>
      </c>
      <c r="H211">
        <v>1008690495</v>
      </c>
      <c r="I211" t="s">
        <v>174</v>
      </c>
      <c r="J211" t="s">
        <v>1346</v>
      </c>
      <c r="K211" t="s">
        <v>1593</v>
      </c>
      <c r="L211" t="s">
        <v>1594</v>
      </c>
      <c r="M211" t="s">
        <v>1593</v>
      </c>
      <c r="N211" t="s">
        <v>1594</v>
      </c>
      <c r="O211" s="10" t="s">
        <v>1386</v>
      </c>
      <c r="P211">
        <v>4000</v>
      </c>
      <c r="Q211" t="s">
        <v>181</v>
      </c>
      <c r="R211">
        <v>40</v>
      </c>
      <c r="S211" t="s">
        <v>94</v>
      </c>
      <c r="T211">
        <v>40</v>
      </c>
      <c r="U211">
        <v>0</v>
      </c>
      <c r="V211">
        <v>2</v>
      </c>
      <c r="W211">
        <v>8</v>
      </c>
      <c r="X211" t="s">
        <v>72</v>
      </c>
      <c r="Y211" t="s">
        <v>72</v>
      </c>
      <c r="Z211" t="s">
        <v>72</v>
      </c>
      <c r="AA211" t="s">
        <v>71</v>
      </c>
      <c r="AB211" t="s">
        <v>72</v>
      </c>
      <c r="AC211" t="s">
        <v>72</v>
      </c>
      <c r="AD211" t="s">
        <v>72</v>
      </c>
      <c r="AE211" t="s">
        <v>72</v>
      </c>
      <c r="AF211" t="s">
        <v>72</v>
      </c>
      <c r="AG211" t="s">
        <v>72</v>
      </c>
      <c r="AH211" t="s">
        <v>72</v>
      </c>
      <c r="AI211" t="s">
        <v>72</v>
      </c>
      <c r="AJ211" t="s">
        <v>72</v>
      </c>
      <c r="AK211" t="s">
        <v>72</v>
      </c>
      <c r="AL211" t="s">
        <v>72</v>
      </c>
      <c r="AM211" t="s">
        <v>72</v>
      </c>
      <c r="AN211">
        <v>4300</v>
      </c>
      <c r="AO211">
        <v>855.02</v>
      </c>
      <c r="AP211">
        <v>855.02</v>
      </c>
      <c r="AQ211">
        <v>855.02</v>
      </c>
      <c r="AR211">
        <v>855.02</v>
      </c>
      <c r="AS211">
        <v>0</v>
      </c>
      <c r="AT211" s="23"/>
      <c r="AU211" s="23"/>
      <c r="AV211" s="23"/>
      <c r="AW211" s="23"/>
    </row>
    <row r="212" spans="1:49" s="35" customFormat="1" x14ac:dyDescent="0.25">
      <c r="A212" t="s">
        <v>1387</v>
      </c>
      <c r="B212" t="s">
        <v>1388</v>
      </c>
      <c r="C212" s="14">
        <v>45231</v>
      </c>
      <c r="D212" s="56" t="s">
        <v>1389</v>
      </c>
      <c r="E212">
        <v>43395955</v>
      </c>
      <c r="F212" t="s">
        <v>1646</v>
      </c>
      <c r="G212">
        <v>81113587</v>
      </c>
      <c r="H212">
        <v>1004993436</v>
      </c>
      <c r="I212" t="s">
        <v>174</v>
      </c>
      <c r="J212" s="56" t="s">
        <v>1391</v>
      </c>
      <c r="K212" s="56" t="s">
        <v>1595</v>
      </c>
      <c r="L212" s="56" t="s">
        <v>1596</v>
      </c>
      <c r="M212" s="56" t="s">
        <v>1595</v>
      </c>
      <c r="N212" s="56" t="s">
        <v>1596</v>
      </c>
      <c r="O212" s="10" t="s">
        <v>1392</v>
      </c>
      <c r="P212">
        <v>4180</v>
      </c>
      <c r="Q212" t="s">
        <v>1393</v>
      </c>
      <c r="R212">
        <v>11</v>
      </c>
      <c r="S212" t="s">
        <v>94</v>
      </c>
      <c r="T212">
        <v>11</v>
      </c>
      <c r="U212">
        <v>0</v>
      </c>
      <c r="V212">
        <v>2</v>
      </c>
      <c r="W212">
        <v>8</v>
      </c>
      <c r="X212" t="s">
        <v>72</v>
      </c>
      <c r="Y212" t="s">
        <v>72</v>
      </c>
      <c r="Z212" t="s">
        <v>72</v>
      </c>
      <c r="AA212" t="s">
        <v>71</v>
      </c>
      <c r="AB212" t="s">
        <v>72</v>
      </c>
      <c r="AC212" t="s">
        <v>72</v>
      </c>
      <c r="AD212" t="s">
        <v>72</v>
      </c>
      <c r="AE212" t="s">
        <v>72</v>
      </c>
      <c r="AF212" t="s">
        <v>72</v>
      </c>
      <c r="AG212" t="s">
        <v>72</v>
      </c>
      <c r="AH212" t="s">
        <v>72</v>
      </c>
      <c r="AI212" t="s">
        <v>72</v>
      </c>
      <c r="AJ212" t="s">
        <v>72</v>
      </c>
      <c r="AK212" t="s">
        <v>72</v>
      </c>
      <c r="AL212" t="s">
        <v>72</v>
      </c>
      <c r="AM212" t="s">
        <v>72</v>
      </c>
      <c r="AN212">
        <v>4900</v>
      </c>
      <c r="AO212">
        <v>846.48</v>
      </c>
      <c r="AP212">
        <v>846.48</v>
      </c>
      <c r="AQ212">
        <v>846.48</v>
      </c>
      <c r="AR212">
        <v>846.48</v>
      </c>
      <c r="AS212">
        <v>0</v>
      </c>
      <c r="AT212" s="58"/>
      <c r="AU212" s="58"/>
      <c r="AV212" s="58"/>
      <c r="AW212" s="58"/>
    </row>
    <row r="213" spans="1:49" x14ac:dyDescent="0.25">
      <c r="A213" t="s">
        <v>1394</v>
      </c>
      <c r="B213" t="s">
        <v>60</v>
      </c>
      <c r="C213" s="14">
        <v>45089</v>
      </c>
      <c r="D213" t="s">
        <v>1395</v>
      </c>
      <c r="E213">
        <v>35397493</v>
      </c>
      <c r="F213" t="s">
        <v>1345</v>
      </c>
      <c r="G213">
        <v>70274274</v>
      </c>
      <c r="H213">
        <v>1018623281</v>
      </c>
      <c r="I213" t="s">
        <v>88</v>
      </c>
      <c r="J213" t="s">
        <v>1346</v>
      </c>
      <c r="K213" t="s">
        <v>1593</v>
      </c>
      <c r="L213" t="s">
        <v>1594</v>
      </c>
      <c r="M213" t="s">
        <v>1593</v>
      </c>
      <c r="N213" t="s">
        <v>1594</v>
      </c>
      <c r="O213" s="10" t="s">
        <v>1396</v>
      </c>
      <c r="P213">
        <v>8000</v>
      </c>
      <c r="Q213" t="s">
        <v>208</v>
      </c>
      <c r="R213">
        <v>40</v>
      </c>
      <c r="S213" t="s">
        <v>94</v>
      </c>
      <c r="T213">
        <v>40</v>
      </c>
      <c r="U213">
        <v>4</v>
      </c>
      <c r="V213">
        <v>2</v>
      </c>
      <c r="W213">
        <v>8</v>
      </c>
      <c r="X213" t="s">
        <v>72</v>
      </c>
      <c r="Y213" t="s">
        <v>72</v>
      </c>
      <c r="Z213" t="s">
        <v>71</v>
      </c>
      <c r="AA213" t="s">
        <v>72</v>
      </c>
      <c r="AB213" t="s">
        <v>72</v>
      </c>
      <c r="AC213" t="s">
        <v>72</v>
      </c>
      <c r="AD213" t="s">
        <v>72</v>
      </c>
      <c r="AE213" t="s">
        <v>72</v>
      </c>
      <c r="AF213" t="s">
        <v>72</v>
      </c>
      <c r="AG213" t="s">
        <v>72</v>
      </c>
      <c r="AH213" t="s">
        <v>72</v>
      </c>
      <c r="AI213" t="s">
        <v>72</v>
      </c>
      <c r="AJ213" t="s">
        <v>72</v>
      </c>
      <c r="AK213" t="s">
        <v>72</v>
      </c>
      <c r="AL213" t="s">
        <v>72</v>
      </c>
      <c r="AM213" t="s">
        <v>72</v>
      </c>
      <c r="AN213">
        <v>300</v>
      </c>
      <c r="AO213">
        <v>913.09</v>
      </c>
      <c r="AP213">
        <v>913.09</v>
      </c>
      <c r="AQ213">
        <v>913.09</v>
      </c>
      <c r="AR213">
        <v>913.09</v>
      </c>
      <c r="AS213">
        <v>0</v>
      </c>
      <c r="AT213" s="23"/>
      <c r="AU213" s="23"/>
      <c r="AV213" s="23"/>
      <c r="AW213" s="23"/>
    </row>
    <row r="214" spans="1:49" x14ac:dyDescent="0.25">
      <c r="A214" t="s">
        <v>1397</v>
      </c>
      <c r="B214" t="s">
        <v>60</v>
      </c>
      <c r="C214" s="14">
        <v>45089</v>
      </c>
      <c r="D214" t="s">
        <v>1398</v>
      </c>
      <c r="E214">
        <v>76718016</v>
      </c>
      <c r="F214" t="s">
        <v>1399</v>
      </c>
      <c r="G214">
        <v>75910000</v>
      </c>
      <c r="H214">
        <v>1002500143</v>
      </c>
      <c r="I214" t="s">
        <v>143</v>
      </c>
      <c r="J214" t="s">
        <v>1400</v>
      </c>
      <c r="K214" t="s">
        <v>1401</v>
      </c>
      <c r="L214" t="s">
        <v>1402</v>
      </c>
      <c r="M214" t="s">
        <v>1401</v>
      </c>
      <c r="N214" t="s">
        <v>1402</v>
      </c>
      <c r="O214" t="s">
        <v>1403</v>
      </c>
      <c r="P214">
        <v>7000</v>
      </c>
      <c r="Q214" t="s">
        <v>240</v>
      </c>
      <c r="R214">
        <v>70</v>
      </c>
      <c r="S214" t="s">
        <v>1404</v>
      </c>
      <c r="T214">
        <v>70</v>
      </c>
      <c r="U214">
        <v>10</v>
      </c>
      <c r="V214">
        <v>10</v>
      </c>
      <c r="W214">
        <v>50</v>
      </c>
      <c r="X214" t="s">
        <v>72</v>
      </c>
      <c r="Y214" t="s">
        <v>72</v>
      </c>
      <c r="Z214" t="s">
        <v>72</v>
      </c>
      <c r="AA214" t="s">
        <v>72</v>
      </c>
      <c r="AB214" t="s">
        <v>72</v>
      </c>
      <c r="AC214" t="s">
        <v>72</v>
      </c>
      <c r="AD214" t="s">
        <v>72</v>
      </c>
      <c r="AE214" t="s">
        <v>72</v>
      </c>
      <c r="AF214" t="s">
        <v>72</v>
      </c>
      <c r="AG214" t="s">
        <v>71</v>
      </c>
      <c r="AH214" t="s">
        <v>72</v>
      </c>
      <c r="AI214" t="s">
        <v>72</v>
      </c>
      <c r="AJ214" t="s">
        <v>72</v>
      </c>
      <c r="AK214" t="s">
        <v>72</v>
      </c>
      <c r="AL214" t="s">
        <v>72</v>
      </c>
      <c r="AM214" t="s">
        <v>72</v>
      </c>
      <c r="AN214">
        <v>2000</v>
      </c>
      <c r="AO214">
        <v>584.23</v>
      </c>
      <c r="AP214">
        <v>584.23</v>
      </c>
      <c r="AQ214" s="8">
        <v>627.5</v>
      </c>
      <c r="AR214" s="8">
        <v>627.5</v>
      </c>
      <c r="AS214">
        <v>103.85</v>
      </c>
      <c r="AT214" s="23"/>
      <c r="AU214" s="23"/>
      <c r="AV214" s="23"/>
      <c r="AW214" s="23"/>
    </row>
    <row r="215" spans="1:49" x14ac:dyDescent="0.25">
      <c r="A215" t="s">
        <v>1405</v>
      </c>
      <c r="B215" t="s">
        <v>60</v>
      </c>
      <c r="C215" s="14">
        <v>45089</v>
      </c>
      <c r="D215" t="s">
        <v>1406</v>
      </c>
      <c r="E215">
        <v>79178012</v>
      </c>
      <c r="F215" t="s">
        <v>1407</v>
      </c>
      <c r="G215">
        <v>98341888</v>
      </c>
      <c r="H215">
        <v>1002573879</v>
      </c>
      <c r="I215" t="s">
        <v>143</v>
      </c>
      <c r="J215" t="s">
        <v>1408</v>
      </c>
      <c r="K215" t="s">
        <v>1409</v>
      </c>
      <c r="L215" t="s">
        <v>1410</v>
      </c>
      <c r="M215" t="s">
        <v>1411</v>
      </c>
      <c r="N215" t="s">
        <v>1412</v>
      </c>
      <c r="O215" s="10" t="s">
        <v>1413</v>
      </c>
      <c r="P215">
        <v>5600</v>
      </c>
      <c r="Q215" t="s">
        <v>1414</v>
      </c>
      <c r="R215">
        <v>62</v>
      </c>
      <c r="S215" t="s">
        <v>1415</v>
      </c>
      <c r="T215">
        <v>62</v>
      </c>
      <c r="U215">
        <v>10</v>
      </c>
      <c r="V215">
        <v>2</v>
      </c>
      <c r="W215">
        <v>62</v>
      </c>
      <c r="X215" t="s">
        <v>71</v>
      </c>
      <c r="Y215" t="s">
        <v>72</v>
      </c>
      <c r="Z215" t="s">
        <v>72</v>
      </c>
      <c r="AA215" t="s">
        <v>72</v>
      </c>
      <c r="AB215" t="s">
        <v>72</v>
      </c>
      <c r="AC215" t="s">
        <v>72</v>
      </c>
      <c r="AD215" t="s">
        <v>72</v>
      </c>
      <c r="AE215" t="s">
        <v>72</v>
      </c>
      <c r="AF215" t="s">
        <v>72</v>
      </c>
      <c r="AG215" t="s">
        <v>72</v>
      </c>
      <c r="AH215" t="s">
        <v>72</v>
      </c>
      <c r="AI215" t="s">
        <v>72</v>
      </c>
      <c r="AJ215" t="s">
        <v>72</v>
      </c>
      <c r="AK215" t="s">
        <v>72</v>
      </c>
      <c r="AL215" t="s">
        <v>72</v>
      </c>
      <c r="AM215" t="s">
        <v>72</v>
      </c>
      <c r="AN215">
        <v>33000</v>
      </c>
      <c r="AO215">
        <v>703.24</v>
      </c>
      <c r="AP215">
        <v>714.06</v>
      </c>
      <c r="AQ215">
        <v>724.87</v>
      </c>
      <c r="AR215">
        <v>735.69</v>
      </c>
      <c r="AS215">
        <v>108.18</v>
      </c>
      <c r="AT215" s="23"/>
      <c r="AU215" s="23"/>
      <c r="AV215" s="23"/>
      <c r="AW215" s="23"/>
    </row>
    <row r="216" spans="1:49" x14ac:dyDescent="0.25">
      <c r="A216" t="s">
        <v>1416</v>
      </c>
      <c r="B216" t="s">
        <v>60</v>
      </c>
      <c r="C216" s="14">
        <v>45089</v>
      </c>
      <c r="D216" t="s">
        <v>1417</v>
      </c>
      <c r="E216">
        <v>79178012</v>
      </c>
      <c r="F216" t="s">
        <v>1407</v>
      </c>
      <c r="G216">
        <v>98341888</v>
      </c>
      <c r="H216">
        <v>1028763413</v>
      </c>
      <c r="I216" t="s">
        <v>216</v>
      </c>
      <c r="J216" t="s">
        <v>1418</v>
      </c>
      <c r="K216" t="s">
        <v>1409</v>
      </c>
      <c r="L216" t="s">
        <v>1410</v>
      </c>
      <c r="M216" t="s">
        <v>1411</v>
      </c>
      <c r="N216" t="s">
        <v>1412</v>
      </c>
      <c r="O216" s="10" t="s">
        <v>1419</v>
      </c>
      <c r="P216">
        <v>9460</v>
      </c>
      <c r="Q216" t="s">
        <v>1420</v>
      </c>
      <c r="R216">
        <v>30</v>
      </c>
      <c r="S216" t="s">
        <v>1415</v>
      </c>
      <c r="T216">
        <v>30</v>
      </c>
      <c r="U216">
        <v>7</v>
      </c>
      <c r="V216">
        <v>2</v>
      </c>
      <c r="W216">
        <v>30</v>
      </c>
      <c r="X216" t="s">
        <v>71</v>
      </c>
      <c r="Y216" t="s">
        <v>72</v>
      </c>
      <c r="Z216" t="s">
        <v>72</v>
      </c>
      <c r="AA216" t="s">
        <v>72</v>
      </c>
      <c r="AB216" t="s">
        <v>72</v>
      </c>
      <c r="AC216" t="s">
        <v>72</v>
      </c>
      <c r="AD216" t="s">
        <v>72</v>
      </c>
      <c r="AE216" t="s">
        <v>72</v>
      </c>
      <c r="AF216" t="s">
        <v>72</v>
      </c>
      <c r="AG216" t="s">
        <v>72</v>
      </c>
      <c r="AH216" t="s">
        <v>72</v>
      </c>
      <c r="AI216" t="s">
        <v>71</v>
      </c>
      <c r="AJ216" t="s">
        <v>72</v>
      </c>
      <c r="AK216" t="s">
        <v>72</v>
      </c>
      <c r="AL216" t="s">
        <v>72</v>
      </c>
      <c r="AM216" t="s">
        <v>72</v>
      </c>
      <c r="AN216">
        <v>33000</v>
      </c>
      <c r="AO216">
        <v>703.24</v>
      </c>
      <c r="AP216">
        <v>714.06</v>
      </c>
      <c r="AQ216">
        <v>724.87</v>
      </c>
      <c r="AR216">
        <v>735.69</v>
      </c>
      <c r="AS216">
        <v>108.18</v>
      </c>
      <c r="AT216" s="23"/>
      <c r="AU216" s="23"/>
      <c r="AV216" s="23"/>
      <c r="AW216" s="23"/>
    </row>
    <row r="217" spans="1:49" x14ac:dyDescent="0.25">
      <c r="A217" t="s">
        <v>1421</v>
      </c>
      <c r="B217" t="s">
        <v>60</v>
      </c>
      <c r="C217" s="14">
        <v>45089</v>
      </c>
      <c r="D217" t="s">
        <v>1422</v>
      </c>
      <c r="E217">
        <v>79178012</v>
      </c>
      <c r="F217" t="s">
        <v>1407</v>
      </c>
      <c r="G217">
        <v>98341888</v>
      </c>
      <c r="H217">
        <v>1020454926</v>
      </c>
      <c r="I217" t="s">
        <v>63</v>
      </c>
      <c r="J217" t="s">
        <v>1423</v>
      </c>
      <c r="K217" t="s">
        <v>1409</v>
      </c>
      <c r="L217" t="s">
        <v>1410</v>
      </c>
      <c r="M217" t="s">
        <v>1411</v>
      </c>
      <c r="N217" t="s">
        <v>1412</v>
      </c>
      <c r="O217" s="10" t="s">
        <v>1424</v>
      </c>
      <c r="P217">
        <v>3100</v>
      </c>
      <c r="Q217" t="s">
        <v>1425</v>
      </c>
      <c r="R217">
        <v>33</v>
      </c>
      <c r="S217" t="s">
        <v>1415</v>
      </c>
      <c r="T217">
        <v>33</v>
      </c>
      <c r="U217">
        <v>30</v>
      </c>
      <c r="V217">
        <v>2</v>
      </c>
      <c r="W217">
        <v>33</v>
      </c>
      <c r="X217" t="s">
        <v>71</v>
      </c>
      <c r="Y217" t="s">
        <v>72</v>
      </c>
      <c r="Z217" t="s">
        <v>72</v>
      </c>
      <c r="AA217" t="s">
        <v>72</v>
      </c>
      <c r="AB217" t="s">
        <v>72</v>
      </c>
      <c r="AC217" t="s">
        <v>72</v>
      </c>
      <c r="AD217" t="s">
        <v>72</v>
      </c>
      <c r="AE217" t="s">
        <v>72</v>
      </c>
      <c r="AF217" t="s">
        <v>72</v>
      </c>
      <c r="AG217" t="s">
        <v>72</v>
      </c>
      <c r="AH217" t="s">
        <v>72</v>
      </c>
      <c r="AI217" t="s">
        <v>72</v>
      </c>
      <c r="AJ217" t="s">
        <v>72</v>
      </c>
      <c r="AK217" t="s">
        <v>72</v>
      </c>
      <c r="AL217" t="s">
        <v>72</v>
      </c>
      <c r="AM217" t="s">
        <v>72</v>
      </c>
      <c r="AN217">
        <v>500</v>
      </c>
      <c r="AO217">
        <v>703.24</v>
      </c>
      <c r="AP217">
        <v>714.06</v>
      </c>
      <c r="AQ217">
        <v>724.87</v>
      </c>
      <c r="AR217">
        <v>735.69</v>
      </c>
      <c r="AS217">
        <v>108.18</v>
      </c>
      <c r="AT217" s="23"/>
      <c r="AU217" s="23"/>
      <c r="AV217" s="23"/>
      <c r="AW217" s="23"/>
    </row>
    <row r="218" spans="1:49" x14ac:dyDescent="0.25">
      <c r="A218" t="s">
        <v>1426</v>
      </c>
      <c r="B218" t="s">
        <v>60</v>
      </c>
      <c r="C218" s="14">
        <v>45089</v>
      </c>
      <c r="D218" t="s">
        <v>1427</v>
      </c>
      <c r="E218">
        <v>79178012</v>
      </c>
      <c r="F218" t="s">
        <v>1407</v>
      </c>
      <c r="G218">
        <v>98341888</v>
      </c>
      <c r="H218">
        <v>1013740654</v>
      </c>
      <c r="I218" t="s">
        <v>88</v>
      </c>
      <c r="J218" t="s">
        <v>1428</v>
      </c>
      <c r="K218" t="s">
        <v>1409</v>
      </c>
      <c r="L218" t="s">
        <v>1410</v>
      </c>
      <c r="M218" t="s">
        <v>1411</v>
      </c>
      <c r="N218" t="s">
        <v>1412</v>
      </c>
      <c r="O218" s="10" t="s">
        <v>1429</v>
      </c>
      <c r="P218">
        <v>8660</v>
      </c>
      <c r="Q218" t="s">
        <v>1430</v>
      </c>
      <c r="R218">
        <v>40</v>
      </c>
      <c r="S218" t="s">
        <v>1415</v>
      </c>
      <c r="T218">
        <v>40</v>
      </c>
      <c r="U218">
        <v>10</v>
      </c>
      <c r="V218">
        <v>2</v>
      </c>
      <c r="W218">
        <v>40</v>
      </c>
      <c r="X218" t="s">
        <v>71</v>
      </c>
      <c r="Y218" t="s">
        <v>72</v>
      </c>
      <c r="Z218" t="s">
        <v>72</v>
      </c>
      <c r="AA218" t="s">
        <v>72</v>
      </c>
      <c r="AB218" t="s">
        <v>72</v>
      </c>
      <c r="AC218" t="s">
        <v>72</v>
      </c>
      <c r="AD218" t="s">
        <v>72</v>
      </c>
      <c r="AE218" t="s">
        <v>72</v>
      </c>
      <c r="AF218" t="s">
        <v>72</v>
      </c>
      <c r="AG218" t="s">
        <v>72</v>
      </c>
      <c r="AH218" t="s">
        <v>72</v>
      </c>
      <c r="AI218" t="s">
        <v>72</v>
      </c>
      <c r="AJ218" t="s">
        <v>72</v>
      </c>
      <c r="AK218" t="s">
        <v>72</v>
      </c>
      <c r="AL218" t="s">
        <v>72</v>
      </c>
      <c r="AM218" t="s">
        <v>72</v>
      </c>
      <c r="AN218">
        <v>10000</v>
      </c>
      <c r="AO218">
        <v>703.24</v>
      </c>
      <c r="AP218">
        <v>714.06</v>
      </c>
      <c r="AQ218">
        <v>724.87</v>
      </c>
      <c r="AR218">
        <v>735.69</v>
      </c>
      <c r="AS218">
        <v>108.18</v>
      </c>
      <c r="AT218" s="23"/>
      <c r="AU218" s="23"/>
      <c r="AV218" s="23"/>
      <c r="AW218" s="23"/>
    </row>
    <row r="219" spans="1:49" x14ac:dyDescent="0.25">
      <c r="A219" t="s">
        <v>1431</v>
      </c>
      <c r="B219" t="s">
        <v>60</v>
      </c>
      <c r="C219" s="14">
        <v>45089</v>
      </c>
      <c r="D219" t="s">
        <v>1432</v>
      </c>
      <c r="E219">
        <v>79178012</v>
      </c>
      <c r="F219" t="s">
        <v>1407</v>
      </c>
      <c r="G219">
        <v>98341888</v>
      </c>
      <c r="H219">
        <v>1018247522</v>
      </c>
      <c r="I219" t="s">
        <v>216</v>
      </c>
      <c r="J219" t="s">
        <v>1433</v>
      </c>
      <c r="K219" t="s">
        <v>1409</v>
      </c>
      <c r="L219" t="s">
        <v>1410</v>
      </c>
      <c r="M219" t="s">
        <v>1411</v>
      </c>
      <c r="N219" t="s">
        <v>1412</v>
      </c>
      <c r="O219" s="10" t="s">
        <v>1434</v>
      </c>
      <c r="P219">
        <v>9240</v>
      </c>
      <c r="Q219" t="s">
        <v>1435</v>
      </c>
      <c r="R219">
        <v>49</v>
      </c>
      <c r="S219" t="s">
        <v>1415</v>
      </c>
      <c r="T219">
        <v>49</v>
      </c>
      <c r="U219">
        <v>10</v>
      </c>
      <c r="V219">
        <v>2</v>
      </c>
      <c r="W219">
        <v>49</v>
      </c>
      <c r="X219" t="s">
        <v>71</v>
      </c>
      <c r="Y219" t="s">
        <v>72</v>
      </c>
      <c r="Z219" t="s">
        <v>72</v>
      </c>
      <c r="AA219" t="s">
        <v>72</v>
      </c>
      <c r="AB219" t="s">
        <v>72</v>
      </c>
      <c r="AC219" t="s">
        <v>72</v>
      </c>
      <c r="AD219" t="s">
        <v>72</v>
      </c>
      <c r="AE219" t="s">
        <v>72</v>
      </c>
      <c r="AF219" t="s">
        <v>72</v>
      </c>
      <c r="AG219" t="s">
        <v>72</v>
      </c>
      <c r="AH219" t="s">
        <v>72</v>
      </c>
      <c r="AI219" t="s">
        <v>72</v>
      </c>
      <c r="AJ219" t="s">
        <v>72</v>
      </c>
      <c r="AK219" t="s">
        <v>72</v>
      </c>
      <c r="AL219" t="s">
        <v>72</v>
      </c>
      <c r="AM219" t="s">
        <v>72</v>
      </c>
      <c r="AN219">
        <v>9000</v>
      </c>
      <c r="AO219">
        <v>703.24</v>
      </c>
      <c r="AP219">
        <v>714.06</v>
      </c>
      <c r="AQ219">
        <v>724.87</v>
      </c>
      <c r="AR219">
        <v>735.69</v>
      </c>
      <c r="AS219">
        <v>108.18</v>
      </c>
      <c r="AT219" s="23"/>
      <c r="AU219" s="23"/>
      <c r="AV219" s="23"/>
      <c r="AW219" s="23"/>
    </row>
    <row r="220" spans="1:49" x14ac:dyDescent="0.25">
      <c r="A220" t="s">
        <v>1436</v>
      </c>
      <c r="B220" t="s">
        <v>60</v>
      </c>
      <c r="C220" s="14">
        <v>45089</v>
      </c>
      <c r="D220" t="s">
        <v>1437</v>
      </c>
      <c r="E220">
        <v>79178012</v>
      </c>
      <c r="F220" t="s">
        <v>1407</v>
      </c>
      <c r="G220">
        <v>98341888</v>
      </c>
      <c r="H220">
        <v>1026806050</v>
      </c>
      <c r="I220" t="s">
        <v>216</v>
      </c>
      <c r="J220" t="s">
        <v>1438</v>
      </c>
      <c r="K220" t="s">
        <v>1409</v>
      </c>
      <c r="L220" t="s">
        <v>1410</v>
      </c>
      <c r="M220" t="s">
        <v>1411</v>
      </c>
      <c r="N220" t="s">
        <v>1412</v>
      </c>
      <c r="O220" s="10" t="s">
        <v>1439</v>
      </c>
      <c r="P220">
        <v>9382</v>
      </c>
      <c r="Q220" t="s">
        <v>1440</v>
      </c>
      <c r="R220">
        <v>41</v>
      </c>
      <c r="S220" t="s">
        <v>1415</v>
      </c>
      <c r="T220">
        <v>41</v>
      </c>
      <c r="U220">
        <v>10</v>
      </c>
      <c r="V220">
        <v>2</v>
      </c>
      <c r="W220">
        <v>41</v>
      </c>
      <c r="X220" t="s">
        <v>71</v>
      </c>
      <c r="Y220" t="s">
        <v>72</v>
      </c>
      <c r="Z220" t="s">
        <v>72</v>
      </c>
      <c r="AA220" t="s">
        <v>72</v>
      </c>
      <c r="AB220" t="s">
        <v>72</v>
      </c>
      <c r="AC220" t="s">
        <v>72</v>
      </c>
      <c r="AD220" t="s">
        <v>72</v>
      </c>
      <c r="AE220" t="s">
        <v>72</v>
      </c>
      <c r="AF220" t="s">
        <v>72</v>
      </c>
      <c r="AG220" t="s">
        <v>72</v>
      </c>
      <c r="AH220" t="s">
        <v>72</v>
      </c>
      <c r="AI220" t="s">
        <v>72</v>
      </c>
      <c r="AJ220" t="s">
        <v>72</v>
      </c>
      <c r="AK220" t="s">
        <v>72</v>
      </c>
      <c r="AL220" t="s">
        <v>72</v>
      </c>
      <c r="AM220" t="s">
        <v>72</v>
      </c>
      <c r="AN220">
        <v>10000</v>
      </c>
      <c r="AO220">
        <v>703.24</v>
      </c>
      <c r="AP220">
        <v>714.06</v>
      </c>
      <c r="AQ220">
        <v>724.87</v>
      </c>
      <c r="AR220">
        <v>735.69</v>
      </c>
      <c r="AS220">
        <v>108.18</v>
      </c>
      <c r="AT220" s="23"/>
      <c r="AU220" s="23"/>
      <c r="AV220" s="23"/>
      <c r="AW220" s="23"/>
    </row>
    <row r="221" spans="1:49" x14ac:dyDescent="0.25">
      <c r="A221" t="s">
        <v>1441</v>
      </c>
      <c r="B221" t="s">
        <v>60</v>
      </c>
      <c r="C221" s="14">
        <v>45089</v>
      </c>
      <c r="D221" t="s">
        <v>1442</v>
      </c>
      <c r="E221">
        <v>43904523</v>
      </c>
      <c r="F221" t="s">
        <v>1443</v>
      </c>
      <c r="G221">
        <v>48798400</v>
      </c>
      <c r="H221">
        <v>1029107617</v>
      </c>
      <c r="I221" t="s">
        <v>63</v>
      </c>
      <c r="J221" t="s">
        <v>1444</v>
      </c>
      <c r="K221" t="s">
        <v>246</v>
      </c>
      <c r="L221" t="s">
        <v>247</v>
      </c>
      <c r="M221" t="s">
        <v>246</v>
      </c>
      <c r="N221" t="s">
        <v>247</v>
      </c>
      <c r="O221" s="10" t="s">
        <v>1445</v>
      </c>
      <c r="P221">
        <v>3200</v>
      </c>
      <c r="Q221" t="s">
        <v>1446</v>
      </c>
      <c r="R221">
        <v>112</v>
      </c>
      <c r="S221" t="s">
        <v>84</v>
      </c>
      <c r="T221">
        <v>112</v>
      </c>
      <c r="U221">
        <v>2</v>
      </c>
      <c r="V221">
        <v>100</v>
      </c>
      <c r="W221">
        <v>112</v>
      </c>
      <c r="X221" t="s">
        <v>72</v>
      </c>
      <c r="Y221" t="s">
        <v>71</v>
      </c>
      <c r="Z221" t="s">
        <v>72</v>
      </c>
      <c r="AA221" t="s">
        <v>72</v>
      </c>
      <c r="AB221" t="s">
        <v>72</v>
      </c>
      <c r="AC221" t="s">
        <v>72</v>
      </c>
      <c r="AD221" t="s">
        <v>72</v>
      </c>
      <c r="AE221" t="s">
        <v>72</v>
      </c>
      <c r="AF221" t="s">
        <v>72</v>
      </c>
      <c r="AG221" t="s">
        <v>71</v>
      </c>
      <c r="AH221" t="s">
        <v>72</v>
      </c>
      <c r="AI221" t="s">
        <v>71</v>
      </c>
      <c r="AJ221" t="s">
        <v>72</v>
      </c>
      <c r="AK221" t="s">
        <v>72</v>
      </c>
      <c r="AL221" t="s">
        <v>71</v>
      </c>
      <c r="AM221" t="s">
        <v>165</v>
      </c>
      <c r="AN221">
        <v>900</v>
      </c>
      <c r="AO221">
        <v>631.83000000000004</v>
      </c>
      <c r="AP221">
        <v>631.83000000000004</v>
      </c>
      <c r="AQ221">
        <v>644.80999999999995</v>
      </c>
      <c r="AR221">
        <v>644.80999999999995</v>
      </c>
      <c r="AS221">
        <v>0</v>
      </c>
      <c r="AT221" s="23"/>
      <c r="AU221" s="23"/>
      <c r="AV221" s="23"/>
      <c r="AW221" s="23"/>
    </row>
    <row r="222" spans="1:49" x14ac:dyDescent="0.25">
      <c r="A222" t="s">
        <v>1447</v>
      </c>
      <c r="B222" t="s">
        <v>60</v>
      </c>
      <c r="C222" s="14">
        <v>45089</v>
      </c>
      <c r="D222" t="s">
        <v>1597</v>
      </c>
      <c r="E222">
        <v>82550712</v>
      </c>
      <c r="F222" t="s">
        <v>1449</v>
      </c>
      <c r="G222">
        <v>62211700</v>
      </c>
      <c r="H222">
        <v>1016138343</v>
      </c>
      <c r="I222" t="s">
        <v>143</v>
      </c>
      <c r="J222" t="s">
        <v>1450</v>
      </c>
      <c r="K222" t="s">
        <v>1451</v>
      </c>
      <c r="L222" t="s">
        <v>1452</v>
      </c>
      <c r="M222" t="s">
        <v>1251</v>
      </c>
      <c r="N222" t="s">
        <v>1252</v>
      </c>
      <c r="O222" s="10" t="s">
        <v>1453</v>
      </c>
      <c r="P222">
        <v>5700</v>
      </c>
      <c r="Q222" t="s">
        <v>1254</v>
      </c>
      <c r="R222">
        <v>90</v>
      </c>
      <c r="S222" t="s">
        <v>1454</v>
      </c>
      <c r="T222">
        <v>90</v>
      </c>
      <c r="U222">
        <v>4</v>
      </c>
      <c r="V222">
        <v>4</v>
      </c>
      <c r="W222">
        <v>90</v>
      </c>
      <c r="X222" t="s">
        <v>72</v>
      </c>
      <c r="Y222" t="s">
        <v>71</v>
      </c>
      <c r="Z222" t="s">
        <v>72</v>
      </c>
      <c r="AA222" t="s">
        <v>72</v>
      </c>
      <c r="AB222" t="s">
        <v>72</v>
      </c>
      <c r="AC222" t="s">
        <v>72</v>
      </c>
      <c r="AD222" t="s">
        <v>72</v>
      </c>
      <c r="AE222" t="s">
        <v>72</v>
      </c>
      <c r="AF222" t="s">
        <v>72</v>
      </c>
      <c r="AG222" t="s">
        <v>71</v>
      </c>
      <c r="AH222" t="s">
        <v>72</v>
      </c>
      <c r="AI222" t="s">
        <v>72</v>
      </c>
      <c r="AJ222" t="s">
        <v>72</v>
      </c>
      <c r="AK222" t="s">
        <v>72</v>
      </c>
      <c r="AL222" t="s">
        <v>72</v>
      </c>
      <c r="AM222" t="s">
        <v>72</v>
      </c>
      <c r="AN222">
        <v>450</v>
      </c>
      <c r="AO222">
        <v>688.09</v>
      </c>
      <c r="AP222">
        <v>688.09</v>
      </c>
      <c r="AQ222">
        <v>688.09</v>
      </c>
      <c r="AR222">
        <v>688.09</v>
      </c>
      <c r="AS222">
        <v>86.54</v>
      </c>
      <c r="AT222" s="23"/>
      <c r="AU222" s="23"/>
      <c r="AV222" s="23"/>
      <c r="AW222" s="23"/>
    </row>
    <row r="223" spans="1:49" x14ac:dyDescent="0.25">
      <c r="A223" t="s">
        <v>1455</v>
      </c>
      <c r="B223" t="s">
        <v>60</v>
      </c>
      <c r="C223" s="14">
        <v>45089</v>
      </c>
      <c r="D223" t="s">
        <v>1456</v>
      </c>
      <c r="E223">
        <v>85450514</v>
      </c>
      <c r="F223" t="s">
        <v>1457</v>
      </c>
      <c r="G223">
        <v>98164333</v>
      </c>
      <c r="H223">
        <v>1002720408</v>
      </c>
      <c r="I223" t="s">
        <v>216</v>
      </c>
      <c r="J223" t="s">
        <v>1458</v>
      </c>
      <c r="K223" t="s">
        <v>421</v>
      </c>
      <c r="L223" t="s">
        <v>422</v>
      </c>
      <c r="M223" t="s">
        <v>421</v>
      </c>
      <c r="N223" t="s">
        <v>422</v>
      </c>
      <c r="O223" s="10" t="s">
        <v>1459</v>
      </c>
      <c r="P223">
        <v>9000</v>
      </c>
      <c r="Q223" t="s">
        <v>218</v>
      </c>
      <c r="R223">
        <v>40</v>
      </c>
      <c r="S223" t="s">
        <v>94</v>
      </c>
      <c r="T223">
        <v>170</v>
      </c>
      <c r="U223">
        <v>5</v>
      </c>
      <c r="V223">
        <v>30</v>
      </c>
      <c r="W223">
        <v>40</v>
      </c>
      <c r="X223" t="s">
        <v>72</v>
      </c>
      <c r="Y223" t="s">
        <v>72</v>
      </c>
      <c r="Z223" t="s">
        <v>71</v>
      </c>
      <c r="AA223" t="s">
        <v>72</v>
      </c>
      <c r="AB223" t="s">
        <v>72</v>
      </c>
      <c r="AC223" t="s">
        <v>72</v>
      </c>
      <c r="AD223" t="s">
        <v>72</v>
      </c>
      <c r="AE223" t="s">
        <v>72</v>
      </c>
      <c r="AF223" t="s">
        <v>72</v>
      </c>
      <c r="AG223" t="s">
        <v>72</v>
      </c>
      <c r="AH223" t="s">
        <v>72</v>
      </c>
      <c r="AI223" t="s">
        <v>72</v>
      </c>
      <c r="AJ223" t="s">
        <v>72</v>
      </c>
      <c r="AK223" t="s">
        <v>72</v>
      </c>
      <c r="AL223" t="s">
        <v>72</v>
      </c>
      <c r="AM223" t="s">
        <v>72</v>
      </c>
      <c r="AN223">
        <v>1000</v>
      </c>
      <c r="AO223">
        <v>826.57</v>
      </c>
      <c r="AP223">
        <v>946.02</v>
      </c>
      <c r="AQ223">
        <v>946.02</v>
      </c>
      <c r="AR223">
        <v>904.47</v>
      </c>
      <c r="AS223">
        <v>0</v>
      </c>
      <c r="AT223" s="23"/>
      <c r="AU223" s="23"/>
      <c r="AV223" s="23"/>
      <c r="AW223" s="23"/>
    </row>
    <row r="224" spans="1:49" x14ac:dyDescent="0.25">
      <c r="A224" t="s">
        <v>1460</v>
      </c>
      <c r="B224" t="s">
        <v>60</v>
      </c>
      <c r="C224" s="14">
        <v>45212</v>
      </c>
      <c r="D224" t="s">
        <v>1461</v>
      </c>
      <c r="E224">
        <v>32781829</v>
      </c>
      <c r="F224" s="56" t="s">
        <v>1462</v>
      </c>
      <c r="G224">
        <v>33314344</v>
      </c>
      <c r="H224">
        <v>1023605240</v>
      </c>
      <c r="I224" t="s">
        <v>63</v>
      </c>
      <c r="J224" s="56" t="s">
        <v>1463</v>
      </c>
      <c r="K224" s="56" t="s">
        <v>962</v>
      </c>
      <c r="L224" s="56" t="s">
        <v>963</v>
      </c>
      <c r="M224" s="56" t="s">
        <v>962</v>
      </c>
      <c r="N224" s="56" t="s">
        <v>963</v>
      </c>
      <c r="O224" s="10" t="s">
        <v>1464</v>
      </c>
      <c r="P224">
        <v>1653</v>
      </c>
      <c r="Q224" t="s">
        <v>115</v>
      </c>
      <c r="R224">
        <v>12</v>
      </c>
      <c r="S224" t="s">
        <v>1465</v>
      </c>
      <c r="T224">
        <v>32</v>
      </c>
      <c r="U224">
        <v>10</v>
      </c>
      <c r="V224">
        <v>2</v>
      </c>
      <c r="W224">
        <v>12</v>
      </c>
      <c r="X224" t="s">
        <v>72</v>
      </c>
      <c r="Y224" t="s">
        <v>165</v>
      </c>
      <c r="Z224" t="s">
        <v>1466</v>
      </c>
      <c r="AA224" t="s">
        <v>1466</v>
      </c>
      <c r="AB224" t="s">
        <v>1466</v>
      </c>
      <c r="AC224" t="s">
        <v>165</v>
      </c>
      <c r="AD224" t="s">
        <v>1466</v>
      </c>
      <c r="AE224" t="s">
        <v>1466</v>
      </c>
      <c r="AF224" t="s">
        <v>165</v>
      </c>
      <c r="AG224" t="s">
        <v>165</v>
      </c>
      <c r="AH224" t="s">
        <v>165</v>
      </c>
      <c r="AI224" t="s">
        <v>165</v>
      </c>
      <c r="AJ224" t="s">
        <v>165</v>
      </c>
      <c r="AK224" t="s">
        <v>165</v>
      </c>
      <c r="AL224" t="s">
        <v>165</v>
      </c>
      <c r="AM224" t="s">
        <v>165</v>
      </c>
      <c r="AN224">
        <v>550</v>
      </c>
      <c r="AO224">
        <v>843.89</v>
      </c>
      <c r="AP224">
        <v>1081.9100000000001</v>
      </c>
      <c r="AQ224">
        <v>1103.55</v>
      </c>
      <c r="AR224">
        <v>854.7</v>
      </c>
      <c r="AS224">
        <v>0</v>
      </c>
      <c r="AT224" s="23"/>
      <c r="AU224" s="23"/>
      <c r="AV224" s="23"/>
      <c r="AW224" s="23"/>
    </row>
    <row r="225" spans="1:49" x14ac:dyDescent="0.25">
      <c r="A225" t="s">
        <v>1467</v>
      </c>
      <c r="B225" t="s">
        <v>60</v>
      </c>
      <c r="C225" s="14">
        <v>45327</v>
      </c>
      <c r="D225" t="s">
        <v>1468</v>
      </c>
      <c r="E225">
        <v>29842361</v>
      </c>
      <c r="F225" t="s">
        <v>1647</v>
      </c>
      <c r="G225">
        <v>33313266</v>
      </c>
      <c r="H225">
        <v>1012547311</v>
      </c>
      <c r="I225" t="s">
        <v>76</v>
      </c>
      <c r="J225" t="s">
        <v>640</v>
      </c>
      <c r="K225" t="s">
        <v>641</v>
      </c>
      <c r="L225" t="s">
        <v>642</v>
      </c>
      <c r="M225" t="s">
        <v>641</v>
      </c>
      <c r="N225" t="s">
        <v>642</v>
      </c>
      <c r="O225" s="33" t="s">
        <v>1470</v>
      </c>
      <c r="P225">
        <v>1652</v>
      </c>
      <c r="Q225" t="s">
        <v>115</v>
      </c>
      <c r="R225">
        <v>40</v>
      </c>
      <c r="S225" t="s">
        <v>94</v>
      </c>
      <c r="T225">
        <v>212</v>
      </c>
      <c r="U225">
        <v>4</v>
      </c>
      <c r="V225">
        <v>2</v>
      </c>
      <c r="W225">
        <v>8</v>
      </c>
      <c r="X225" t="s">
        <v>165</v>
      </c>
      <c r="Y225" t="s">
        <v>165</v>
      </c>
      <c r="Z225" t="s">
        <v>1466</v>
      </c>
      <c r="AA225" t="s">
        <v>165</v>
      </c>
      <c r="AB225" t="s">
        <v>1466</v>
      </c>
      <c r="AC225" t="s">
        <v>165</v>
      </c>
      <c r="AD225" t="s">
        <v>165</v>
      </c>
      <c r="AE225" t="s">
        <v>165</v>
      </c>
      <c r="AF225" t="s">
        <v>165</v>
      </c>
      <c r="AG225" t="s">
        <v>165</v>
      </c>
      <c r="AH225" t="s">
        <v>165</v>
      </c>
      <c r="AI225" t="s">
        <v>165</v>
      </c>
      <c r="AJ225" t="s">
        <v>165</v>
      </c>
      <c r="AK225" t="s">
        <v>165</v>
      </c>
      <c r="AL225" t="s">
        <v>165</v>
      </c>
      <c r="AM225" t="s">
        <v>165</v>
      </c>
      <c r="AN225">
        <v>270</v>
      </c>
      <c r="AO225">
        <v>774.64</v>
      </c>
      <c r="AP225" s="8">
        <v>1034.3</v>
      </c>
      <c r="AQ225" s="8">
        <v>1034.3</v>
      </c>
      <c r="AR225" s="8">
        <v>861.2</v>
      </c>
      <c r="AS225">
        <v>160.11000000000001</v>
      </c>
      <c r="AT225" s="23"/>
      <c r="AU225" s="23"/>
      <c r="AV225" s="23"/>
      <c r="AW225" s="23"/>
    </row>
    <row r="226" spans="1:49" x14ac:dyDescent="0.25">
      <c r="A226" s="10" t="s">
        <v>1471</v>
      </c>
      <c r="B226" s="10" t="s">
        <v>60</v>
      </c>
      <c r="C226" s="51">
        <v>45293</v>
      </c>
      <c r="D226" s="10" t="s">
        <v>1472</v>
      </c>
      <c r="E226" s="10">
        <v>10060613</v>
      </c>
      <c r="F226" s="54" t="s">
        <v>1473</v>
      </c>
      <c r="G226" s="56">
        <v>32511400</v>
      </c>
      <c r="H226" s="55"/>
      <c r="I226" s="10" t="s">
        <v>63</v>
      </c>
      <c r="J226" s="54" t="s">
        <v>1474</v>
      </c>
      <c r="K226" s="56" t="s">
        <v>1598</v>
      </c>
      <c r="L226" s="56" t="s">
        <v>1599</v>
      </c>
      <c r="M226" s="56" t="s">
        <v>1598</v>
      </c>
      <c r="N226" s="56" t="s">
        <v>1599</v>
      </c>
      <c r="O226" s="55" t="s">
        <v>1477</v>
      </c>
      <c r="P226" s="10">
        <v>2770</v>
      </c>
      <c r="Q226" s="10" t="s">
        <v>69</v>
      </c>
      <c r="R226" s="54">
        <v>40</v>
      </c>
      <c r="S226" s="56" t="s">
        <v>1478</v>
      </c>
      <c r="T226" s="55">
        <v>240</v>
      </c>
      <c r="U226" s="10">
        <v>0</v>
      </c>
      <c r="V226" s="10">
        <v>40</v>
      </c>
      <c r="W226" s="10">
        <v>40</v>
      </c>
      <c r="X226" s="10" t="s">
        <v>1466</v>
      </c>
      <c r="Y226" s="10" t="s">
        <v>165</v>
      </c>
      <c r="Z226" s="10" t="s">
        <v>1466</v>
      </c>
      <c r="AA226" s="10" t="s">
        <v>165</v>
      </c>
      <c r="AB226" s="10" t="s">
        <v>165</v>
      </c>
      <c r="AC226" s="10" t="s">
        <v>165</v>
      </c>
      <c r="AD226" s="10" t="s">
        <v>1466</v>
      </c>
      <c r="AE226" s="10" t="s">
        <v>1466</v>
      </c>
      <c r="AF226" s="10" t="s">
        <v>165</v>
      </c>
      <c r="AG226" s="10" t="s">
        <v>1466</v>
      </c>
      <c r="AH226" s="10" t="s">
        <v>165</v>
      </c>
      <c r="AI226" s="10" t="s">
        <v>165</v>
      </c>
      <c r="AJ226" s="10" t="s">
        <v>165</v>
      </c>
      <c r="AK226" s="10" t="s">
        <v>165</v>
      </c>
      <c r="AL226" s="10" t="s">
        <v>165</v>
      </c>
      <c r="AM226" s="10" t="s">
        <v>165</v>
      </c>
      <c r="AN226" s="10">
        <v>450</v>
      </c>
      <c r="AO226" s="10">
        <v>968.31</v>
      </c>
      <c r="AP226" s="10">
        <v>968.31</v>
      </c>
      <c r="AQ226" s="10">
        <v>1076.5</v>
      </c>
      <c r="AR226" s="10">
        <v>968.31</v>
      </c>
      <c r="AS226" s="10">
        <v>0</v>
      </c>
    </row>
    <row r="227" spans="1:49" x14ac:dyDescent="0.25">
      <c r="A227" t="s">
        <v>1486</v>
      </c>
      <c r="B227" t="s">
        <v>60</v>
      </c>
      <c r="C227" s="14">
        <v>45327</v>
      </c>
      <c r="D227" t="s">
        <v>1487</v>
      </c>
      <c r="E227">
        <v>36540877</v>
      </c>
      <c r="F227" t="s">
        <v>1488</v>
      </c>
      <c r="G227">
        <v>98461700</v>
      </c>
      <c r="H227">
        <v>1020151079</v>
      </c>
      <c r="I227" t="s">
        <v>216</v>
      </c>
      <c r="J227" t="s">
        <v>1489</v>
      </c>
      <c r="K227" t="s">
        <v>1490</v>
      </c>
      <c r="L227" t="s">
        <v>1491</v>
      </c>
      <c r="M227" t="s">
        <v>1492</v>
      </c>
      <c r="N227" t="s">
        <v>1493</v>
      </c>
      <c r="O227" t="s">
        <v>1494</v>
      </c>
      <c r="P227">
        <v>9300</v>
      </c>
      <c r="Q227" t="s">
        <v>1495</v>
      </c>
      <c r="R227">
        <v>40</v>
      </c>
      <c r="S227" t="s">
        <v>1496</v>
      </c>
      <c r="T227">
        <v>40</v>
      </c>
      <c r="U227">
        <v>0</v>
      </c>
      <c r="V227">
        <v>10</v>
      </c>
      <c r="W227">
        <v>0</v>
      </c>
      <c r="X227" t="s">
        <v>165</v>
      </c>
      <c r="Y227" t="s">
        <v>1466</v>
      </c>
      <c r="Z227" t="s">
        <v>165</v>
      </c>
      <c r="AA227" t="s">
        <v>1466</v>
      </c>
      <c r="AB227" t="s">
        <v>165</v>
      </c>
      <c r="AC227" t="s">
        <v>165</v>
      </c>
      <c r="AD227" t="s">
        <v>165</v>
      </c>
      <c r="AE227" t="s">
        <v>165</v>
      </c>
      <c r="AF227" t="s">
        <v>165</v>
      </c>
      <c r="AG227" t="s">
        <v>1466</v>
      </c>
      <c r="AH227" t="s">
        <v>165</v>
      </c>
      <c r="AI227" t="s">
        <v>165</v>
      </c>
      <c r="AJ227" t="s">
        <v>165</v>
      </c>
      <c r="AK227" t="s">
        <v>165</v>
      </c>
      <c r="AL227" t="s">
        <v>165</v>
      </c>
      <c r="AM227" t="s">
        <v>1466</v>
      </c>
      <c r="AN227">
        <v>11000</v>
      </c>
      <c r="AO227" s="8">
        <v>861.2</v>
      </c>
      <c r="AP227" s="8">
        <v>861.2</v>
      </c>
      <c r="AQ227" s="8">
        <v>861.2</v>
      </c>
      <c r="AR227" s="8">
        <v>861.2</v>
      </c>
      <c r="AS227">
        <v>0</v>
      </c>
    </row>
    <row r="228" spans="1:49" x14ac:dyDescent="0.25">
      <c r="A228" s="10" t="s">
        <v>1497</v>
      </c>
      <c r="B228" s="10" t="s">
        <v>60</v>
      </c>
      <c r="C228" s="51">
        <v>45239</v>
      </c>
      <c r="D228" s="10" t="s">
        <v>1498</v>
      </c>
      <c r="E228" s="10">
        <v>32302610</v>
      </c>
      <c r="F228" s="10" t="s">
        <v>1499</v>
      </c>
      <c r="G228" s="10">
        <v>60388206</v>
      </c>
      <c r="H228" s="10">
        <v>1016943394</v>
      </c>
      <c r="I228" s="10" t="s">
        <v>63</v>
      </c>
      <c r="J228" s="10" t="s">
        <v>1500</v>
      </c>
      <c r="K228" s="10" t="s">
        <v>1501</v>
      </c>
      <c r="L228" t="s">
        <v>690</v>
      </c>
      <c r="M228" s="10" t="s">
        <v>1631</v>
      </c>
      <c r="N228" t="s">
        <v>1648</v>
      </c>
      <c r="O228" s="10" t="s">
        <v>1502</v>
      </c>
      <c r="P228" s="10">
        <v>1606</v>
      </c>
      <c r="Q228" s="10" t="s">
        <v>115</v>
      </c>
      <c r="R228" s="10">
        <v>15</v>
      </c>
      <c r="S228" s="33" t="s">
        <v>84</v>
      </c>
      <c r="T228" s="10">
        <v>127</v>
      </c>
      <c r="U228" s="10">
        <v>0</v>
      </c>
      <c r="V228" s="10">
        <v>15</v>
      </c>
      <c r="W228" s="10">
        <v>10</v>
      </c>
      <c r="X228" s="10" t="s">
        <v>1466</v>
      </c>
      <c r="Y228" s="10" t="s">
        <v>1466</v>
      </c>
      <c r="Z228" s="10" t="s">
        <v>1466</v>
      </c>
      <c r="AA228" s="10" t="s">
        <v>165</v>
      </c>
      <c r="AB228" s="10" t="s">
        <v>1466</v>
      </c>
      <c r="AC228" s="10" t="s">
        <v>165</v>
      </c>
      <c r="AD228" s="10" t="s">
        <v>1466</v>
      </c>
      <c r="AE228" s="10" t="s">
        <v>1466</v>
      </c>
      <c r="AF228" s="10" t="s">
        <v>165</v>
      </c>
      <c r="AG228" s="10" t="s">
        <v>1466</v>
      </c>
      <c r="AH228" s="10" t="s">
        <v>165</v>
      </c>
      <c r="AI228" s="10" t="s">
        <v>1466</v>
      </c>
      <c r="AJ228" s="10" t="s">
        <v>165</v>
      </c>
      <c r="AK228" s="10" t="s">
        <v>1466</v>
      </c>
      <c r="AL228" s="10" t="s">
        <v>165</v>
      </c>
      <c r="AM228" s="10" t="s">
        <v>165</v>
      </c>
      <c r="AN228" s="10">
        <v>150</v>
      </c>
      <c r="AO228" s="8">
        <v>757.33</v>
      </c>
      <c r="AP228" s="8">
        <v>892.58</v>
      </c>
      <c r="AQ228" s="9">
        <v>892.58</v>
      </c>
      <c r="AR228" s="9">
        <v>811.43</v>
      </c>
      <c r="AS228">
        <v>0</v>
      </c>
      <c r="AT228" s="23"/>
      <c r="AU228" s="23"/>
      <c r="AV228" s="23"/>
      <c r="AW228" s="23"/>
    </row>
    <row r="229" spans="1:49" x14ac:dyDescent="0.25">
      <c r="A229" s="10" t="s">
        <v>1503</v>
      </c>
      <c r="B229" s="10" t="s">
        <v>60</v>
      </c>
      <c r="C229" s="51">
        <v>45394</v>
      </c>
      <c r="D229" s="10" t="s">
        <v>1504</v>
      </c>
      <c r="E229" s="10">
        <v>25886623</v>
      </c>
      <c r="F229" s="54" t="s">
        <v>1505</v>
      </c>
      <c r="G229">
        <v>86868600</v>
      </c>
      <c r="H229" s="55">
        <v>1008267681</v>
      </c>
      <c r="I229" s="10" t="s">
        <v>143</v>
      </c>
      <c r="J229" s="54" t="s">
        <v>1506</v>
      </c>
      <c r="K229" t="s">
        <v>1507</v>
      </c>
      <c r="L229" t="s">
        <v>1508</v>
      </c>
      <c r="M229" t="s">
        <v>1600</v>
      </c>
      <c r="N229" t="s">
        <v>1601</v>
      </c>
      <c r="O229" s="55" t="s">
        <v>1509</v>
      </c>
      <c r="P229" s="10">
        <v>5700</v>
      </c>
      <c r="Q229" s="10" t="s">
        <v>1254</v>
      </c>
      <c r="R229" s="54">
        <v>32</v>
      </c>
      <c r="S229" t="s">
        <v>94</v>
      </c>
      <c r="T229" s="55">
        <v>34</v>
      </c>
      <c r="U229" s="10">
        <v>32</v>
      </c>
      <c r="V229" s="10">
        <v>2</v>
      </c>
      <c r="W229" s="10">
        <v>0</v>
      </c>
      <c r="X229" s="10" t="s">
        <v>165</v>
      </c>
      <c r="Y229" s="10" t="s">
        <v>72</v>
      </c>
      <c r="Z229" s="10" t="s">
        <v>72</v>
      </c>
      <c r="AA229" s="10" t="s">
        <v>1466</v>
      </c>
      <c r="AB229" s="10" t="s">
        <v>165</v>
      </c>
      <c r="AC229" s="10" t="s">
        <v>1466</v>
      </c>
      <c r="AD229" s="10" t="s">
        <v>72</v>
      </c>
      <c r="AE229" s="10" t="s">
        <v>72</v>
      </c>
      <c r="AF229" s="10" t="s">
        <v>165</v>
      </c>
      <c r="AG229" s="10" t="s">
        <v>165</v>
      </c>
      <c r="AH229" s="10" t="s">
        <v>165</v>
      </c>
      <c r="AI229" s="10" t="s">
        <v>72</v>
      </c>
      <c r="AJ229" s="10" t="s">
        <v>72</v>
      </c>
      <c r="AK229" s="10" t="s">
        <v>72</v>
      </c>
      <c r="AL229" s="10" t="s">
        <v>72</v>
      </c>
      <c r="AM229" s="10" t="s">
        <v>1466</v>
      </c>
      <c r="AN229" s="10">
        <v>1800</v>
      </c>
      <c r="AO229">
        <v>1509.26</v>
      </c>
      <c r="AP229">
        <v>2050.23</v>
      </c>
      <c r="AQ229">
        <v>2158.41</v>
      </c>
      <c r="AR229">
        <v>1509.26</v>
      </c>
      <c r="AS229">
        <v>0</v>
      </c>
    </row>
    <row r="230" spans="1:49" x14ac:dyDescent="0.25">
      <c r="A230" t="s">
        <v>1510</v>
      </c>
      <c r="B230" t="s">
        <v>60</v>
      </c>
      <c r="C230" s="14">
        <v>45401</v>
      </c>
      <c r="D230" t="s">
        <v>1511</v>
      </c>
      <c r="E230">
        <v>29405298</v>
      </c>
      <c r="F230" t="s">
        <v>1512</v>
      </c>
      <c r="G230" t="s">
        <v>1649</v>
      </c>
      <c r="H230">
        <v>1012091717</v>
      </c>
      <c r="I230" s="42" t="s">
        <v>143</v>
      </c>
      <c r="J230" t="s">
        <v>1513</v>
      </c>
      <c r="K230" t="s">
        <v>1514</v>
      </c>
      <c r="L230" t="s">
        <v>1515</v>
      </c>
      <c r="M230" t="s">
        <v>1514</v>
      </c>
      <c r="N230" t="s">
        <v>1515</v>
      </c>
      <c r="O230" s="33" t="s">
        <v>1516</v>
      </c>
      <c r="P230" s="43">
        <v>7190</v>
      </c>
      <c r="Q230" t="s">
        <v>1101</v>
      </c>
      <c r="R230">
        <v>26</v>
      </c>
      <c r="S230" t="s">
        <v>84</v>
      </c>
      <c r="T230">
        <v>163</v>
      </c>
      <c r="U230">
        <v>22</v>
      </c>
      <c r="V230">
        <v>4</v>
      </c>
      <c r="W230">
        <v>26</v>
      </c>
      <c r="X230" t="s">
        <v>165</v>
      </c>
      <c r="Y230" t="s">
        <v>165</v>
      </c>
      <c r="Z230" t="s">
        <v>1466</v>
      </c>
      <c r="AA230" t="s">
        <v>165</v>
      </c>
      <c r="AB230" t="s">
        <v>165</v>
      </c>
      <c r="AC230" t="s">
        <v>165</v>
      </c>
      <c r="AD230" t="s">
        <v>1466</v>
      </c>
      <c r="AE230" t="s">
        <v>1466</v>
      </c>
      <c r="AF230" t="s">
        <v>1466</v>
      </c>
      <c r="AG230" t="s">
        <v>165</v>
      </c>
      <c r="AH230" t="s">
        <v>165</v>
      </c>
      <c r="AI230" t="s">
        <v>165</v>
      </c>
      <c r="AJ230" t="s">
        <v>165</v>
      </c>
      <c r="AK230" t="s">
        <v>165</v>
      </c>
      <c r="AL230" t="s">
        <v>165</v>
      </c>
      <c r="AM230" t="s">
        <v>165</v>
      </c>
      <c r="AN230">
        <v>29000</v>
      </c>
      <c r="AO230">
        <v>864.66</v>
      </c>
      <c r="AP230">
        <v>864.66</v>
      </c>
      <c r="AQ230">
        <v>864.66</v>
      </c>
      <c r="AR230">
        <v>864.66</v>
      </c>
      <c r="AS230">
        <v>111.64</v>
      </c>
    </row>
  </sheetData>
  <mergeCells count="1">
    <mergeCell ref="A5:D6"/>
  </mergeCells>
  <conditionalFormatting sqref="D214">
    <cfRule type="containsBlanks" dxfId="40" priority="22">
      <formula>LEN(TRIM(D214))=0</formula>
    </cfRule>
  </conditionalFormatting>
  <conditionalFormatting sqref="F227">
    <cfRule type="containsBlanks" dxfId="39" priority="16">
      <formula>LEN(TRIM(F227))=0</formula>
    </cfRule>
  </conditionalFormatting>
  <conditionalFormatting sqref="G226">
    <cfRule type="containsBlanks" dxfId="38" priority="3">
      <formula>LEN(TRIM(G226))=0</formula>
    </cfRule>
  </conditionalFormatting>
  <conditionalFormatting sqref="G229">
    <cfRule type="containsBlanks" dxfId="37" priority="10">
      <formula>LEN(TRIM(G229))=0</formula>
    </cfRule>
  </conditionalFormatting>
  <conditionalFormatting sqref="J214">
    <cfRule type="containsBlanks" dxfId="36" priority="21">
      <formula>LEN(TRIM(J214))=0</formula>
    </cfRule>
  </conditionalFormatting>
  <conditionalFormatting sqref="J227">
    <cfRule type="containsBlanks" dxfId="35" priority="15">
      <formula>LEN(TRIM(J227))=0</formula>
    </cfRule>
  </conditionalFormatting>
  <conditionalFormatting sqref="K104">
    <cfRule type="containsBlanks" dxfId="34" priority="7">
      <formula>LEN(TRIM(K104))=0</formula>
    </cfRule>
  </conditionalFormatting>
  <conditionalFormatting sqref="K214">
    <cfRule type="containsBlanks" dxfId="33" priority="20">
      <formula>LEN(TRIM(K214))=0</formula>
    </cfRule>
  </conditionalFormatting>
  <conditionalFormatting sqref="K227">
    <cfRule type="containsBlanks" dxfId="32" priority="12">
      <formula>LEN(TRIM(K227))=0</formula>
    </cfRule>
  </conditionalFormatting>
  <conditionalFormatting sqref="K226:N226">
    <cfRule type="containsBlanks" dxfId="31" priority="2">
      <formula>LEN(TRIM(K226))=0</formula>
    </cfRule>
  </conditionalFormatting>
  <conditionalFormatting sqref="K229:N229">
    <cfRule type="containsBlanks" dxfId="30" priority="9">
      <formula>LEN(TRIM(K229))=0</formula>
    </cfRule>
  </conditionalFormatting>
  <conditionalFormatting sqref="L104">
    <cfRule type="containsBlanks" dxfId="29" priority="6">
      <formula>LEN(TRIM(L104))=0</formula>
    </cfRule>
  </conditionalFormatting>
  <conditionalFormatting sqref="L214">
    <cfRule type="containsBlanks" dxfId="28" priority="19">
      <formula>LEN(TRIM(L214))=0</formula>
    </cfRule>
  </conditionalFormatting>
  <conditionalFormatting sqref="L227">
    <cfRule type="containsBlanks" dxfId="27" priority="13">
      <formula>LEN(TRIM(L227))=0</formula>
    </cfRule>
  </conditionalFormatting>
  <conditionalFormatting sqref="M104">
    <cfRule type="containsBlanks" dxfId="26" priority="5">
      <formula>LEN(TRIM(M104))=0</formula>
    </cfRule>
  </conditionalFormatting>
  <conditionalFormatting sqref="M214">
    <cfRule type="containsBlanks" dxfId="25" priority="17">
      <formula>LEN(TRIM(M214))=0</formula>
    </cfRule>
  </conditionalFormatting>
  <conditionalFormatting sqref="M227">
    <cfRule type="containsBlanks" dxfId="24" priority="11">
      <formula>LEN(TRIM(M227))=0</formula>
    </cfRule>
  </conditionalFormatting>
  <conditionalFormatting sqref="N104">
    <cfRule type="containsBlanks" dxfId="23" priority="4">
      <formula>LEN(TRIM(N104))=0</formula>
    </cfRule>
  </conditionalFormatting>
  <conditionalFormatting sqref="N214">
    <cfRule type="containsBlanks" dxfId="22" priority="18">
      <formula>LEN(TRIM(N214))=0</formula>
    </cfRule>
  </conditionalFormatting>
  <conditionalFormatting sqref="N227">
    <cfRule type="containsBlanks" dxfId="21" priority="14">
      <formula>LEN(TRIM(N227))=0</formula>
    </cfRule>
  </conditionalFormatting>
  <conditionalFormatting sqref="S226">
    <cfRule type="containsBlanks" dxfId="20" priority="1">
      <formula>LEN(TRIM(S226))=0</formula>
    </cfRule>
  </conditionalFormatting>
  <conditionalFormatting sqref="S229">
    <cfRule type="containsBlanks" dxfId="19" priority="8">
      <formula>LEN(TRIM(S229))=0</formula>
    </cfRule>
  </conditionalFormatting>
  <dataValidations count="1">
    <dataValidation allowBlank="1" showInputMessage="1" showErrorMessage="1" promptTitle="Angiv type værelse på aftalen" prompt="Betegnelsen skal være det, som hotellet normalt benytter._x000a__x000a_Eks. Hotellet råder over 3 typer: standard, balkon, suite._x000a_Hotellet har budt ind med 40 standardværelser._x000a_Hotellet råder totalt set over 60 standardværelser._x000a_- i feltet skrives &quot;standard&quot;" sqref="S229 S226" xr:uid="{0754C72D-5892-4FA9-9AC8-2CEECECE8EB3}"/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F96FA-895A-4613-9BDE-C65C2412DEA2}">
  <dimension ref="A1:AX229"/>
  <sheetViews>
    <sheetView topLeftCell="A75" zoomScale="86" zoomScaleNormal="86" workbookViewId="0">
      <selection activeCell="M218" sqref="M218"/>
    </sheetView>
  </sheetViews>
  <sheetFormatPr defaultRowHeight="15" outlineLevelCol="1" x14ac:dyDescent="0.25"/>
  <cols>
    <col min="1" max="1" width="16.5703125" customWidth="1"/>
    <col min="2" max="2" width="11.5703125" customWidth="1" outlineLevel="1"/>
    <col min="3" max="3" width="13.5703125" customWidth="1" outlineLevel="1"/>
    <col min="4" max="4" width="34" customWidth="1"/>
    <col min="5" max="5" width="11" bestFit="1" customWidth="1"/>
    <col min="6" max="6" width="48.7109375" bestFit="1" customWidth="1"/>
    <col min="7" max="7" width="11" bestFit="1" customWidth="1"/>
    <col min="8" max="8" width="14.5703125" bestFit="1" customWidth="1" outlineLevel="1"/>
    <col min="9" max="9" width="13" customWidth="1" outlineLevel="1"/>
    <col min="10" max="10" width="94.42578125" customWidth="1" outlineLevel="1"/>
    <col min="11" max="11" width="44" customWidth="1" outlineLevel="1"/>
    <col min="12" max="12" width="35" customWidth="1" outlineLevel="1"/>
    <col min="13" max="13" width="28.42578125" customWidth="1" outlineLevel="1"/>
    <col min="14" max="14" width="39" customWidth="1" outlineLevel="1"/>
    <col min="15" max="15" width="28.42578125" customWidth="1" outlineLevel="1"/>
    <col min="16" max="16" width="9.42578125" customWidth="1"/>
    <col min="17" max="17" width="14.5703125" bestFit="1" customWidth="1"/>
    <col min="18" max="18" width="15.28515625" customWidth="1"/>
    <col min="19" max="19" width="77.42578125" bestFit="1" customWidth="1" outlineLevel="1"/>
    <col min="20" max="20" width="25.42578125" bestFit="1" customWidth="1" outlineLevel="1"/>
    <col min="21" max="21" width="23.5703125" bestFit="1" customWidth="1" outlineLevel="1"/>
    <col min="22" max="22" width="17.42578125" bestFit="1" customWidth="1" outlineLevel="1"/>
    <col min="23" max="23" width="20.42578125" bestFit="1" customWidth="1" outlineLevel="1"/>
    <col min="24" max="24" width="15.42578125" bestFit="1" customWidth="1" outlineLevel="1"/>
    <col min="25" max="26" width="14.5703125" bestFit="1" customWidth="1" outlineLevel="1"/>
    <col min="27" max="27" width="21" bestFit="1" customWidth="1" outlineLevel="1"/>
    <col min="28" max="28" width="15" bestFit="1" customWidth="1" outlineLevel="1"/>
    <col min="29" max="29" width="15.7109375" bestFit="1" customWidth="1" outlineLevel="1"/>
    <col min="30" max="30" width="15.42578125" bestFit="1" customWidth="1" outlineLevel="1"/>
    <col min="31" max="31" width="15.7109375" bestFit="1" customWidth="1" outlineLevel="1"/>
    <col min="32" max="32" width="15" bestFit="1" customWidth="1" outlineLevel="1"/>
    <col min="33" max="33" width="15.7109375" bestFit="1" customWidth="1" outlineLevel="1"/>
    <col min="34" max="34" width="15" bestFit="1" customWidth="1" outlineLevel="1"/>
    <col min="35" max="35" width="14.7109375" bestFit="1" customWidth="1" outlineLevel="1"/>
    <col min="36" max="36" width="13.5703125" bestFit="1" customWidth="1" outlineLevel="1"/>
    <col min="37" max="37" width="15.42578125" bestFit="1" customWidth="1" outlineLevel="1"/>
    <col min="38" max="38" width="14.7109375" bestFit="1" customWidth="1" outlineLevel="1"/>
    <col min="39" max="39" width="13" bestFit="1" customWidth="1" outlineLevel="1"/>
    <col min="40" max="40" width="16.5703125" bestFit="1" customWidth="1" outlineLevel="1"/>
    <col min="41" max="44" width="10.42578125" customWidth="1"/>
    <col min="45" max="45" width="14" customWidth="1"/>
  </cols>
  <sheetData>
    <row r="1" spans="1:49" s="35" customFormat="1" x14ac:dyDescent="0.25">
      <c r="A1" s="34" t="s">
        <v>0</v>
      </c>
    </row>
    <row r="2" spans="1:49" s="35" customFormat="1" x14ac:dyDescent="0.25">
      <c r="A2" s="35" t="s">
        <v>1650</v>
      </c>
      <c r="R2" s="36"/>
    </row>
    <row r="3" spans="1:49" s="35" customFormat="1" x14ac:dyDescent="0.25">
      <c r="A3" s="37" t="s">
        <v>2</v>
      </c>
      <c r="O3" s="34"/>
      <c r="R3" s="36"/>
    </row>
    <row r="4" spans="1:49" s="35" customFormat="1" ht="15" customHeight="1" x14ac:dyDescent="0.25">
      <c r="A4" s="38"/>
      <c r="B4" s="38"/>
      <c r="C4" s="38"/>
      <c r="D4" s="38"/>
    </row>
    <row r="5" spans="1:49" s="35" customFormat="1" x14ac:dyDescent="0.25">
      <c r="A5" s="184" t="s">
        <v>3</v>
      </c>
      <c r="B5" s="184"/>
      <c r="C5" s="184"/>
      <c r="D5" s="184"/>
      <c r="Z5" s="36"/>
      <c r="AB5" s="36"/>
      <c r="AD5" s="39"/>
      <c r="AE5" s="39"/>
      <c r="AF5" s="39"/>
    </row>
    <row r="6" spans="1:49" s="35" customFormat="1" x14ac:dyDescent="0.25">
      <c r="A6" s="184"/>
      <c r="B6" s="184"/>
      <c r="C6" s="184"/>
      <c r="D6" s="184"/>
      <c r="U6" s="40" t="s">
        <v>4</v>
      </c>
      <c r="Z6" s="36"/>
      <c r="AB6" s="36"/>
      <c r="AD6" s="39"/>
      <c r="AE6" s="39"/>
      <c r="AF6" s="39"/>
    </row>
    <row r="7" spans="1:49" x14ac:dyDescent="0.25">
      <c r="A7" s="7"/>
      <c r="B7" s="7" t="s">
        <v>5</v>
      </c>
      <c r="C7" s="7"/>
      <c r="D7" s="7"/>
      <c r="E7" s="7" t="s">
        <v>6</v>
      </c>
      <c r="F7" s="7"/>
      <c r="G7" s="7"/>
      <c r="H7" s="7"/>
      <c r="I7" s="7"/>
      <c r="J7" s="7"/>
      <c r="K7" s="18" t="s">
        <v>7</v>
      </c>
      <c r="L7" s="7"/>
      <c r="M7" s="7"/>
      <c r="N7" s="7"/>
      <c r="O7" s="7"/>
      <c r="P7" s="7"/>
      <c r="Q7" s="7"/>
      <c r="R7" s="7" t="s">
        <v>8</v>
      </c>
      <c r="S7" s="7"/>
      <c r="T7" s="7"/>
      <c r="U7" s="7" t="s">
        <v>8</v>
      </c>
      <c r="V7" s="7" t="s">
        <v>8</v>
      </c>
      <c r="W7" s="7" t="s">
        <v>8</v>
      </c>
      <c r="X7" s="7" t="s">
        <v>9</v>
      </c>
      <c r="Y7" s="7" t="s">
        <v>9</v>
      </c>
      <c r="Z7" s="7" t="s">
        <v>9</v>
      </c>
      <c r="AA7" s="7" t="s">
        <v>9</v>
      </c>
      <c r="AB7" s="7" t="s">
        <v>9</v>
      </c>
      <c r="AC7" s="7" t="s">
        <v>9</v>
      </c>
      <c r="AD7" s="7" t="s">
        <v>9</v>
      </c>
      <c r="AE7" s="7" t="s">
        <v>9</v>
      </c>
      <c r="AF7" s="7" t="s">
        <v>9</v>
      </c>
      <c r="AG7" s="7" t="s">
        <v>9</v>
      </c>
      <c r="AH7" s="7" t="s">
        <v>9</v>
      </c>
      <c r="AI7" s="7" t="s">
        <v>9</v>
      </c>
      <c r="AJ7" s="7" t="s">
        <v>9</v>
      </c>
      <c r="AK7" s="7" t="s">
        <v>9</v>
      </c>
      <c r="AL7" s="7" t="s">
        <v>9</v>
      </c>
      <c r="AM7" s="7" t="s">
        <v>9</v>
      </c>
      <c r="AN7" s="7"/>
      <c r="AO7" s="19" t="s">
        <v>10</v>
      </c>
      <c r="AP7" s="7"/>
      <c r="AQ7" s="7"/>
      <c r="AR7" s="7"/>
      <c r="AS7" s="7" t="s">
        <v>1603</v>
      </c>
      <c r="AT7" s="7"/>
      <c r="AU7" s="7"/>
      <c r="AV7" s="7"/>
      <c r="AW7" s="7"/>
    </row>
    <row r="8" spans="1:49" s="4" customFormat="1" ht="61.5" customHeight="1" x14ac:dyDescent="0.25">
      <c r="A8" s="4" t="s">
        <v>12</v>
      </c>
      <c r="B8" s="4" t="s">
        <v>13</v>
      </c>
      <c r="C8" s="4" t="s">
        <v>14</v>
      </c>
      <c r="D8" s="4" t="s">
        <v>15</v>
      </c>
      <c r="E8" s="4" t="s">
        <v>16</v>
      </c>
      <c r="F8" s="11" t="s">
        <v>17</v>
      </c>
      <c r="G8" s="11" t="s">
        <v>18</v>
      </c>
      <c r="H8" s="4" t="s">
        <v>19</v>
      </c>
      <c r="I8" s="4" t="s">
        <v>20</v>
      </c>
      <c r="J8" s="11" t="s">
        <v>21</v>
      </c>
      <c r="K8" s="12" t="s">
        <v>22</v>
      </c>
      <c r="L8" s="12" t="s">
        <v>23</v>
      </c>
      <c r="M8" s="12" t="s">
        <v>24</v>
      </c>
      <c r="N8" s="12" t="s">
        <v>25</v>
      </c>
      <c r="O8" s="4" t="s">
        <v>26</v>
      </c>
      <c r="P8" s="4" t="s">
        <v>27</v>
      </c>
      <c r="Q8" s="4" t="s">
        <v>28</v>
      </c>
      <c r="R8" s="6" t="s">
        <v>29</v>
      </c>
      <c r="S8" s="4" t="s">
        <v>30</v>
      </c>
      <c r="T8" s="4" t="s">
        <v>31</v>
      </c>
      <c r="U8" s="6" t="s">
        <v>32</v>
      </c>
      <c r="V8" s="6" t="s">
        <v>33</v>
      </c>
      <c r="W8" s="6" t="s">
        <v>34</v>
      </c>
      <c r="X8" s="5" t="s">
        <v>35</v>
      </c>
      <c r="Y8" s="5" t="s">
        <v>36</v>
      </c>
      <c r="Z8" s="5" t="s">
        <v>37</v>
      </c>
      <c r="AA8" s="5" t="s">
        <v>38</v>
      </c>
      <c r="AB8" s="5" t="s">
        <v>39</v>
      </c>
      <c r="AC8" s="5" t="s">
        <v>40</v>
      </c>
      <c r="AD8" s="5" t="s">
        <v>41</v>
      </c>
      <c r="AE8" s="5" t="s">
        <v>42</v>
      </c>
      <c r="AF8" s="5" t="s">
        <v>43</v>
      </c>
      <c r="AG8" s="5" t="s">
        <v>44</v>
      </c>
      <c r="AH8" s="5" t="s">
        <v>45</v>
      </c>
      <c r="AI8" s="5" t="s">
        <v>46</v>
      </c>
      <c r="AJ8" s="5" t="s">
        <v>47</v>
      </c>
      <c r="AK8" s="5" t="s">
        <v>48</v>
      </c>
      <c r="AL8" s="5" t="s">
        <v>49</v>
      </c>
      <c r="AM8" s="6" t="s">
        <v>50</v>
      </c>
      <c r="AN8" s="6" t="s">
        <v>51</v>
      </c>
      <c r="AO8" s="4" t="s">
        <v>1604</v>
      </c>
      <c r="AP8" s="4" t="s">
        <v>1605</v>
      </c>
      <c r="AQ8" s="4" t="s">
        <v>1651</v>
      </c>
      <c r="AR8" s="4" t="s">
        <v>1652</v>
      </c>
      <c r="AS8" s="4" t="s">
        <v>1653</v>
      </c>
    </row>
    <row r="9" spans="1:49" x14ac:dyDescent="0.25">
      <c r="A9" t="s">
        <v>59</v>
      </c>
      <c r="B9" t="s">
        <v>60</v>
      </c>
      <c r="C9" s="14">
        <v>45089</v>
      </c>
      <c r="D9" t="s">
        <v>61</v>
      </c>
      <c r="E9">
        <v>39908484</v>
      </c>
      <c r="F9" t="s">
        <v>62</v>
      </c>
      <c r="G9">
        <v>32501502</v>
      </c>
      <c r="H9">
        <v>1024006359</v>
      </c>
      <c r="I9" t="s">
        <v>63</v>
      </c>
      <c r="J9" t="s">
        <v>64</v>
      </c>
      <c r="K9" t="s">
        <v>65</v>
      </c>
      <c r="L9" t="s">
        <v>1654</v>
      </c>
      <c r="M9" t="s">
        <v>66</v>
      </c>
      <c r="N9" t="s">
        <v>66</v>
      </c>
      <c r="O9" s="10" t="s">
        <v>68</v>
      </c>
      <c r="P9">
        <v>2770</v>
      </c>
      <c r="Q9" t="s">
        <v>69</v>
      </c>
      <c r="R9">
        <v>200</v>
      </c>
      <c r="S9" t="s">
        <v>70</v>
      </c>
      <c r="T9">
        <v>200</v>
      </c>
      <c r="U9">
        <v>10</v>
      </c>
      <c r="V9">
        <v>10</v>
      </c>
      <c r="W9">
        <v>50</v>
      </c>
      <c r="X9" t="s">
        <v>71</v>
      </c>
      <c r="Y9" t="s">
        <v>72</v>
      </c>
      <c r="Z9" t="s">
        <v>71</v>
      </c>
      <c r="AA9" t="s">
        <v>72</v>
      </c>
      <c r="AB9" t="s">
        <v>71</v>
      </c>
      <c r="AC9" t="s">
        <v>72</v>
      </c>
      <c r="AD9" t="s">
        <v>72</v>
      </c>
      <c r="AE9" t="s">
        <v>72</v>
      </c>
      <c r="AF9" t="s">
        <v>72</v>
      </c>
      <c r="AG9" t="s">
        <v>71</v>
      </c>
      <c r="AH9" t="s">
        <v>72</v>
      </c>
      <c r="AI9" t="s">
        <v>72</v>
      </c>
      <c r="AJ9" t="s">
        <v>72</v>
      </c>
      <c r="AK9" t="s">
        <v>72</v>
      </c>
      <c r="AL9" t="s">
        <v>71</v>
      </c>
      <c r="AM9" t="s">
        <v>72</v>
      </c>
      <c r="AN9">
        <v>100</v>
      </c>
      <c r="AO9" s="8">
        <v>723.4</v>
      </c>
      <c r="AP9" s="8">
        <v>774.47</v>
      </c>
      <c r="AQ9" s="9">
        <v>774.47</v>
      </c>
      <c r="AR9" s="9">
        <v>740.42</v>
      </c>
      <c r="AS9">
        <v>62.02</v>
      </c>
      <c r="AT9" s="23"/>
      <c r="AU9" s="23"/>
      <c r="AV9" s="23"/>
      <c r="AW9" s="23"/>
    </row>
    <row r="10" spans="1:49" x14ac:dyDescent="0.25">
      <c r="A10" t="s">
        <v>73</v>
      </c>
      <c r="B10" t="s">
        <v>60</v>
      </c>
      <c r="C10" s="14">
        <v>45089</v>
      </c>
      <c r="D10" t="s">
        <v>74</v>
      </c>
      <c r="E10">
        <v>10282977</v>
      </c>
      <c r="F10" t="s">
        <v>75</v>
      </c>
      <c r="G10">
        <v>48240800</v>
      </c>
      <c r="H10">
        <v>1000049455</v>
      </c>
      <c r="I10" t="s">
        <v>76</v>
      </c>
      <c r="J10" t="s">
        <v>77</v>
      </c>
      <c r="K10" t="s">
        <v>78</v>
      </c>
      <c r="L10" t="s">
        <v>79</v>
      </c>
      <c r="M10" t="s">
        <v>80</v>
      </c>
      <c r="N10" t="s">
        <v>81</v>
      </c>
      <c r="O10" s="10" t="s">
        <v>82</v>
      </c>
      <c r="P10">
        <v>3400</v>
      </c>
      <c r="Q10" t="s">
        <v>83</v>
      </c>
      <c r="R10">
        <v>60</v>
      </c>
      <c r="S10" t="s">
        <v>84</v>
      </c>
      <c r="T10">
        <v>60</v>
      </c>
      <c r="U10">
        <v>0</v>
      </c>
      <c r="V10">
        <v>20</v>
      </c>
      <c r="W10">
        <v>60</v>
      </c>
      <c r="X10" t="s">
        <v>72</v>
      </c>
      <c r="Y10" t="s">
        <v>71</v>
      </c>
      <c r="Z10" t="s">
        <v>72</v>
      </c>
      <c r="AA10" t="s">
        <v>71</v>
      </c>
      <c r="AB10" t="s">
        <v>72</v>
      </c>
      <c r="AC10" t="s">
        <v>72</v>
      </c>
      <c r="AD10" t="s">
        <v>72</v>
      </c>
      <c r="AE10" t="s">
        <v>72</v>
      </c>
      <c r="AF10" t="s">
        <v>72</v>
      </c>
      <c r="AG10" t="s">
        <v>71</v>
      </c>
      <c r="AH10" t="s">
        <v>72</v>
      </c>
      <c r="AI10" t="s">
        <v>71</v>
      </c>
      <c r="AJ10" t="s">
        <v>72</v>
      </c>
      <c r="AK10" t="s">
        <v>72</v>
      </c>
      <c r="AL10" t="s">
        <v>72</v>
      </c>
      <c r="AM10" t="s">
        <v>72</v>
      </c>
      <c r="AN10">
        <v>800</v>
      </c>
      <c r="AO10" s="8">
        <v>850</v>
      </c>
      <c r="AP10" s="8">
        <v>850</v>
      </c>
      <c r="AQ10" s="9">
        <v>850</v>
      </c>
      <c r="AR10" s="9">
        <v>850</v>
      </c>
      <c r="AS10">
        <v>69.14</v>
      </c>
      <c r="AT10" s="23"/>
      <c r="AU10" s="23"/>
      <c r="AV10" s="23"/>
      <c r="AW10" s="23"/>
    </row>
    <row r="11" spans="1:49" x14ac:dyDescent="0.25">
      <c r="A11" t="s">
        <v>85</v>
      </c>
      <c r="B11" t="s">
        <v>60</v>
      </c>
      <c r="C11" s="14">
        <v>45089</v>
      </c>
      <c r="D11" t="s">
        <v>86</v>
      </c>
      <c r="E11">
        <v>10288347</v>
      </c>
      <c r="F11" t="s">
        <v>87</v>
      </c>
      <c r="G11">
        <v>88773400</v>
      </c>
      <c r="H11">
        <v>1012097421</v>
      </c>
      <c r="I11" t="s">
        <v>88</v>
      </c>
      <c r="J11" t="s">
        <v>89</v>
      </c>
      <c r="K11" t="s">
        <v>1655</v>
      </c>
      <c r="L11" t="s">
        <v>1656</v>
      </c>
      <c r="M11" t="s">
        <v>1655</v>
      </c>
      <c r="N11" t="s">
        <v>1656</v>
      </c>
      <c r="O11" s="10" t="s">
        <v>92</v>
      </c>
      <c r="P11">
        <v>8800</v>
      </c>
      <c r="Q11" t="s">
        <v>93</v>
      </c>
      <c r="R11">
        <v>40</v>
      </c>
      <c r="S11" t="s">
        <v>94</v>
      </c>
      <c r="T11">
        <v>155</v>
      </c>
      <c r="U11">
        <v>4</v>
      </c>
      <c r="V11">
        <v>2</v>
      </c>
      <c r="W11">
        <v>0</v>
      </c>
      <c r="X11" t="s">
        <v>72</v>
      </c>
      <c r="Y11" t="s">
        <v>72</v>
      </c>
      <c r="Z11" t="s">
        <v>72</v>
      </c>
      <c r="AA11" t="s">
        <v>71</v>
      </c>
      <c r="AB11" t="s">
        <v>72</v>
      </c>
      <c r="AC11" t="s">
        <v>72</v>
      </c>
      <c r="AD11" t="s">
        <v>72</v>
      </c>
      <c r="AE11" t="s">
        <v>72</v>
      </c>
      <c r="AF11" t="s">
        <v>72</v>
      </c>
      <c r="AG11" t="s">
        <v>72</v>
      </c>
      <c r="AH11" t="s">
        <v>72</v>
      </c>
      <c r="AI11" t="s">
        <v>71</v>
      </c>
      <c r="AJ11" t="s">
        <v>72</v>
      </c>
      <c r="AK11" t="s">
        <v>72</v>
      </c>
      <c r="AL11" t="s">
        <v>72</v>
      </c>
      <c r="AM11" t="s">
        <v>72</v>
      </c>
      <c r="AN11">
        <v>1000</v>
      </c>
      <c r="AO11" s="8">
        <v>761.7</v>
      </c>
      <c r="AP11" s="8">
        <v>761.7</v>
      </c>
      <c r="AQ11" s="9">
        <v>761.7</v>
      </c>
      <c r="AR11" s="9">
        <v>761.7</v>
      </c>
      <c r="AS11">
        <v>0</v>
      </c>
      <c r="AT11" s="23"/>
      <c r="AU11" s="23"/>
      <c r="AV11" s="23"/>
      <c r="AW11" s="23"/>
    </row>
    <row r="12" spans="1:49" x14ac:dyDescent="0.25">
      <c r="A12" t="s">
        <v>95</v>
      </c>
      <c r="B12" t="s">
        <v>60</v>
      </c>
      <c r="C12" s="14">
        <v>45089</v>
      </c>
      <c r="D12" t="s">
        <v>96</v>
      </c>
      <c r="E12">
        <v>10691133</v>
      </c>
      <c r="F12" t="s">
        <v>97</v>
      </c>
      <c r="G12">
        <v>87225500</v>
      </c>
      <c r="H12">
        <v>1020177957</v>
      </c>
      <c r="I12" t="s">
        <v>88</v>
      </c>
      <c r="J12" t="s">
        <v>98</v>
      </c>
      <c r="K12" t="s">
        <v>99</v>
      </c>
      <c r="L12" t="s">
        <v>100</v>
      </c>
      <c r="M12" t="s">
        <v>99</v>
      </c>
      <c r="N12" t="s">
        <v>100</v>
      </c>
      <c r="O12" s="10" t="s">
        <v>101</v>
      </c>
      <c r="P12">
        <v>8600</v>
      </c>
      <c r="Q12" t="s">
        <v>102</v>
      </c>
      <c r="R12">
        <v>56</v>
      </c>
      <c r="S12" t="s">
        <v>94</v>
      </c>
      <c r="T12">
        <v>56</v>
      </c>
      <c r="U12">
        <v>2</v>
      </c>
      <c r="V12">
        <v>2</v>
      </c>
      <c r="W12">
        <v>52</v>
      </c>
      <c r="X12" t="s">
        <v>72</v>
      </c>
      <c r="Y12" t="s">
        <v>71</v>
      </c>
      <c r="Z12" t="s">
        <v>72</v>
      </c>
      <c r="AA12" t="s">
        <v>71</v>
      </c>
      <c r="AB12" t="s">
        <v>72</v>
      </c>
      <c r="AC12" t="s">
        <v>72</v>
      </c>
      <c r="AD12" t="s">
        <v>72</v>
      </c>
      <c r="AE12" t="s">
        <v>72</v>
      </c>
      <c r="AF12" t="s">
        <v>72</v>
      </c>
      <c r="AG12" t="s">
        <v>71</v>
      </c>
      <c r="AH12" t="s">
        <v>72</v>
      </c>
      <c r="AI12" t="s">
        <v>72</v>
      </c>
      <c r="AJ12" t="s">
        <v>72</v>
      </c>
      <c r="AK12" t="s">
        <v>72</v>
      </c>
      <c r="AL12" t="s">
        <v>72</v>
      </c>
      <c r="AM12" t="s">
        <v>72</v>
      </c>
      <c r="AN12">
        <v>1400</v>
      </c>
      <c r="AO12" s="8">
        <v>608.51</v>
      </c>
      <c r="AP12" s="8">
        <v>608.51</v>
      </c>
      <c r="AQ12" s="9">
        <v>608.51</v>
      </c>
      <c r="AR12" s="9">
        <v>608.51</v>
      </c>
      <c r="AS12">
        <v>0</v>
      </c>
      <c r="AT12" s="23"/>
      <c r="AU12" s="23"/>
      <c r="AV12" s="23"/>
      <c r="AW12" s="23"/>
    </row>
    <row r="13" spans="1:49" x14ac:dyDescent="0.25">
      <c r="A13" t="s">
        <v>103</v>
      </c>
      <c r="B13" t="s">
        <v>60</v>
      </c>
      <c r="C13" s="14">
        <v>45089</v>
      </c>
      <c r="D13" t="s">
        <v>104</v>
      </c>
      <c r="E13">
        <v>10691133</v>
      </c>
      <c r="F13" t="s">
        <v>105</v>
      </c>
      <c r="G13">
        <v>89212121</v>
      </c>
      <c r="H13">
        <v>1003351359</v>
      </c>
      <c r="I13" t="s">
        <v>88</v>
      </c>
      <c r="J13" t="s">
        <v>106</v>
      </c>
      <c r="K13" t="s">
        <v>99</v>
      </c>
      <c r="L13" t="s">
        <v>100</v>
      </c>
      <c r="M13" t="s">
        <v>99</v>
      </c>
      <c r="N13" t="s">
        <v>100</v>
      </c>
      <c r="O13" s="10" t="s">
        <v>107</v>
      </c>
      <c r="P13">
        <v>8600</v>
      </c>
      <c r="Q13" t="s">
        <v>102</v>
      </c>
      <c r="R13">
        <v>49</v>
      </c>
      <c r="S13" t="s">
        <v>94</v>
      </c>
      <c r="T13">
        <v>49</v>
      </c>
      <c r="U13">
        <v>1</v>
      </c>
      <c r="V13">
        <v>2</v>
      </c>
      <c r="W13">
        <v>33</v>
      </c>
      <c r="X13" t="s">
        <v>72</v>
      </c>
      <c r="Y13" t="s">
        <v>71</v>
      </c>
      <c r="Z13" t="s">
        <v>72</v>
      </c>
      <c r="AA13" t="s">
        <v>71</v>
      </c>
      <c r="AB13" t="s">
        <v>72</v>
      </c>
      <c r="AC13" t="s">
        <v>72</v>
      </c>
      <c r="AD13" t="s">
        <v>72</v>
      </c>
      <c r="AE13" t="s">
        <v>72</v>
      </c>
      <c r="AF13" t="s">
        <v>72</v>
      </c>
      <c r="AG13" t="s">
        <v>72</v>
      </c>
      <c r="AH13" t="s">
        <v>72</v>
      </c>
      <c r="AI13" t="s">
        <v>71</v>
      </c>
      <c r="AJ13" t="s">
        <v>72</v>
      </c>
      <c r="AK13" t="s">
        <v>72</v>
      </c>
      <c r="AL13" t="s">
        <v>72</v>
      </c>
      <c r="AM13" t="s">
        <v>72</v>
      </c>
      <c r="AN13">
        <v>2100</v>
      </c>
      <c r="AO13" s="8">
        <v>523.4</v>
      </c>
      <c r="AP13" s="8">
        <v>523.4</v>
      </c>
      <c r="AQ13" s="9">
        <v>523.4</v>
      </c>
      <c r="AR13" s="9">
        <v>523.4</v>
      </c>
      <c r="AS13">
        <v>0</v>
      </c>
      <c r="AT13" s="23"/>
      <c r="AU13" s="23"/>
      <c r="AV13" s="23"/>
      <c r="AW13" s="23"/>
    </row>
    <row r="14" spans="1:49" x14ac:dyDescent="0.25">
      <c r="A14" t="s">
        <v>108</v>
      </c>
      <c r="B14" t="s">
        <v>60</v>
      </c>
      <c r="C14" s="14">
        <v>45089</v>
      </c>
      <c r="D14" t="s">
        <v>109</v>
      </c>
      <c r="E14">
        <v>12596774</v>
      </c>
      <c r="F14" t="s">
        <v>110</v>
      </c>
      <c r="G14">
        <v>33480450</v>
      </c>
      <c r="H14">
        <v>1002401919</v>
      </c>
      <c r="I14" t="s">
        <v>63</v>
      </c>
      <c r="J14" t="s">
        <v>111</v>
      </c>
      <c r="K14" t="s">
        <v>112</v>
      </c>
      <c r="L14" t="s">
        <v>113</v>
      </c>
      <c r="M14" t="s">
        <v>112</v>
      </c>
      <c r="N14" t="s">
        <v>113</v>
      </c>
      <c r="O14" s="10" t="s">
        <v>114</v>
      </c>
      <c r="P14">
        <v>1601</v>
      </c>
      <c r="Q14" t="s">
        <v>115</v>
      </c>
      <c r="R14">
        <v>40</v>
      </c>
      <c r="S14" t="s">
        <v>94</v>
      </c>
      <c r="T14">
        <v>187</v>
      </c>
      <c r="U14">
        <v>4</v>
      </c>
      <c r="V14">
        <v>2</v>
      </c>
      <c r="W14">
        <v>34</v>
      </c>
      <c r="X14" t="s">
        <v>72</v>
      </c>
      <c r="Y14" t="s">
        <v>72</v>
      </c>
      <c r="Z14" t="s">
        <v>72</v>
      </c>
      <c r="AA14" t="s">
        <v>72</v>
      </c>
      <c r="AB14" t="s">
        <v>72</v>
      </c>
      <c r="AC14" t="s">
        <v>72</v>
      </c>
      <c r="AD14" t="s">
        <v>72</v>
      </c>
      <c r="AE14" t="s">
        <v>72</v>
      </c>
      <c r="AF14" t="s">
        <v>72</v>
      </c>
      <c r="AG14" t="s">
        <v>72</v>
      </c>
      <c r="AH14" t="s">
        <v>72</v>
      </c>
      <c r="AI14" t="s">
        <v>72</v>
      </c>
      <c r="AJ14" t="s">
        <v>72</v>
      </c>
      <c r="AK14" t="s">
        <v>72</v>
      </c>
      <c r="AL14" t="s">
        <v>72</v>
      </c>
      <c r="AM14" t="s">
        <v>72</v>
      </c>
      <c r="AN14">
        <v>200</v>
      </c>
      <c r="AO14" s="8">
        <v>914.89</v>
      </c>
      <c r="AP14" s="8">
        <v>1085.1099999999999</v>
      </c>
      <c r="AQ14" s="9">
        <v>1085.1099999999999</v>
      </c>
      <c r="AR14" s="9">
        <v>914.89</v>
      </c>
      <c r="AS14">
        <v>0</v>
      </c>
      <c r="AT14" s="23"/>
      <c r="AU14" s="23"/>
      <c r="AV14" s="23"/>
      <c r="AW14" s="23"/>
    </row>
    <row r="15" spans="1:49" x14ac:dyDescent="0.25">
      <c r="A15" t="s">
        <v>116</v>
      </c>
      <c r="B15" t="s">
        <v>60</v>
      </c>
      <c r="C15" s="14">
        <v>45089</v>
      </c>
      <c r="D15" t="s">
        <v>117</v>
      </c>
      <c r="E15">
        <v>12596774</v>
      </c>
      <c r="F15" t="s">
        <v>118</v>
      </c>
      <c r="G15">
        <v>33480450</v>
      </c>
      <c r="H15">
        <v>1026250141</v>
      </c>
      <c r="I15" t="s">
        <v>63</v>
      </c>
      <c r="J15" t="s">
        <v>111</v>
      </c>
      <c r="K15" t="s">
        <v>112</v>
      </c>
      <c r="L15" t="s">
        <v>113</v>
      </c>
      <c r="M15" t="s">
        <v>112</v>
      </c>
      <c r="N15" t="s">
        <v>113</v>
      </c>
      <c r="O15" s="10" t="s">
        <v>119</v>
      </c>
      <c r="P15">
        <v>2770</v>
      </c>
      <c r="Q15" t="s">
        <v>69</v>
      </c>
      <c r="R15">
        <v>40</v>
      </c>
      <c r="S15" t="s">
        <v>94</v>
      </c>
      <c r="T15">
        <v>205</v>
      </c>
      <c r="U15">
        <v>4</v>
      </c>
      <c r="V15">
        <v>2</v>
      </c>
      <c r="W15">
        <v>34</v>
      </c>
      <c r="X15" t="s">
        <v>72</v>
      </c>
      <c r="Y15" t="s">
        <v>72</v>
      </c>
      <c r="Z15" t="s">
        <v>71</v>
      </c>
      <c r="AA15" t="s">
        <v>72</v>
      </c>
      <c r="AB15" t="s">
        <v>72</v>
      </c>
      <c r="AC15" t="s">
        <v>72</v>
      </c>
      <c r="AD15" t="s">
        <v>72</v>
      </c>
      <c r="AE15" t="s">
        <v>72</v>
      </c>
      <c r="AF15" t="s">
        <v>72</v>
      </c>
      <c r="AG15" t="s">
        <v>72</v>
      </c>
      <c r="AH15" t="s">
        <v>72</v>
      </c>
      <c r="AI15" t="s">
        <v>72</v>
      </c>
      <c r="AJ15" t="s">
        <v>72</v>
      </c>
      <c r="AK15" t="s">
        <v>72</v>
      </c>
      <c r="AL15" t="s">
        <v>72</v>
      </c>
      <c r="AM15" t="s">
        <v>72</v>
      </c>
      <c r="AN15">
        <v>400</v>
      </c>
      <c r="AO15" s="8">
        <v>889.36</v>
      </c>
      <c r="AP15" s="8">
        <v>974.47</v>
      </c>
      <c r="AQ15" s="9">
        <v>974.47</v>
      </c>
      <c r="AR15" s="9">
        <v>889.36</v>
      </c>
      <c r="AS15">
        <v>0</v>
      </c>
      <c r="AT15" s="23"/>
      <c r="AU15" s="23"/>
      <c r="AV15" s="23"/>
      <c r="AW15" s="23"/>
    </row>
    <row r="16" spans="1:49" x14ac:dyDescent="0.25">
      <c r="A16" t="s">
        <v>120</v>
      </c>
      <c r="B16" t="s">
        <v>60</v>
      </c>
      <c r="C16" s="14">
        <v>45089</v>
      </c>
      <c r="D16" t="s">
        <v>121</v>
      </c>
      <c r="E16">
        <v>12596774</v>
      </c>
      <c r="F16" t="s">
        <v>122</v>
      </c>
      <c r="G16">
        <v>33480450</v>
      </c>
      <c r="H16">
        <v>1022910376</v>
      </c>
      <c r="I16" t="s">
        <v>63</v>
      </c>
      <c r="J16" t="s">
        <v>111</v>
      </c>
      <c r="K16" t="s">
        <v>112</v>
      </c>
      <c r="L16" t="s">
        <v>113</v>
      </c>
      <c r="M16" t="s">
        <v>112</v>
      </c>
      <c r="N16" t="s">
        <v>113</v>
      </c>
      <c r="O16" s="10" t="s">
        <v>123</v>
      </c>
      <c r="P16">
        <v>2000</v>
      </c>
      <c r="Q16" t="s">
        <v>124</v>
      </c>
      <c r="R16">
        <v>40</v>
      </c>
      <c r="S16" t="s">
        <v>94</v>
      </c>
      <c r="T16">
        <v>178</v>
      </c>
      <c r="U16">
        <v>4</v>
      </c>
      <c r="V16">
        <v>2</v>
      </c>
      <c r="W16">
        <v>8</v>
      </c>
      <c r="X16" t="s">
        <v>72</v>
      </c>
      <c r="Y16" t="s">
        <v>72</v>
      </c>
      <c r="Z16" t="s">
        <v>71</v>
      </c>
      <c r="AA16" t="s">
        <v>72</v>
      </c>
      <c r="AB16" t="s">
        <v>72</v>
      </c>
      <c r="AC16" t="s">
        <v>72</v>
      </c>
      <c r="AD16" t="s">
        <v>72</v>
      </c>
      <c r="AE16" t="s">
        <v>72</v>
      </c>
      <c r="AF16" t="s">
        <v>72</v>
      </c>
      <c r="AG16" t="s">
        <v>72</v>
      </c>
      <c r="AH16" t="s">
        <v>72</v>
      </c>
      <c r="AI16" t="s">
        <v>72</v>
      </c>
      <c r="AJ16" t="s">
        <v>72</v>
      </c>
      <c r="AK16" t="s">
        <v>72</v>
      </c>
      <c r="AL16" t="s">
        <v>72</v>
      </c>
      <c r="AM16" t="s">
        <v>72</v>
      </c>
      <c r="AN16">
        <v>400</v>
      </c>
      <c r="AO16" s="8">
        <v>897.87</v>
      </c>
      <c r="AP16" s="8">
        <v>1068.08</v>
      </c>
      <c r="AQ16" s="9">
        <v>1068.08</v>
      </c>
      <c r="AR16" s="9">
        <v>897.87</v>
      </c>
      <c r="AS16">
        <v>0</v>
      </c>
      <c r="AT16" s="23"/>
      <c r="AU16" s="23"/>
      <c r="AV16" s="23"/>
      <c r="AW16" s="23"/>
    </row>
    <row r="17" spans="1:49" x14ac:dyDescent="0.25">
      <c r="A17" t="s">
        <v>125</v>
      </c>
      <c r="B17" t="s">
        <v>60</v>
      </c>
      <c r="C17" s="14">
        <v>45089</v>
      </c>
      <c r="D17" t="s">
        <v>126</v>
      </c>
      <c r="E17">
        <v>12596774</v>
      </c>
      <c r="F17" t="s">
        <v>127</v>
      </c>
      <c r="G17">
        <v>33480450</v>
      </c>
      <c r="H17">
        <v>1015210962</v>
      </c>
      <c r="I17" t="s">
        <v>63</v>
      </c>
      <c r="J17" t="s">
        <v>111</v>
      </c>
      <c r="K17" t="s">
        <v>112</v>
      </c>
      <c r="L17" t="s">
        <v>113</v>
      </c>
      <c r="M17" t="s">
        <v>112</v>
      </c>
      <c r="N17" t="s">
        <v>113</v>
      </c>
      <c r="O17" s="10" t="s">
        <v>128</v>
      </c>
      <c r="P17">
        <v>1250</v>
      </c>
      <c r="Q17" t="s">
        <v>129</v>
      </c>
      <c r="R17">
        <v>40</v>
      </c>
      <c r="S17" t="s">
        <v>94</v>
      </c>
      <c r="T17">
        <v>96</v>
      </c>
      <c r="U17">
        <v>4</v>
      </c>
      <c r="V17">
        <v>2</v>
      </c>
      <c r="W17">
        <v>8</v>
      </c>
      <c r="X17" t="s">
        <v>72</v>
      </c>
      <c r="Y17" t="s">
        <v>72</v>
      </c>
      <c r="Z17" t="s">
        <v>71</v>
      </c>
      <c r="AA17" t="s">
        <v>72</v>
      </c>
      <c r="AB17" t="s">
        <v>72</v>
      </c>
      <c r="AC17" t="s">
        <v>72</v>
      </c>
      <c r="AD17" t="s">
        <v>72</v>
      </c>
      <c r="AE17" t="s">
        <v>72</v>
      </c>
      <c r="AF17" t="s">
        <v>72</v>
      </c>
      <c r="AG17" t="s">
        <v>72</v>
      </c>
      <c r="AH17" t="s">
        <v>72</v>
      </c>
      <c r="AI17" t="s">
        <v>72</v>
      </c>
      <c r="AJ17" t="s">
        <v>72</v>
      </c>
      <c r="AK17" t="s">
        <v>72</v>
      </c>
      <c r="AL17" t="s">
        <v>72</v>
      </c>
      <c r="AM17" t="s">
        <v>72</v>
      </c>
      <c r="AN17">
        <v>500</v>
      </c>
      <c r="AO17" s="8">
        <v>1059.57</v>
      </c>
      <c r="AP17" s="8">
        <v>1229.79</v>
      </c>
      <c r="AQ17" s="9">
        <v>1229.79</v>
      </c>
      <c r="AR17" s="9">
        <v>1059.57</v>
      </c>
      <c r="AS17">
        <v>0</v>
      </c>
      <c r="AT17" s="23"/>
      <c r="AU17" s="23"/>
      <c r="AV17" s="23"/>
      <c r="AW17" s="23"/>
    </row>
    <row r="18" spans="1:49" x14ac:dyDescent="0.25">
      <c r="A18" t="s">
        <v>130</v>
      </c>
      <c r="B18" t="s">
        <v>60</v>
      </c>
      <c r="C18" s="14">
        <v>45089</v>
      </c>
      <c r="D18" t="s">
        <v>131</v>
      </c>
      <c r="E18">
        <v>12596774</v>
      </c>
      <c r="F18" t="s">
        <v>132</v>
      </c>
      <c r="G18">
        <v>33480450</v>
      </c>
      <c r="H18">
        <v>1002926357</v>
      </c>
      <c r="I18" t="s">
        <v>63</v>
      </c>
      <c r="J18" t="s">
        <v>111</v>
      </c>
      <c r="K18" t="s">
        <v>112</v>
      </c>
      <c r="L18" t="s">
        <v>113</v>
      </c>
      <c r="M18" t="s">
        <v>112</v>
      </c>
      <c r="N18" t="s">
        <v>113</v>
      </c>
      <c r="O18" s="10" t="s">
        <v>133</v>
      </c>
      <c r="P18">
        <v>2605</v>
      </c>
      <c r="Q18" t="s">
        <v>134</v>
      </c>
      <c r="R18">
        <v>40</v>
      </c>
      <c r="S18" t="s">
        <v>94</v>
      </c>
      <c r="T18">
        <v>69</v>
      </c>
      <c r="U18">
        <v>4</v>
      </c>
      <c r="V18">
        <v>2</v>
      </c>
      <c r="W18">
        <v>34</v>
      </c>
      <c r="X18" t="s">
        <v>72</v>
      </c>
      <c r="Y18" t="s">
        <v>72</v>
      </c>
      <c r="Z18" t="s">
        <v>72</v>
      </c>
      <c r="AA18" t="s">
        <v>72</v>
      </c>
      <c r="AB18" t="s">
        <v>72</v>
      </c>
      <c r="AC18" t="s">
        <v>72</v>
      </c>
      <c r="AD18" t="s">
        <v>72</v>
      </c>
      <c r="AE18" t="s">
        <v>72</v>
      </c>
      <c r="AF18" t="s">
        <v>72</v>
      </c>
      <c r="AG18" t="s">
        <v>72</v>
      </c>
      <c r="AH18" t="s">
        <v>72</v>
      </c>
      <c r="AI18" t="s">
        <v>72</v>
      </c>
      <c r="AJ18" t="s">
        <v>72</v>
      </c>
      <c r="AK18" t="s">
        <v>72</v>
      </c>
      <c r="AL18" t="s">
        <v>72</v>
      </c>
      <c r="AM18" t="s">
        <v>72</v>
      </c>
      <c r="AN18">
        <v>1500</v>
      </c>
      <c r="AO18" s="8">
        <v>787.23</v>
      </c>
      <c r="AP18" s="8">
        <v>787.23</v>
      </c>
      <c r="AQ18" s="9">
        <v>787.23</v>
      </c>
      <c r="AR18" s="9">
        <v>787.23</v>
      </c>
      <c r="AS18">
        <v>0</v>
      </c>
      <c r="AT18" s="23"/>
      <c r="AU18" s="23"/>
      <c r="AV18" s="23"/>
      <c r="AW18" s="23"/>
    </row>
    <row r="19" spans="1:49" x14ac:dyDescent="0.25">
      <c r="A19" t="s">
        <v>135</v>
      </c>
      <c r="B19" t="s">
        <v>60</v>
      </c>
      <c r="C19" s="14">
        <v>45089</v>
      </c>
      <c r="D19" t="s">
        <v>136</v>
      </c>
      <c r="E19">
        <v>12596774</v>
      </c>
      <c r="F19" t="s">
        <v>137</v>
      </c>
      <c r="G19">
        <v>33480450</v>
      </c>
      <c r="H19">
        <v>1002926254</v>
      </c>
      <c r="I19" t="s">
        <v>63</v>
      </c>
      <c r="J19" t="s">
        <v>111</v>
      </c>
      <c r="K19" t="s">
        <v>112</v>
      </c>
      <c r="L19" t="s">
        <v>113</v>
      </c>
      <c r="M19" t="s">
        <v>112</v>
      </c>
      <c r="N19" t="s">
        <v>113</v>
      </c>
      <c r="O19" s="10" t="s">
        <v>138</v>
      </c>
      <c r="P19">
        <v>2650</v>
      </c>
      <c r="Q19" t="s">
        <v>139</v>
      </c>
      <c r="R19">
        <v>40</v>
      </c>
      <c r="S19" t="s">
        <v>94</v>
      </c>
      <c r="T19">
        <v>105</v>
      </c>
      <c r="U19">
        <v>4</v>
      </c>
      <c r="V19">
        <v>2</v>
      </c>
      <c r="W19">
        <v>34</v>
      </c>
      <c r="X19" t="s">
        <v>72</v>
      </c>
      <c r="Y19" t="s">
        <v>72</v>
      </c>
      <c r="Z19" t="s">
        <v>72</v>
      </c>
      <c r="AA19" t="s">
        <v>72</v>
      </c>
      <c r="AB19" t="s">
        <v>72</v>
      </c>
      <c r="AC19" t="s">
        <v>72</v>
      </c>
      <c r="AD19" t="s">
        <v>72</v>
      </c>
      <c r="AE19" t="s">
        <v>72</v>
      </c>
      <c r="AF19" t="s">
        <v>72</v>
      </c>
      <c r="AG19" t="s">
        <v>72</v>
      </c>
      <c r="AH19" t="s">
        <v>72</v>
      </c>
      <c r="AI19" t="s">
        <v>72</v>
      </c>
      <c r="AJ19" t="s">
        <v>72</v>
      </c>
      <c r="AK19" t="s">
        <v>72</v>
      </c>
      <c r="AL19" t="s">
        <v>72</v>
      </c>
      <c r="AM19" t="s">
        <v>72</v>
      </c>
      <c r="AN19">
        <v>1000</v>
      </c>
      <c r="AO19" s="8">
        <v>761.7</v>
      </c>
      <c r="AP19" s="8">
        <v>761.7</v>
      </c>
      <c r="AQ19" s="9">
        <v>761.7</v>
      </c>
      <c r="AR19" s="9">
        <v>761.7</v>
      </c>
      <c r="AS19">
        <v>0</v>
      </c>
      <c r="AT19" s="23"/>
      <c r="AU19" s="23"/>
      <c r="AV19" s="23"/>
      <c r="AW19" s="23"/>
    </row>
    <row r="20" spans="1:49" x14ac:dyDescent="0.25">
      <c r="A20" t="s">
        <v>1657</v>
      </c>
      <c r="B20" t="s">
        <v>60</v>
      </c>
      <c r="C20" s="14">
        <v>45089</v>
      </c>
      <c r="D20" t="s">
        <v>1658</v>
      </c>
      <c r="E20">
        <v>12596774</v>
      </c>
      <c r="F20" t="s">
        <v>1659</v>
      </c>
      <c r="G20">
        <v>33480450</v>
      </c>
      <c r="H20">
        <v>1014229635</v>
      </c>
      <c r="I20" t="s">
        <v>143</v>
      </c>
      <c r="J20" t="s">
        <v>111</v>
      </c>
      <c r="K20" t="s">
        <v>112</v>
      </c>
      <c r="L20" t="s">
        <v>113</v>
      </c>
      <c r="M20" t="s">
        <v>112</v>
      </c>
      <c r="N20" t="s">
        <v>113</v>
      </c>
      <c r="O20" s="10" t="s">
        <v>1660</v>
      </c>
      <c r="P20">
        <v>7100</v>
      </c>
      <c r="Q20" t="s">
        <v>466</v>
      </c>
      <c r="R20">
        <v>40</v>
      </c>
      <c r="S20" t="s">
        <v>94</v>
      </c>
      <c r="T20">
        <v>93</v>
      </c>
      <c r="U20">
        <v>4</v>
      </c>
      <c r="V20">
        <v>2</v>
      </c>
      <c r="W20">
        <v>8</v>
      </c>
      <c r="X20" t="s">
        <v>72</v>
      </c>
      <c r="Y20" t="s">
        <v>72</v>
      </c>
      <c r="Z20" t="s">
        <v>71</v>
      </c>
      <c r="AA20" t="s">
        <v>72</v>
      </c>
      <c r="AB20" t="s">
        <v>72</v>
      </c>
      <c r="AC20" t="s">
        <v>72</v>
      </c>
      <c r="AD20" t="s">
        <v>72</v>
      </c>
      <c r="AE20" t="s">
        <v>72</v>
      </c>
      <c r="AF20" t="s">
        <v>72</v>
      </c>
      <c r="AG20" t="s">
        <v>72</v>
      </c>
      <c r="AH20" t="s">
        <v>72</v>
      </c>
      <c r="AI20" t="s">
        <v>72</v>
      </c>
      <c r="AJ20" t="s">
        <v>72</v>
      </c>
      <c r="AK20" t="s">
        <v>72</v>
      </c>
      <c r="AL20" t="s">
        <v>72</v>
      </c>
      <c r="AM20" t="s">
        <v>72</v>
      </c>
      <c r="AN20">
        <v>1000</v>
      </c>
      <c r="AO20" s="8">
        <v>693.61</v>
      </c>
      <c r="AP20" s="8">
        <v>693.61</v>
      </c>
      <c r="AQ20" s="9">
        <v>693.61</v>
      </c>
      <c r="AR20" s="9">
        <v>693.61</v>
      </c>
      <c r="AS20">
        <v>0</v>
      </c>
      <c r="AT20" s="23"/>
      <c r="AU20" s="23"/>
      <c r="AV20" s="23"/>
      <c r="AW20" s="23"/>
    </row>
    <row r="21" spans="1:49" x14ac:dyDescent="0.25">
      <c r="A21" t="s">
        <v>140</v>
      </c>
      <c r="B21" t="s">
        <v>60</v>
      </c>
      <c r="C21" s="14">
        <v>45089</v>
      </c>
      <c r="D21" t="s">
        <v>141</v>
      </c>
      <c r="E21">
        <v>12596774</v>
      </c>
      <c r="F21" t="s">
        <v>142</v>
      </c>
      <c r="G21">
        <v>33480450</v>
      </c>
      <c r="H21">
        <v>1002926400</v>
      </c>
      <c r="I21" t="s">
        <v>143</v>
      </c>
      <c r="J21" t="s">
        <v>111</v>
      </c>
      <c r="K21" t="s">
        <v>112</v>
      </c>
      <c r="L21" t="s">
        <v>113</v>
      </c>
      <c r="M21" t="s">
        <v>112</v>
      </c>
      <c r="N21" t="s">
        <v>113</v>
      </c>
      <c r="O21" s="10" t="s">
        <v>144</v>
      </c>
      <c r="P21">
        <v>6000</v>
      </c>
      <c r="Q21" t="s">
        <v>145</v>
      </c>
      <c r="R21">
        <v>40</v>
      </c>
      <c r="S21" t="s">
        <v>94</v>
      </c>
      <c r="T21">
        <v>64</v>
      </c>
      <c r="U21">
        <v>4</v>
      </c>
      <c r="V21">
        <v>2</v>
      </c>
      <c r="W21">
        <v>34</v>
      </c>
      <c r="X21" t="s">
        <v>72</v>
      </c>
      <c r="Y21" t="s">
        <v>72</v>
      </c>
      <c r="Z21" t="s">
        <v>72</v>
      </c>
      <c r="AA21" t="s">
        <v>72</v>
      </c>
      <c r="AB21" t="s">
        <v>72</v>
      </c>
      <c r="AC21" t="s">
        <v>72</v>
      </c>
      <c r="AD21" t="s">
        <v>72</v>
      </c>
      <c r="AE21" t="s">
        <v>72</v>
      </c>
      <c r="AF21" t="s">
        <v>72</v>
      </c>
      <c r="AG21" t="s">
        <v>72</v>
      </c>
      <c r="AH21" t="s">
        <v>72</v>
      </c>
      <c r="AI21" t="s">
        <v>72</v>
      </c>
      <c r="AJ21" t="s">
        <v>72</v>
      </c>
      <c r="AK21" t="s">
        <v>72</v>
      </c>
      <c r="AL21" t="s">
        <v>72</v>
      </c>
      <c r="AM21" t="s">
        <v>72</v>
      </c>
      <c r="AN21">
        <v>6000</v>
      </c>
      <c r="AO21" s="8">
        <v>736.17</v>
      </c>
      <c r="AP21" s="8">
        <v>736.17</v>
      </c>
      <c r="AQ21" s="9">
        <v>736.17</v>
      </c>
      <c r="AR21" s="9">
        <v>736.17</v>
      </c>
      <c r="AS21">
        <v>0</v>
      </c>
      <c r="AT21" s="23"/>
      <c r="AU21" s="23"/>
      <c r="AV21" s="23"/>
      <c r="AW21" s="23"/>
    </row>
    <row r="22" spans="1:49" x14ac:dyDescent="0.25">
      <c r="A22" t="s">
        <v>146</v>
      </c>
      <c r="B22" t="s">
        <v>60</v>
      </c>
      <c r="C22" s="14">
        <v>45089</v>
      </c>
      <c r="D22" t="s">
        <v>147</v>
      </c>
      <c r="E22">
        <v>12596774</v>
      </c>
      <c r="F22" t="s">
        <v>148</v>
      </c>
      <c r="G22">
        <v>33480450</v>
      </c>
      <c r="H22">
        <v>1022910333</v>
      </c>
      <c r="I22" t="s">
        <v>63</v>
      </c>
      <c r="J22" t="s">
        <v>111</v>
      </c>
      <c r="K22" t="s">
        <v>112</v>
      </c>
      <c r="L22" t="s">
        <v>113</v>
      </c>
      <c r="M22" t="s">
        <v>112</v>
      </c>
      <c r="N22" t="s">
        <v>113</v>
      </c>
      <c r="O22" s="10" t="s">
        <v>149</v>
      </c>
      <c r="P22">
        <v>1717</v>
      </c>
      <c r="Q22" t="s">
        <v>115</v>
      </c>
      <c r="R22">
        <v>40</v>
      </c>
      <c r="S22" t="s">
        <v>94</v>
      </c>
      <c r="T22">
        <v>135</v>
      </c>
      <c r="U22">
        <v>4</v>
      </c>
      <c r="V22">
        <v>2</v>
      </c>
      <c r="W22">
        <v>8</v>
      </c>
      <c r="X22" t="s">
        <v>72</v>
      </c>
      <c r="Y22" t="s">
        <v>72</v>
      </c>
      <c r="Z22" t="s">
        <v>71</v>
      </c>
      <c r="AA22" t="s">
        <v>72</v>
      </c>
      <c r="AB22" t="s">
        <v>72</v>
      </c>
      <c r="AC22" t="s">
        <v>72</v>
      </c>
      <c r="AD22" t="s">
        <v>72</v>
      </c>
      <c r="AE22" t="s">
        <v>72</v>
      </c>
      <c r="AF22" t="s">
        <v>72</v>
      </c>
      <c r="AG22" t="s">
        <v>72</v>
      </c>
      <c r="AH22" t="s">
        <v>72</v>
      </c>
      <c r="AI22" t="s">
        <v>72</v>
      </c>
      <c r="AJ22" t="s">
        <v>72</v>
      </c>
      <c r="AK22" t="s">
        <v>72</v>
      </c>
      <c r="AL22" t="s">
        <v>72</v>
      </c>
      <c r="AM22" t="s">
        <v>72</v>
      </c>
      <c r="AN22">
        <v>500</v>
      </c>
      <c r="AO22" s="8">
        <v>914.89</v>
      </c>
      <c r="AP22" s="8">
        <v>1085.1099999999999</v>
      </c>
      <c r="AQ22" s="9">
        <v>1085.1099999999999</v>
      </c>
      <c r="AR22" s="9">
        <v>914.89</v>
      </c>
      <c r="AS22">
        <v>0</v>
      </c>
      <c r="AT22" s="23"/>
      <c r="AU22" s="23"/>
      <c r="AV22" s="23"/>
      <c r="AW22" s="23"/>
    </row>
    <row r="23" spans="1:49" x14ac:dyDescent="0.25">
      <c r="A23" t="s">
        <v>150</v>
      </c>
      <c r="B23" t="s">
        <v>60</v>
      </c>
      <c r="C23" s="14">
        <v>45089</v>
      </c>
      <c r="D23" t="s">
        <v>151</v>
      </c>
      <c r="E23">
        <v>12596774</v>
      </c>
      <c r="F23" t="s">
        <v>152</v>
      </c>
      <c r="G23">
        <v>33480450</v>
      </c>
      <c r="H23">
        <v>1002926308</v>
      </c>
      <c r="I23" t="s">
        <v>143</v>
      </c>
      <c r="J23" t="s">
        <v>111</v>
      </c>
      <c r="K23" t="s">
        <v>112</v>
      </c>
      <c r="L23" t="s">
        <v>113</v>
      </c>
      <c r="M23" t="s">
        <v>112</v>
      </c>
      <c r="N23" t="s">
        <v>113</v>
      </c>
      <c r="O23" s="10" t="s">
        <v>153</v>
      </c>
      <c r="P23">
        <v>5250</v>
      </c>
      <c r="Q23" t="s">
        <v>154</v>
      </c>
      <c r="R23">
        <v>40</v>
      </c>
      <c r="S23" t="s">
        <v>94</v>
      </c>
      <c r="T23">
        <v>72</v>
      </c>
      <c r="U23">
        <v>4</v>
      </c>
      <c r="V23">
        <v>2</v>
      </c>
      <c r="W23">
        <v>8</v>
      </c>
      <c r="X23" t="s">
        <v>72</v>
      </c>
      <c r="Y23" t="s">
        <v>72</v>
      </c>
      <c r="Z23" t="s">
        <v>72</v>
      </c>
      <c r="AA23" t="s">
        <v>72</v>
      </c>
      <c r="AB23" t="s">
        <v>72</v>
      </c>
      <c r="AC23" t="s">
        <v>72</v>
      </c>
      <c r="AD23" t="s">
        <v>72</v>
      </c>
      <c r="AE23" t="s">
        <v>72</v>
      </c>
      <c r="AF23" t="s">
        <v>72</v>
      </c>
      <c r="AG23" t="s">
        <v>72</v>
      </c>
      <c r="AH23" t="s">
        <v>72</v>
      </c>
      <c r="AI23" t="s">
        <v>72</v>
      </c>
      <c r="AJ23" t="s">
        <v>72</v>
      </c>
      <c r="AK23" t="s">
        <v>72</v>
      </c>
      <c r="AL23" t="s">
        <v>72</v>
      </c>
      <c r="AM23" t="s">
        <v>72</v>
      </c>
      <c r="AN23">
        <v>8000</v>
      </c>
      <c r="AO23" s="8">
        <v>706.38</v>
      </c>
      <c r="AP23" s="8">
        <v>706.38</v>
      </c>
      <c r="AQ23" s="9">
        <v>706.38</v>
      </c>
      <c r="AR23" s="9">
        <v>706.38</v>
      </c>
      <c r="AS23">
        <v>0</v>
      </c>
      <c r="AT23" s="23"/>
      <c r="AU23" s="23"/>
      <c r="AV23" s="23"/>
      <c r="AW23" s="23"/>
    </row>
    <row r="24" spans="1:49" x14ac:dyDescent="0.25">
      <c r="A24" t="s">
        <v>155</v>
      </c>
      <c r="B24" t="s">
        <v>60</v>
      </c>
      <c r="C24" s="14">
        <v>45089</v>
      </c>
      <c r="D24" t="s">
        <v>156</v>
      </c>
      <c r="E24">
        <v>12596774</v>
      </c>
      <c r="F24" t="s">
        <v>1661</v>
      </c>
      <c r="G24">
        <v>33480450</v>
      </c>
      <c r="H24">
        <v>1002926266</v>
      </c>
      <c r="I24" t="s">
        <v>143</v>
      </c>
      <c r="J24" t="s">
        <v>111</v>
      </c>
      <c r="K24" t="s">
        <v>112</v>
      </c>
      <c r="L24" t="s">
        <v>113</v>
      </c>
      <c r="M24" t="s">
        <v>112</v>
      </c>
      <c r="N24" t="s">
        <v>113</v>
      </c>
      <c r="O24" s="10" t="s">
        <v>158</v>
      </c>
      <c r="P24">
        <v>6700</v>
      </c>
      <c r="Q24" t="s">
        <v>159</v>
      </c>
      <c r="R24">
        <v>40</v>
      </c>
      <c r="S24" t="s">
        <v>94</v>
      </c>
      <c r="T24">
        <v>100</v>
      </c>
      <c r="U24">
        <v>4</v>
      </c>
      <c r="V24">
        <v>2</v>
      </c>
      <c r="W24">
        <v>34</v>
      </c>
      <c r="X24" t="s">
        <v>72</v>
      </c>
      <c r="Y24" t="s">
        <v>72</v>
      </c>
      <c r="Z24" t="s">
        <v>71</v>
      </c>
      <c r="AA24" t="s">
        <v>72</v>
      </c>
      <c r="AB24" t="s">
        <v>72</v>
      </c>
      <c r="AC24" t="s">
        <v>72</v>
      </c>
      <c r="AD24" t="s">
        <v>72</v>
      </c>
      <c r="AE24" t="s">
        <v>72</v>
      </c>
      <c r="AF24" t="s">
        <v>72</v>
      </c>
      <c r="AG24" t="s">
        <v>72</v>
      </c>
      <c r="AH24" t="s">
        <v>72</v>
      </c>
      <c r="AI24" t="s">
        <v>72</v>
      </c>
      <c r="AJ24" t="s">
        <v>72</v>
      </c>
      <c r="AK24" t="s">
        <v>72</v>
      </c>
      <c r="AL24" t="s">
        <v>72</v>
      </c>
      <c r="AM24" t="s">
        <v>72</v>
      </c>
      <c r="AN24">
        <v>1000</v>
      </c>
      <c r="AO24" s="8">
        <v>923.4</v>
      </c>
      <c r="AP24" s="8">
        <v>923.4</v>
      </c>
      <c r="AQ24" s="9">
        <v>923.4</v>
      </c>
      <c r="AR24" s="9">
        <v>923.4</v>
      </c>
      <c r="AS24">
        <v>0</v>
      </c>
      <c r="AT24" s="23"/>
      <c r="AU24" s="23"/>
      <c r="AV24" s="23"/>
      <c r="AW24" s="23"/>
    </row>
    <row r="25" spans="1:49" x14ac:dyDescent="0.25">
      <c r="A25" t="s">
        <v>160</v>
      </c>
      <c r="B25" t="s">
        <v>60</v>
      </c>
      <c r="C25" s="14">
        <v>45089</v>
      </c>
      <c r="D25" t="s">
        <v>161</v>
      </c>
      <c r="E25">
        <v>12596774</v>
      </c>
      <c r="F25" t="s">
        <v>162</v>
      </c>
      <c r="G25">
        <v>33480450</v>
      </c>
      <c r="H25">
        <v>1028365140</v>
      </c>
      <c r="I25" t="s">
        <v>88</v>
      </c>
      <c r="J25" t="s">
        <v>111</v>
      </c>
      <c r="K25" t="s">
        <v>112</v>
      </c>
      <c r="L25" t="s">
        <v>113</v>
      </c>
      <c r="M25" t="s">
        <v>112</v>
      </c>
      <c r="N25" t="s">
        <v>113</v>
      </c>
      <c r="O25" s="10" t="s">
        <v>163</v>
      </c>
      <c r="P25">
        <v>8700</v>
      </c>
      <c r="Q25" t="s">
        <v>164</v>
      </c>
      <c r="R25">
        <v>40</v>
      </c>
      <c r="S25" t="s">
        <v>94</v>
      </c>
      <c r="T25">
        <v>55</v>
      </c>
      <c r="U25">
        <v>0</v>
      </c>
      <c r="V25">
        <v>2</v>
      </c>
      <c r="W25">
        <v>38</v>
      </c>
      <c r="X25" t="s">
        <v>165</v>
      </c>
      <c r="Y25" t="s">
        <v>72</v>
      </c>
      <c r="Z25" t="s">
        <v>72</v>
      </c>
      <c r="AA25" t="s">
        <v>72</v>
      </c>
      <c r="AB25" t="s">
        <v>72</v>
      </c>
      <c r="AC25" t="s">
        <v>72</v>
      </c>
      <c r="AD25" t="s">
        <v>72</v>
      </c>
      <c r="AE25" t="s">
        <v>72</v>
      </c>
      <c r="AF25" t="s">
        <v>72</v>
      </c>
      <c r="AG25" t="s">
        <v>72</v>
      </c>
      <c r="AH25" t="s">
        <v>72</v>
      </c>
      <c r="AI25" t="s">
        <v>72</v>
      </c>
      <c r="AJ25" t="s">
        <v>72</v>
      </c>
      <c r="AK25" t="s">
        <v>72</v>
      </c>
      <c r="AL25" t="s">
        <v>72</v>
      </c>
      <c r="AM25" t="s">
        <v>72</v>
      </c>
      <c r="AN25">
        <v>800</v>
      </c>
      <c r="AO25" s="8">
        <v>676.59</v>
      </c>
      <c r="AP25" s="8">
        <v>676.59</v>
      </c>
      <c r="AQ25" s="9">
        <v>676.59</v>
      </c>
      <c r="AR25" s="9">
        <v>676.59</v>
      </c>
      <c r="AS25">
        <v>0</v>
      </c>
      <c r="AT25" s="23"/>
      <c r="AU25" s="23"/>
      <c r="AV25" s="23"/>
      <c r="AW25" s="23"/>
    </row>
    <row r="26" spans="1:49" x14ac:dyDescent="0.25">
      <c r="A26" t="s">
        <v>166</v>
      </c>
      <c r="B26" t="s">
        <v>60</v>
      </c>
      <c r="C26" s="14">
        <v>45089</v>
      </c>
      <c r="D26" t="s">
        <v>167</v>
      </c>
      <c r="E26">
        <v>12596774</v>
      </c>
      <c r="F26" t="s">
        <v>168</v>
      </c>
      <c r="G26">
        <v>33480450</v>
      </c>
      <c r="H26">
        <v>1002926382</v>
      </c>
      <c r="I26" t="s">
        <v>88</v>
      </c>
      <c r="J26" t="s">
        <v>111</v>
      </c>
      <c r="K26" t="s">
        <v>112</v>
      </c>
      <c r="L26" t="s">
        <v>113</v>
      </c>
      <c r="M26" t="s">
        <v>112</v>
      </c>
      <c r="N26" t="s">
        <v>113</v>
      </c>
      <c r="O26" s="10" t="s">
        <v>169</v>
      </c>
      <c r="P26">
        <v>7400</v>
      </c>
      <c r="Q26" t="s">
        <v>170</v>
      </c>
      <c r="R26">
        <v>40</v>
      </c>
      <c r="S26" t="s">
        <v>94</v>
      </c>
      <c r="T26">
        <v>97</v>
      </c>
      <c r="U26">
        <v>4</v>
      </c>
      <c r="V26">
        <v>2</v>
      </c>
      <c r="W26">
        <v>34</v>
      </c>
      <c r="X26" t="s">
        <v>72</v>
      </c>
      <c r="Y26" t="s">
        <v>72</v>
      </c>
      <c r="Z26" t="s">
        <v>72</v>
      </c>
      <c r="AA26" t="s">
        <v>72</v>
      </c>
      <c r="AB26" t="s">
        <v>72</v>
      </c>
      <c r="AC26" t="s">
        <v>72</v>
      </c>
      <c r="AD26" t="s">
        <v>72</v>
      </c>
      <c r="AE26" t="s">
        <v>72</v>
      </c>
      <c r="AF26" t="s">
        <v>72</v>
      </c>
      <c r="AG26" t="s">
        <v>72</v>
      </c>
      <c r="AH26" t="s">
        <v>72</v>
      </c>
      <c r="AI26" t="s">
        <v>72</v>
      </c>
      <c r="AJ26" t="s">
        <v>72</v>
      </c>
      <c r="AK26" t="s">
        <v>72</v>
      </c>
      <c r="AL26" t="s">
        <v>72</v>
      </c>
      <c r="AM26" t="s">
        <v>72</v>
      </c>
      <c r="AN26">
        <v>50</v>
      </c>
      <c r="AO26" s="8">
        <v>787.23</v>
      </c>
      <c r="AP26" s="8">
        <v>787.23</v>
      </c>
      <c r="AQ26" s="9">
        <v>787.23</v>
      </c>
      <c r="AR26" s="9">
        <v>787.23</v>
      </c>
      <c r="AS26">
        <v>0</v>
      </c>
      <c r="AT26" s="23"/>
      <c r="AU26" s="23"/>
      <c r="AV26" s="23"/>
      <c r="AW26" s="23"/>
    </row>
    <row r="27" spans="1:49" x14ac:dyDescent="0.25">
      <c r="A27" t="s">
        <v>171</v>
      </c>
      <c r="B27" t="s">
        <v>60</v>
      </c>
      <c r="C27" s="14">
        <v>45089</v>
      </c>
      <c r="D27" t="s">
        <v>172</v>
      </c>
      <c r="E27">
        <v>12596774</v>
      </c>
      <c r="F27" t="s">
        <v>173</v>
      </c>
      <c r="G27">
        <v>33480450</v>
      </c>
      <c r="H27">
        <v>1002926321</v>
      </c>
      <c r="I27" t="s">
        <v>174</v>
      </c>
      <c r="J27" t="s">
        <v>111</v>
      </c>
      <c r="K27" t="s">
        <v>112</v>
      </c>
      <c r="L27" t="s">
        <v>113</v>
      </c>
      <c r="M27" t="s">
        <v>112</v>
      </c>
      <c r="N27" t="s">
        <v>113</v>
      </c>
      <c r="O27" s="10" t="s">
        <v>175</v>
      </c>
      <c r="P27">
        <v>4100</v>
      </c>
      <c r="Q27" t="s">
        <v>176</v>
      </c>
      <c r="R27">
        <v>40</v>
      </c>
      <c r="S27" t="s">
        <v>94</v>
      </c>
      <c r="T27">
        <v>65</v>
      </c>
      <c r="U27">
        <v>4</v>
      </c>
      <c r="V27">
        <v>2</v>
      </c>
      <c r="W27">
        <v>8</v>
      </c>
      <c r="X27" t="s">
        <v>72</v>
      </c>
      <c r="Y27" t="s">
        <v>72</v>
      </c>
      <c r="Z27" t="s">
        <v>72</v>
      </c>
      <c r="AA27" t="s">
        <v>72</v>
      </c>
      <c r="AB27" t="s">
        <v>72</v>
      </c>
      <c r="AC27" t="s">
        <v>72</v>
      </c>
      <c r="AD27" t="s">
        <v>72</v>
      </c>
      <c r="AE27" t="s">
        <v>72</v>
      </c>
      <c r="AF27" t="s">
        <v>72</v>
      </c>
      <c r="AG27" t="s">
        <v>72</v>
      </c>
      <c r="AH27" t="s">
        <v>72</v>
      </c>
      <c r="AI27" t="s">
        <v>72</v>
      </c>
      <c r="AJ27" t="s">
        <v>72</v>
      </c>
      <c r="AK27" t="s">
        <v>72</v>
      </c>
      <c r="AL27" t="s">
        <v>72</v>
      </c>
      <c r="AM27" t="s">
        <v>72</v>
      </c>
      <c r="AN27">
        <v>1500</v>
      </c>
      <c r="AO27" s="8">
        <v>761.7</v>
      </c>
      <c r="AP27" s="8">
        <v>761.7</v>
      </c>
      <c r="AQ27" s="9">
        <v>761.7</v>
      </c>
      <c r="AR27" s="9">
        <v>761.7</v>
      </c>
      <c r="AS27">
        <v>0</v>
      </c>
      <c r="AT27" s="23"/>
      <c r="AU27" s="23"/>
      <c r="AV27" s="23"/>
      <c r="AW27" s="23"/>
    </row>
    <row r="28" spans="1:49" x14ac:dyDescent="0.25">
      <c r="A28" t="s">
        <v>177</v>
      </c>
      <c r="B28" t="s">
        <v>60</v>
      </c>
      <c r="C28" s="14">
        <v>45089</v>
      </c>
      <c r="D28" t="s">
        <v>178</v>
      </c>
      <c r="E28">
        <v>12596774</v>
      </c>
      <c r="F28" t="s">
        <v>179</v>
      </c>
      <c r="G28">
        <v>33480450</v>
      </c>
      <c r="H28">
        <v>1002926369</v>
      </c>
      <c r="I28" t="s">
        <v>174</v>
      </c>
      <c r="J28" t="s">
        <v>111</v>
      </c>
      <c r="K28" t="s">
        <v>112</v>
      </c>
      <c r="L28" t="s">
        <v>113</v>
      </c>
      <c r="M28" t="s">
        <v>112</v>
      </c>
      <c r="N28" t="s">
        <v>113</v>
      </c>
      <c r="O28" s="10" t="s">
        <v>180</v>
      </c>
      <c r="P28">
        <v>4000</v>
      </c>
      <c r="Q28" t="s">
        <v>181</v>
      </c>
      <c r="R28">
        <v>40</v>
      </c>
      <c r="S28" t="s">
        <v>94</v>
      </c>
      <c r="T28">
        <v>61</v>
      </c>
      <c r="U28">
        <v>4</v>
      </c>
      <c r="V28">
        <v>2</v>
      </c>
      <c r="W28">
        <v>8</v>
      </c>
      <c r="X28" t="s">
        <v>72</v>
      </c>
      <c r="Y28" t="s">
        <v>72</v>
      </c>
      <c r="Z28" t="s">
        <v>72</v>
      </c>
      <c r="AA28" t="s">
        <v>72</v>
      </c>
      <c r="AB28" t="s">
        <v>72</v>
      </c>
      <c r="AC28" t="s">
        <v>72</v>
      </c>
      <c r="AD28" t="s">
        <v>72</v>
      </c>
      <c r="AE28" t="s">
        <v>72</v>
      </c>
      <c r="AF28" t="s">
        <v>72</v>
      </c>
      <c r="AG28" t="s">
        <v>72</v>
      </c>
      <c r="AH28" t="s">
        <v>72</v>
      </c>
      <c r="AI28" t="s">
        <v>72</v>
      </c>
      <c r="AJ28" t="s">
        <v>72</v>
      </c>
      <c r="AK28" t="s">
        <v>72</v>
      </c>
      <c r="AL28" t="s">
        <v>72</v>
      </c>
      <c r="AM28" t="s">
        <v>72</v>
      </c>
      <c r="AN28">
        <v>1500</v>
      </c>
      <c r="AO28" s="8">
        <v>845.74</v>
      </c>
      <c r="AP28" s="8">
        <v>845.74</v>
      </c>
      <c r="AQ28" s="9">
        <v>845.74</v>
      </c>
      <c r="AR28" s="9">
        <v>845.74</v>
      </c>
      <c r="AS28">
        <v>0</v>
      </c>
      <c r="AT28" s="23"/>
      <c r="AU28" s="23"/>
      <c r="AV28" s="23"/>
      <c r="AW28" s="23"/>
    </row>
    <row r="29" spans="1:49" x14ac:dyDescent="0.25">
      <c r="A29" t="s">
        <v>182</v>
      </c>
      <c r="B29" t="s">
        <v>60</v>
      </c>
      <c r="C29" s="14">
        <v>45089</v>
      </c>
      <c r="D29" t="s">
        <v>183</v>
      </c>
      <c r="E29">
        <v>12596774</v>
      </c>
      <c r="F29" t="s">
        <v>184</v>
      </c>
      <c r="G29">
        <v>33480450</v>
      </c>
      <c r="H29">
        <v>1002926394</v>
      </c>
      <c r="I29" t="s">
        <v>88</v>
      </c>
      <c r="J29" t="s">
        <v>111</v>
      </c>
      <c r="K29" t="s">
        <v>112</v>
      </c>
      <c r="L29" t="s">
        <v>113</v>
      </c>
      <c r="M29" t="s">
        <v>112</v>
      </c>
      <c r="N29" t="s">
        <v>113</v>
      </c>
      <c r="O29" s="10" t="s">
        <v>185</v>
      </c>
      <c r="P29">
        <v>8600</v>
      </c>
      <c r="Q29" t="s">
        <v>102</v>
      </c>
      <c r="R29">
        <v>40</v>
      </c>
      <c r="S29" t="s">
        <v>94</v>
      </c>
      <c r="T29">
        <v>66</v>
      </c>
      <c r="U29">
        <v>4</v>
      </c>
      <c r="V29">
        <v>2</v>
      </c>
      <c r="W29">
        <v>8</v>
      </c>
      <c r="X29" t="s">
        <v>72</v>
      </c>
      <c r="Y29" t="s">
        <v>72</v>
      </c>
      <c r="Z29" t="s">
        <v>72</v>
      </c>
      <c r="AA29" t="s">
        <v>72</v>
      </c>
      <c r="AB29" t="s">
        <v>72</v>
      </c>
      <c r="AC29" t="s">
        <v>72</v>
      </c>
      <c r="AD29" t="s">
        <v>72</v>
      </c>
      <c r="AE29" t="s">
        <v>72</v>
      </c>
      <c r="AF29" t="s">
        <v>72</v>
      </c>
      <c r="AG29" t="s">
        <v>72</v>
      </c>
      <c r="AH29" t="s">
        <v>72</v>
      </c>
      <c r="AI29" t="s">
        <v>72</v>
      </c>
      <c r="AJ29" t="s">
        <v>72</v>
      </c>
      <c r="AK29" t="s">
        <v>72</v>
      </c>
      <c r="AL29" t="s">
        <v>72</v>
      </c>
      <c r="AM29" t="s">
        <v>72</v>
      </c>
      <c r="AN29">
        <v>3000</v>
      </c>
      <c r="AO29" s="8">
        <v>719.15</v>
      </c>
      <c r="AP29" s="8">
        <v>719.15</v>
      </c>
      <c r="AQ29" s="9">
        <v>719.15</v>
      </c>
      <c r="AR29" s="9">
        <v>719.15</v>
      </c>
      <c r="AS29">
        <v>0</v>
      </c>
      <c r="AT29" s="23"/>
      <c r="AU29" s="23"/>
      <c r="AV29" s="23"/>
      <c r="AW29" s="23"/>
    </row>
    <row r="30" spans="1:49" x14ac:dyDescent="0.25">
      <c r="A30" t="s">
        <v>186</v>
      </c>
      <c r="B30" t="s">
        <v>60</v>
      </c>
      <c r="C30" s="14">
        <v>45089</v>
      </c>
      <c r="D30" t="s">
        <v>187</v>
      </c>
      <c r="E30">
        <v>12596774</v>
      </c>
      <c r="F30" t="s">
        <v>188</v>
      </c>
      <c r="G30">
        <v>33480450</v>
      </c>
      <c r="H30">
        <v>1022104728</v>
      </c>
      <c r="I30" t="s">
        <v>63</v>
      </c>
      <c r="J30" t="s">
        <v>111</v>
      </c>
      <c r="K30" t="s">
        <v>112</v>
      </c>
      <c r="L30" t="s">
        <v>113</v>
      </c>
      <c r="M30" t="s">
        <v>112</v>
      </c>
      <c r="N30" t="s">
        <v>113</v>
      </c>
      <c r="O30" s="10" t="s">
        <v>189</v>
      </c>
      <c r="P30">
        <v>2450</v>
      </c>
      <c r="Q30" t="s">
        <v>190</v>
      </c>
      <c r="R30">
        <v>40</v>
      </c>
      <c r="S30" t="s">
        <v>94</v>
      </c>
      <c r="T30">
        <v>128</v>
      </c>
      <c r="U30">
        <v>4</v>
      </c>
      <c r="V30">
        <v>2</v>
      </c>
      <c r="W30">
        <v>8</v>
      </c>
      <c r="X30" t="s">
        <v>72</v>
      </c>
      <c r="Y30" t="s">
        <v>72</v>
      </c>
      <c r="Z30" t="s">
        <v>72</v>
      </c>
      <c r="AA30" t="s">
        <v>72</v>
      </c>
      <c r="AB30" t="s">
        <v>72</v>
      </c>
      <c r="AC30" t="s">
        <v>72</v>
      </c>
      <c r="AD30" t="s">
        <v>72</v>
      </c>
      <c r="AE30" t="s">
        <v>72</v>
      </c>
      <c r="AF30" t="s">
        <v>72</v>
      </c>
      <c r="AG30" t="s">
        <v>72</v>
      </c>
      <c r="AH30" t="s">
        <v>72</v>
      </c>
      <c r="AI30" t="s">
        <v>72</v>
      </c>
      <c r="AJ30" t="s">
        <v>72</v>
      </c>
      <c r="AK30" t="s">
        <v>72</v>
      </c>
      <c r="AL30" t="s">
        <v>72</v>
      </c>
      <c r="AM30" t="s">
        <v>72</v>
      </c>
      <c r="AN30">
        <v>1700</v>
      </c>
      <c r="AO30" s="8">
        <v>880.85</v>
      </c>
      <c r="AP30" s="8">
        <v>880.85</v>
      </c>
      <c r="AQ30" s="9">
        <v>880.85</v>
      </c>
      <c r="AR30" s="9">
        <v>880.85</v>
      </c>
      <c r="AS30">
        <v>0</v>
      </c>
      <c r="AT30" s="23"/>
      <c r="AU30" s="23"/>
      <c r="AV30" s="23"/>
      <c r="AW30" s="23"/>
    </row>
    <row r="31" spans="1:49" x14ac:dyDescent="0.25">
      <c r="A31" t="s">
        <v>191</v>
      </c>
      <c r="B31" t="s">
        <v>60</v>
      </c>
      <c r="C31" s="14">
        <v>45089</v>
      </c>
      <c r="D31" t="s">
        <v>192</v>
      </c>
      <c r="E31">
        <v>12596774</v>
      </c>
      <c r="F31" t="s">
        <v>193</v>
      </c>
      <c r="G31">
        <v>33480450</v>
      </c>
      <c r="H31">
        <v>1027436869</v>
      </c>
      <c r="I31" t="s">
        <v>63</v>
      </c>
      <c r="J31" t="s">
        <v>111</v>
      </c>
      <c r="K31" t="s">
        <v>112</v>
      </c>
      <c r="L31" t="s">
        <v>113</v>
      </c>
      <c r="M31" t="s">
        <v>112</v>
      </c>
      <c r="N31" t="s">
        <v>113</v>
      </c>
      <c r="O31" s="10" t="s">
        <v>194</v>
      </c>
      <c r="P31">
        <v>1560</v>
      </c>
      <c r="Q31" t="s">
        <v>115</v>
      </c>
      <c r="R31">
        <v>40</v>
      </c>
      <c r="S31" t="s">
        <v>94</v>
      </c>
      <c r="T31">
        <v>173</v>
      </c>
      <c r="U31">
        <v>4</v>
      </c>
      <c r="V31">
        <v>2</v>
      </c>
      <c r="W31">
        <v>0</v>
      </c>
      <c r="X31" t="s">
        <v>72</v>
      </c>
      <c r="Y31" t="s">
        <v>72</v>
      </c>
      <c r="Z31" t="s">
        <v>71</v>
      </c>
      <c r="AA31" t="s">
        <v>72</v>
      </c>
      <c r="AB31" t="s">
        <v>72</v>
      </c>
      <c r="AC31" t="s">
        <v>72</v>
      </c>
      <c r="AD31" t="s">
        <v>72</v>
      </c>
      <c r="AE31" t="s">
        <v>72</v>
      </c>
      <c r="AF31" t="s">
        <v>72</v>
      </c>
      <c r="AG31" t="s">
        <v>72</v>
      </c>
      <c r="AH31" t="s">
        <v>72</v>
      </c>
      <c r="AI31" t="s">
        <v>72</v>
      </c>
      <c r="AJ31" t="s">
        <v>72</v>
      </c>
      <c r="AK31" t="s">
        <v>72</v>
      </c>
      <c r="AL31" t="s">
        <v>72</v>
      </c>
      <c r="AM31" t="s">
        <v>72</v>
      </c>
      <c r="AN31">
        <v>850</v>
      </c>
      <c r="AO31" s="8">
        <v>948.93</v>
      </c>
      <c r="AP31" s="8">
        <v>1119.1500000000001</v>
      </c>
      <c r="AQ31" s="9">
        <v>1119.1500000000001</v>
      </c>
      <c r="AR31" s="9">
        <v>948.93</v>
      </c>
      <c r="AS31">
        <v>0</v>
      </c>
      <c r="AT31" s="23"/>
      <c r="AU31" s="23"/>
      <c r="AV31" s="23"/>
      <c r="AW31" s="23"/>
    </row>
    <row r="32" spans="1:49" x14ac:dyDescent="0.25">
      <c r="A32" t="s">
        <v>195</v>
      </c>
      <c r="B32" t="s">
        <v>60</v>
      </c>
      <c r="C32" s="14">
        <v>45089</v>
      </c>
      <c r="D32" t="s">
        <v>196</v>
      </c>
      <c r="E32">
        <v>12596774</v>
      </c>
      <c r="F32" t="s">
        <v>197</v>
      </c>
      <c r="G32">
        <v>33480450</v>
      </c>
      <c r="H32">
        <v>1009069565</v>
      </c>
      <c r="I32" t="s">
        <v>63</v>
      </c>
      <c r="J32" t="s">
        <v>111</v>
      </c>
      <c r="K32" t="s">
        <v>112</v>
      </c>
      <c r="L32" t="s">
        <v>113</v>
      </c>
      <c r="M32" t="s">
        <v>112</v>
      </c>
      <c r="N32" t="s">
        <v>113</v>
      </c>
      <c r="O32" s="10" t="s">
        <v>198</v>
      </c>
      <c r="P32">
        <v>2450</v>
      </c>
      <c r="Q32" t="s">
        <v>190</v>
      </c>
      <c r="R32">
        <v>40</v>
      </c>
      <c r="S32" t="s">
        <v>94</v>
      </c>
      <c r="T32">
        <v>204</v>
      </c>
      <c r="U32">
        <v>4</v>
      </c>
      <c r="V32">
        <v>2</v>
      </c>
      <c r="W32">
        <v>8</v>
      </c>
      <c r="X32" t="s">
        <v>72</v>
      </c>
      <c r="Y32" t="s">
        <v>72</v>
      </c>
      <c r="Z32" t="s">
        <v>72</v>
      </c>
      <c r="AA32" t="s">
        <v>72</v>
      </c>
      <c r="AB32" t="s">
        <v>72</v>
      </c>
      <c r="AC32" t="s">
        <v>72</v>
      </c>
      <c r="AD32" t="s">
        <v>72</v>
      </c>
      <c r="AE32" t="s">
        <v>72</v>
      </c>
      <c r="AF32" t="s">
        <v>72</v>
      </c>
      <c r="AG32" t="s">
        <v>72</v>
      </c>
      <c r="AH32" t="s">
        <v>72</v>
      </c>
      <c r="AI32" t="s">
        <v>72</v>
      </c>
      <c r="AJ32" t="s">
        <v>72</v>
      </c>
      <c r="AK32" t="s">
        <v>72</v>
      </c>
      <c r="AL32" t="s">
        <v>72</v>
      </c>
      <c r="AM32" t="s">
        <v>72</v>
      </c>
      <c r="AN32">
        <v>200</v>
      </c>
      <c r="AO32" s="8">
        <v>846.81</v>
      </c>
      <c r="AP32" s="8">
        <v>846.81</v>
      </c>
      <c r="AQ32" s="9">
        <v>846.81</v>
      </c>
      <c r="AR32" s="9">
        <v>846.81</v>
      </c>
      <c r="AS32">
        <v>0</v>
      </c>
      <c r="AT32" s="23"/>
      <c r="AU32" s="23"/>
      <c r="AV32" s="23"/>
      <c r="AW32" s="23"/>
    </row>
    <row r="33" spans="1:49" x14ac:dyDescent="0.25">
      <c r="A33" t="s">
        <v>199</v>
      </c>
      <c r="B33" t="s">
        <v>60</v>
      </c>
      <c r="C33" s="14">
        <v>45089</v>
      </c>
      <c r="D33" t="s">
        <v>200</v>
      </c>
      <c r="E33">
        <v>12596774</v>
      </c>
      <c r="F33" t="s">
        <v>201</v>
      </c>
      <c r="G33">
        <v>33480450</v>
      </c>
      <c r="H33">
        <v>1013756135</v>
      </c>
      <c r="I33" t="s">
        <v>143</v>
      </c>
      <c r="J33" t="s">
        <v>111</v>
      </c>
      <c r="K33" t="s">
        <v>112</v>
      </c>
      <c r="L33" t="s">
        <v>113</v>
      </c>
      <c r="M33" t="s">
        <v>112</v>
      </c>
      <c r="N33" t="s">
        <v>113</v>
      </c>
      <c r="O33" s="10" t="s">
        <v>202</v>
      </c>
      <c r="P33">
        <v>6400</v>
      </c>
      <c r="Q33" t="s">
        <v>203</v>
      </c>
      <c r="R33">
        <v>40</v>
      </c>
      <c r="S33" t="s">
        <v>94</v>
      </c>
      <c r="T33">
        <v>52</v>
      </c>
      <c r="U33">
        <v>4</v>
      </c>
      <c r="V33">
        <v>2</v>
      </c>
      <c r="W33">
        <v>8</v>
      </c>
      <c r="X33" t="s">
        <v>72</v>
      </c>
      <c r="Y33" t="s">
        <v>72</v>
      </c>
      <c r="Z33" t="s">
        <v>72</v>
      </c>
      <c r="AA33" t="s">
        <v>72</v>
      </c>
      <c r="AB33" t="s">
        <v>72</v>
      </c>
      <c r="AC33" t="s">
        <v>72</v>
      </c>
      <c r="AD33" t="s">
        <v>72</v>
      </c>
      <c r="AE33" t="s">
        <v>72</v>
      </c>
      <c r="AF33" t="s">
        <v>72</v>
      </c>
      <c r="AG33" t="s">
        <v>72</v>
      </c>
      <c r="AH33" t="s">
        <v>72</v>
      </c>
      <c r="AI33" t="s">
        <v>72</v>
      </c>
      <c r="AJ33" t="s">
        <v>72</v>
      </c>
      <c r="AK33" t="s">
        <v>72</v>
      </c>
      <c r="AL33" t="s">
        <v>72</v>
      </c>
      <c r="AM33" t="s">
        <v>72</v>
      </c>
      <c r="AN33">
        <v>5000</v>
      </c>
      <c r="AO33" s="8">
        <v>569.15</v>
      </c>
      <c r="AP33" s="8">
        <v>569.15</v>
      </c>
      <c r="AQ33" s="9">
        <v>569.15</v>
      </c>
      <c r="AR33" s="9">
        <v>569.15</v>
      </c>
      <c r="AS33">
        <v>0</v>
      </c>
      <c r="AT33" s="23"/>
      <c r="AU33" s="23"/>
      <c r="AV33" s="23"/>
      <c r="AW33" s="23"/>
    </row>
    <row r="34" spans="1:49" x14ac:dyDescent="0.25">
      <c r="A34" t="s">
        <v>204</v>
      </c>
      <c r="B34" t="s">
        <v>60</v>
      </c>
      <c r="C34" s="14">
        <v>45089</v>
      </c>
      <c r="D34" t="s">
        <v>205</v>
      </c>
      <c r="E34">
        <v>12596774</v>
      </c>
      <c r="F34" t="s">
        <v>206</v>
      </c>
      <c r="G34">
        <v>33480450</v>
      </c>
      <c r="H34">
        <v>1023171712</v>
      </c>
      <c r="I34" t="s">
        <v>88</v>
      </c>
      <c r="J34" t="s">
        <v>111</v>
      </c>
      <c r="K34" t="s">
        <v>112</v>
      </c>
      <c r="L34" t="s">
        <v>113</v>
      </c>
      <c r="M34" t="s">
        <v>112</v>
      </c>
      <c r="N34" t="s">
        <v>113</v>
      </c>
      <c r="O34" s="10" t="s">
        <v>207</v>
      </c>
      <c r="P34">
        <v>8000</v>
      </c>
      <c r="Q34" t="s">
        <v>208</v>
      </c>
      <c r="R34">
        <v>40</v>
      </c>
      <c r="S34" t="s">
        <v>94</v>
      </c>
      <c r="T34">
        <v>110</v>
      </c>
      <c r="U34">
        <v>2</v>
      </c>
      <c r="V34">
        <v>4</v>
      </c>
      <c r="W34">
        <v>8</v>
      </c>
      <c r="X34" t="s">
        <v>72</v>
      </c>
      <c r="Y34" t="s">
        <v>72</v>
      </c>
      <c r="Z34" t="s">
        <v>71</v>
      </c>
      <c r="AA34" t="s">
        <v>72</v>
      </c>
      <c r="AB34" t="s">
        <v>72</v>
      </c>
      <c r="AC34" t="s">
        <v>72</v>
      </c>
      <c r="AD34" t="s">
        <v>72</v>
      </c>
      <c r="AE34" t="s">
        <v>72</v>
      </c>
      <c r="AF34" t="s">
        <v>72</v>
      </c>
      <c r="AG34" t="s">
        <v>72</v>
      </c>
      <c r="AH34" t="s">
        <v>72</v>
      </c>
      <c r="AI34" t="s">
        <v>72</v>
      </c>
      <c r="AJ34" t="s">
        <v>72</v>
      </c>
      <c r="AK34" t="s">
        <v>72</v>
      </c>
      <c r="AL34" t="s">
        <v>72</v>
      </c>
      <c r="AM34" t="s">
        <v>72</v>
      </c>
      <c r="AN34">
        <v>100</v>
      </c>
      <c r="AO34" s="8">
        <v>659.57</v>
      </c>
      <c r="AP34" s="8">
        <v>736.17</v>
      </c>
      <c r="AQ34" s="9">
        <v>736.17</v>
      </c>
      <c r="AR34" s="9">
        <v>659.57</v>
      </c>
      <c r="AS34">
        <v>0</v>
      </c>
      <c r="AT34" s="23"/>
      <c r="AU34" s="23"/>
      <c r="AV34" s="23"/>
      <c r="AW34" s="23"/>
    </row>
    <row r="35" spans="1:49" x14ac:dyDescent="0.25">
      <c r="A35" t="s">
        <v>209</v>
      </c>
      <c r="B35" t="s">
        <v>60</v>
      </c>
      <c r="C35" s="14">
        <v>45089</v>
      </c>
      <c r="D35" t="s">
        <v>210</v>
      </c>
      <c r="E35">
        <v>12596774</v>
      </c>
      <c r="F35" t="s">
        <v>211</v>
      </c>
      <c r="G35">
        <v>33480450</v>
      </c>
      <c r="H35">
        <v>1001355850</v>
      </c>
      <c r="I35" t="s">
        <v>63</v>
      </c>
      <c r="J35" t="s">
        <v>111</v>
      </c>
      <c r="K35" t="s">
        <v>112</v>
      </c>
      <c r="L35" t="s">
        <v>113</v>
      </c>
      <c r="M35" t="s">
        <v>112</v>
      </c>
      <c r="N35" t="s">
        <v>113</v>
      </c>
      <c r="O35" s="10" t="s">
        <v>212</v>
      </c>
      <c r="P35">
        <v>1620</v>
      </c>
      <c r="Q35" t="s">
        <v>115</v>
      </c>
      <c r="R35">
        <v>40</v>
      </c>
      <c r="S35" t="s">
        <v>94</v>
      </c>
      <c r="T35">
        <v>113</v>
      </c>
      <c r="U35">
        <v>4</v>
      </c>
      <c r="V35">
        <v>2</v>
      </c>
      <c r="W35">
        <v>8</v>
      </c>
      <c r="X35" t="s">
        <v>72</v>
      </c>
      <c r="Y35" t="s">
        <v>72</v>
      </c>
      <c r="Z35" t="s">
        <v>71</v>
      </c>
      <c r="AA35" t="s">
        <v>71</v>
      </c>
      <c r="AB35" t="s">
        <v>71</v>
      </c>
      <c r="AC35" t="s">
        <v>72</v>
      </c>
      <c r="AD35" t="s">
        <v>71</v>
      </c>
      <c r="AE35" t="s">
        <v>72</v>
      </c>
      <c r="AF35" t="s">
        <v>72</v>
      </c>
      <c r="AG35" t="s">
        <v>72</v>
      </c>
      <c r="AH35" t="s">
        <v>72</v>
      </c>
      <c r="AI35" t="s">
        <v>72</v>
      </c>
      <c r="AJ35" t="s">
        <v>72</v>
      </c>
      <c r="AK35" t="s">
        <v>72</v>
      </c>
      <c r="AL35" t="s">
        <v>72</v>
      </c>
      <c r="AM35" t="s">
        <v>72</v>
      </c>
      <c r="AN35">
        <v>100</v>
      </c>
      <c r="AO35" s="8">
        <v>846.81</v>
      </c>
      <c r="AP35" s="8">
        <v>931.91</v>
      </c>
      <c r="AQ35" s="9">
        <v>931.91</v>
      </c>
      <c r="AR35" s="9">
        <v>846.81</v>
      </c>
      <c r="AS35">
        <v>0</v>
      </c>
      <c r="AT35" s="23"/>
      <c r="AU35" s="23"/>
      <c r="AV35" s="23"/>
      <c r="AW35" s="23"/>
    </row>
    <row r="36" spans="1:49" x14ac:dyDescent="0.25">
      <c r="A36" t="s">
        <v>213</v>
      </c>
      <c r="B36" t="s">
        <v>60</v>
      </c>
      <c r="C36" s="14">
        <v>45089</v>
      </c>
      <c r="D36" t="s">
        <v>214</v>
      </c>
      <c r="E36">
        <v>12596774</v>
      </c>
      <c r="F36" t="s">
        <v>215</v>
      </c>
      <c r="G36">
        <v>33480450</v>
      </c>
      <c r="H36">
        <v>1021308575</v>
      </c>
      <c r="I36" t="s">
        <v>216</v>
      </c>
      <c r="J36" t="s">
        <v>111</v>
      </c>
      <c r="K36" t="s">
        <v>112</v>
      </c>
      <c r="L36" t="s">
        <v>113</v>
      </c>
      <c r="M36" t="s">
        <v>112</v>
      </c>
      <c r="N36" t="s">
        <v>113</v>
      </c>
      <c r="O36" s="10" t="s">
        <v>217</v>
      </c>
      <c r="P36">
        <v>9000</v>
      </c>
      <c r="Q36" t="s">
        <v>218</v>
      </c>
      <c r="R36">
        <v>40</v>
      </c>
      <c r="S36" t="s">
        <v>94</v>
      </c>
      <c r="T36">
        <v>119</v>
      </c>
      <c r="U36">
        <v>4</v>
      </c>
      <c r="V36">
        <v>2</v>
      </c>
      <c r="W36">
        <v>8</v>
      </c>
      <c r="X36" t="s">
        <v>72</v>
      </c>
      <c r="Y36" t="s">
        <v>72</v>
      </c>
      <c r="Z36" t="s">
        <v>71</v>
      </c>
      <c r="AA36" t="s">
        <v>72</v>
      </c>
      <c r="AB36" t="s">
        <v>72</v>
      </c>
      <c r="AC36" t="s">
        <v>72</v>
      </c>
      <c r="AD36" t="s">
        <v>72</v>
      </c>
      <c r="AE36" t="s">
        <v>72</v>
      </c>
      <c r="AF36" t="s">
        <v>72</v>
      </c>
      <c r="AG36" t="s">
        <v>72</v>
      </c>
      <c r="AH36" t="s">
        <v>72</v>
      </c>
      <c r="AI36" t="s">
        <v>72</v>
      </c>
      <c r="AJ36" t="s">
        <v>72</v>
      </c>
      <c r="AK36" t="s">
        <v>72</v>
      </c>
      <c r="AL36" t="s">
        <v>72</v>
      </c>
      <c r="AM36" t="s">
        <v>72</v>
      </c>
      <c r="AN36">
        <v>800</v>
      </c>
      <c r="AO36" s="8">
        <v>719.15</v>
      </c>
      <c r="AP36" s="8">
        <v>719.15</v>
      </c>
      <c r="AQ36" s="9">
        <v>719.15</v>
      </c>
      <c r="AR36" s="9">
        <v>719.15</v>
      </c>
      <c r="AS36">
        <v>0</v>
      </c>
      <c r="AT36" s="23"/>
      <c r="AU36" s="23"/>
      <c r="AV36" s="23"/>
      <c r="AW36" s="23"/>
    </row>
    <row r="37" spans="1:49" x14ac:dyDescent="0.25">
      <c r="A37" t="s">
        <v>219</v>
      </c>
      <c r="B37" t="s">
        <v>60</v>
      </c>
      <c r="C37" s="14">
        <v>45089</v>
      </c>
      <c r="D37" t="s">
        <v>220</v>
      </c>
      <c r="E37">
        <v>12596774</v>
      </c>
      <c r="F37" t="s">
        <v>221</v>
      </c>
      <c r="G37">
        <v>33480450</v>
      </c>
      <c r="H37">
        <v>1002926291</v>
      </c>
      <c r="I37" t="s">
        <v>216</v>
      </c>
      <c r="J37" t="s">
        <v>111</v>
      </c>
      <c r="K37" t="s">
        <v>112</v>
      </c>
      <c r="L37" t="s">
        <v>113</v>
      </c>
      <c r="M37" t="s">
        <v>112</v>
      </c>
      <c r="N37" t="s">
        <v>113</v>
      </c>
      <c r="O37" s="10" t="s">
        <v>222</v>
      </c>
      <c r="P37">
        <v>9220</v>
      </c>
      <c r="Q37" t="s">
        <v>223</v>
      </c>
      <c r="R37">
        <v>40</v>
      </c>
      <c r="S37" t="s">
        <v>94</v>
      </c>
      <c r="T37">
        <v>60</v>
      </c>
      <c r="U37">
        <v>4</v>
      </c>
      <c r="V37">
        <v>2</v>
      </c>
      <c r="W37">
        <v>8</v>
      </c>
      <c r="X37" t="s">
        <v>72</v>
      </c>
      <c r="Y37" t="s">
        <v>72</v>
      </c>
      <c r="Z37" t="s">
        <v>72</v>
      </c>
      <c r="AA37" t="s">
        <v>72</v>
      </c>
      <c r="AB37" t="s">
        <v>72</v>
      </c>
      <c r="AC37" t="s">
        <v>72</v>
      </c>
      <c r="AD37" t="s">
        <v>72</v>
      </c>
      <c r="AE37" t="s">
        <v>72</v>
      </c>
      <c r="AF37" t="s">
        <v>72</v>
      </c>
      <c r="AG37" t="s">
        <v>72</v>
      </c>
      <c r="AH37" t="s">
        <v>72</v>
      </c>
      <c r="AI37" t="s">
        <v>72</v>
      </c>
      <c r="AJ37" t="s">
        <v>72</v>
      </c>
      <c r="AK37" t="s">
        <v>72</v>
      </c>
      <c r="AL37" t="s">
        <v>72</v>
      </c>
      <c r="AM37" t="s">
        <v>72</v>
      </c>
      <c r="AN37">
        <v>4000</v>
      </c>
      <c r="AO37" s="8">
        <v>744.68</v>
      </c>
      <c r="AP37" s="8">
        <v>744.68</v>
      </c>
      <c r="AQ37" s="9">
        <v>744.68</v>
      </c>
      <c r="AR37" s="9">
        <v>744.68</v>
      </c>
      <c r="AS37">
        <v>0</v>
      </c>
      <c r="AT37" s="23"/>
      <c r="AU37" s="23"/>
      <c r="AV37" s="23"/>
      <c r="AW37" s="23"/>
    </row>
    <row r="38" spans="1:49" x14ac:dyDescent="0.25">
      <c r="A38" t="s">
        <v>224</v>
      </c>
      <c r="B38" t="s">
        <v>60</v>
      </c>
      <c r="C38" s="14">
        <v>45089</v>
      </c>
      <c r="D38" t="s">
        <v>225</v>
      </c>
      <c r="E38">
        <v>12596774</v>
      </c>
      <c r="F38" t="s">
        <v>226</v>
      </c>
      <c r="G38">
        <v>33480450</v>
      </c>
      <c r="H38">
        <v>1017073598</v>
      </c>
      <c r="I38" t="s">
        <v>88</v>
      </c>
      <c r="J38" t="s">
        <v>111</v>
      </c>
      <c r="K38" t="s">
        <v>112</v>
      </c>
      <c r="L38" t="s">
        <v>113</v>
      </c>
      <c r="M38" t="s">
        <v>112</v>
      </c>
      <c r="N38" t="s">
        <v>113</v>
      </c>
      <c r="O38" s="10" t="s">
        <v>227</v>
      </c>
      <c r="P38">
        <v>8000</v>
      </c>
      <c r="Q38" t="s">
        <v>208</v>
      </c>
      <c r="R38">
        <v>40</v>
      </c>
      <c r="S38" t="s">
        <v>94</v>
      </c>
      <c r="T38">
        <v>160</v>
      </c>
      <c r="U38">
        <v>4</v>
      </c>
      <c r="V38">
        <v>2</v>
      </c>
      <c r="W38">
        <v>8</v>
      </c>
      <c r="X38" t="s">
        <v>72</v>
      </c>
      <c r="Y38" t="s">
        <v>72</v>
      </c>
      <c r="Z38" t="s">
        <v>71</v>
      </c>
      <c r="AA38" t="s">
        <v>72</v>
      </c>
      <c r="AB38" t="s">
        <v>72</v>
      </c>
      <c r="AC38" t="s">
        <v>72</v>
      </c>
      <c r="AD38" t="s">
        <v>72</v>
      </c>
      <c r="AE38" t="s">
        <v>72</v>
      </c>
      <c r="AF38" t="s">
        <v>72</v>
      </c>
      <c r="AG38" t="s">
        <v>72</v>
      </c>
      <c r="AH38" t="s">
        <v>72</v>
      </c>
      <c r="AI38" t="s">
        <v>72</v>
      </c>
      <c r="AJ38" t="s">
        <v>72</v>
      </c>
      <c r="AK38" t="s">
        <v>72</v>
      </c>
      <c r="AL38" t="s">
        <v>72</v>
      </c>
      <c r="AM38" t="s">
        <v>72</v>
      </c>
      <c r="AN38">
        <v>500</v>
      </c>
      <c r="AO38" s="8">
        <v>846.81</v>
      </c>
      <c r="AP38" s="8">
        <v>846.81</v>
      </c>
      <c r="AQ38" s="9">
        <v>846.81</v>
      </c>
      <c r="AR38" s="9">
        <v>846.81</v>
      </c>
      <c r="AS38">
        <v>0</v>
      </c>
      <c r="AT38" s="23"/>
      <c r="AU38" s="23"/>
      <c r="AV38" s="23"/>
      <c r="AW38" s="23"/>
    </row>
    <row r="39" spans="1:49" x14ac:dyDescent="0.25">
      <c r="A39" t="s">
        <v>228</v>
      </c>
      <c r="B39" t="s">
        <v>60</v>
      </c>
      <c r="C39" s="14">
        <v>45089</v>
      </c>
      <c r="D39" t="s">
        <v>229</v>
      </c>
      <c r="E39">
        <v>12596774</v>
      </c>
      <c r="F39" t="s">
        <v>230</v>
      </c>
      <c r="G39">
        <v>33480450</v>
      </c>
      <c r="H39">
        <v>1002926370</v>
      </c>
      <c r="I39" t="s">
        <v>88</v>
      </c>
      <c r="J39" t="s">
        <v>111</v>
      </c>
      <c r="K39" t="s">
        <v>112</v>
      </c>
      <c r="L39" t="s">
        <v>113</v>
      </c>
      <c r="M39" t="s">
        <v>112</v>
      </c>
      <c r="N39" t="s">
        <v>113</v>
      </c>
      <c r="O39" s="10" t="s">
        <v>231</v>
      </c>
      <c r="P39">
        <v>8210</v>
      </c>
      <c r="Q39" t="s">
        <v>232</v>
      </c>
      <c r="R39">
        <v>40</v>
      </c>
      <c r="S39" t="s">
        <v>94</v>
      </c>
      <c r="T39">
        <v>112</v>
      </c>
      <c r="U39">
        <v>4</v>
      </c>
      <c r="V39">
        <v>2</v>
      </c>
      <c r="W39">
        <v>8</v>
      </c>
      <c r="X39" t="s">
        <v>72</v>
      </c>
      <c r="Y39" t="s">
        <v>72</v>
      </c>
      <c r="Z39" t="s">
        <v>72</v>
      </c>
      <c r="AA39" t="s">
        <v>72</v>
      </c>
      <c r="AB39" t="s">
        <v>72</v>
      </c>
      <c r="AC39" t="s">
        <v>72</v>
      </c>
      <c r="AD39" t="s">
        <v>72</v>
      </c>
      <c r="AE39" t="s">
        <v>72</v>
      </c>
      <c r="AF39" t="s">
        <v>72</v>
      </c>
      <c r="AG39" t="s">
        <v>72</v>
      </c>
      <c r="AH39" t="s">
        <v>72</v>
      </c>
      <c r="AI39" t="s">
        <v>72</v>
      </c>
      <c r="AJ39" t="s">
        <v>72</v>
      </c>
      <c r="AK39" t="s">
        <v>72</v>
      </c>
      <c r="AL39" t="s">
        <v>72</v>
      </c>
      <c r="AM39" t="s">
        <v>72</v>
      </c>
      <c r="AN39">
        <v>4000</v>
      </c>
      <c r="AO39" s="8">
        <v>608.51</v>
      </c>
      <c r="AP39" s="8">
        <v>651.05999999999995</v>
      </c>
      <c r="AQ39" s="9">
        <v>651.05999999999995</v>
      </c>
      <c r="AR39" s="9">
        <v>608.51</v>
      </c>
      <c r="AS39">
        <v>0</v>
      </c>
      <c r="AT39" s="23"/>
      <c r="AU39" s="23"/>
      <c r="AV39" s="23"/>
      <c r="AW39" s="23"/>
    </row>
    <row r="40" spans="1:49" x14ac:dyDescent="0.25">
      <c r="A40" t="s">
        <v>233</v>
      </c>
      <c r="B40" t="s">
        <v>60</v>
      </c>
      <c r="C40" s="14">
        <v>45089</v>
      </c>
      <c r="D40" t="s">
        <v>234</v>
      </c>
      <c r="E40">
        <v>12812930</v>
      </c>
      <c r="F40" t="s">
        <v>235</v>
      </c>
      <c r="G40">
        <v>82271717</v>
      </c>
      <c r="H40">
        <v>1000706824</v>
      </c>
      <c r="I40" t="s">
        <v>143</v>
      </c>
      <c r="J40" t="s">
        <v>236</v>
      </c>
      <c r="K40" t="s">
        <v>1609</v>
      </c>
      <c r="L40" t="s">
        <v>1610</v>
      </c>
      <c r="M40" t="s">
        <v>237</v>
      </c>
      <c r="N40" t="s">
        <v>238</v>
      </c>
      <c r="O40" s="10" t="s">
        <v>239</v>
      </c>
      <c r="P40">
        <v>7000</v>
      </c>
      <c r="Q40" t="s">
        <v>240</v>
      </c>
      <c r="R40">
        <v>46</v>
      </c>
      <c r="S40" t="s">
        <v>241</v>
      </c>
      <c r="T40">
        <v>46</v>
      </c>
      <c r="U40">
        <v>5</v>
      </c>
      <c r="V40">
        <v>5</v>
      </c>
      <c r="W40">
        <v>46</v>
      </c>
      <c r="X40" t="s">
        <v>72</v>
      </c>
      <c r="Y40" t="s">
        <v>72</v>
      </c>
      <c r="Z40" t="s">
        <v>72</v>
      </c>
      <c r="AA40" t="s">
        <v>71</v>
      </c>
      <c r="AB40" t="s">
        <v>72</v>
      </c>
      <c r="AC40" t="s">
        <v>72</v>
      </c>
      <c r="AD40" t="s">
        <v>72</v>
      </c>
      <c r="AE40" t="s">
        <v>72</v>
      </c>
      <c r="AF40" t="s">
        <v>72</v>
      </c>
      <c r="AG40" t="s">
        <v>72</v>
      </c>
      <c r="AH40" t="s">
        <v>72</v>
      </c>
      <c r="AI40" t="s">
        <v>72</v>
      </c>
      <c r="AJ40" t="s">
        <v>72</v>
      </c>
      <c r="AK40" t="s">
        <v>72</v>
      </c>
      <c r="AL40" t="s">
        <v>72</v>
      </c>
      <c r="AM40" t="s">
        <v>72</v>
      </c>
      <c r="AN40">
        <v>4900</v>
      </c>
      <c r="AO40" s="8">
        <v>804.25</v>
      </c>
      <c r="AP40" s="8">
        <v>804.25</v>
      </c>
      <c r="AQ40" s="9">
        <v>804.25</v>
      </c>
      <c r="AR40" s="9">
        <v>804.25</v>
      </c>
      <c r="AS40">
        <v>0</v>
      </c>
      <c r="AT40" s="23"/>
      <c r="AU40" s="23"/>
      <c r="AV40" s="23"/>
      <c r="AW40" s="23"/>
    </row>
    <row r="41" spans="1:49" x14ac:dyDescent="0.25">
      <c r="A41" t="s">
        <v>242</v>
      </c>
      <c r="B41" t="s">
        <v>60</v>
      </c>
      <c r="C41" s="14">
        <v>45089</v>
      </c>
      <c r="D41" t="s">
        <v>243</v>
      </c>
      <c r="E41">
        <v>12974035</v>
      </c>
      <c r="F41" t="s">
        <v>244</v>
      </c>
      <c r="G41">
        <v>98841533</v>
      </c>
      <c r="H41">
        <v>1000594178</v>
      </c>
      <c r="I41" t="s">
        <v>216</v>
      </c>
      <c r="J41" t="s">
        <v>245</v>
      </c>
      <c r="K41" t="s">
        <v>246</v>
      </c>
      <c r="L41" t="s">
        <v>247</v>
      </c>
      <c r="M41" t="s">
        <v>246</v>
      </c>
      <c r="N41" t="s">
        <v>247</v>
      </c>
      <c r="O41" s="10" t="s">
        <v>248</v>
      </c>
      <c r="P41">
        <v>9330</v>
      </c>
      <c r="Q41" t="s">
        <v>249</v>
      </c>
      <c r="R41">
        <v>42</v>
      </c>
      <c r="S41" t="s">
        <v>84</v>
      </c>
      <c r="T41">
        <v>42</v>
      </c>
      <c r="U41">
        <v>0</v>
      </c>
      <c r="V41">
        <v>42</v>
      </c>
      <c r="W41">
        <v>42</v>
      </c>
      <c r="X41" t="s">
        <v>71</v>
      </c>
      <c r="Y41" t="s">
        <v>72</v>
      </c>
      <c r="Z41" t="s">
        <v>72</v>
      </c>
      <c r="AA41" t="s">
        <v>71</v>
      </c>
      <c r="AB41" t="s">
        <v>72</v>
      </c>
      <c r="AC41" t="s">
        <v>72</v>
      </c>
      <c r="AD41" t="s">
        <v>72</v>
      </c>
      <c r="AE41" t="s">
        <v>72</v>
      </c>
      <c r="AF41" t="s">
        <v>72</v>
      </c>
      <c r="AG41" t="s">
        <v>71</v>
      </c>
      <c r="AH41" t="s">
        <v>72</v>
      </c>
      <c r="AI41" t="s">
        <v>71</v>
      </c>
      <c r="AJ41" t="s">
        <v>71</v>
      </c>
      <c r="AK41" t="s">
        <v>72</v>
      </c>
      <c r="AL41" t="s">
        <v>71</v>
      </c>
      <c r="AM41" t="s">
        <v>72</v>
      </c>
      <c r="AN41">
        <v>30200</v>
      </c>
      <c r="AO41" s="8">
        <v>634.04</v>
      </c>
      <c r="AP41" s="8">
        <v>634.04</v>
      </c>
      <c r="AQ41" s="9">
        <v>804.25</v>
      </c>
      <c r="AR41" s="9">
        <v>634.04</v>
      </c>
      <c r="AS41">
        <v>0</v>
      </c>
      <c r="AT41" s="23"/>
      <c r="AU41" s="23"/>
      <c r="AV41" s="23"/>
      <c r="AW41" s="23"/>
    </row>
    <row r="42" spans="1:49" x14ac:dyDescent="0.25">
      <c r="A42" t="s">
        <v>250</v>
      </c>
      <c r="B42" t="s">
        <v>60</v>
      </c>
      <c r="C42" s="14">
        <v>45089</v>
      </c>
      <c r="D42" t="s">
        <v>251</v>
      </c>
      <c r="E42">
        <v>16218707</v>
      </c>
      <c r="F42" t="s">
        <v>252</v>
      </c>
      <c r="G42">
        <v>86610222</v>
      </c>
      <c r="H42">
        <v>1001057954</v>
      </c>
      <c r="I42" t="s">
        <v>88</v>
      </c>
      <c r="J42" t="s">
        <v>253</v>
      </c>
      <c r="K42" t="s">
        <v>254</v>
      </c>
      <c r="L42" t="s">
        <v>255</v>
      </c>
      <c r="M42" t="s">
        <v>254</v>
      </c>
      <c r="N42" t="s">
        <v>255</v>
      </c>
      <c r="O42" s="10" t="s">
        <v>256</v>
      </c>
      <c r="P42">
        <v>8800</v>
      </c>
      <c r="Q42" t="s">
        <v>93</v>
      </c>
      <c r="R42">
        <v>80</v>
      </c>
      <c r="S42" t="s">
        <v>94</v>
      </c>
      <c r="T42">
        <v>130</v>
      </c>
      <c r="U42">
        <v>10</v>
      </c>
      <c r="V42">
        <v>4</v>
      </c>
      <c r="W42">
        <v>60</v>
      </c>
      <c r="X42" t="s">
        <v>71</v>
      </c>
      <c r="Y42" t="s">
        <v>72</v>
      </c>
      <c r="Z42" t="s">
        <v>72</v>
      </c>
      <c r="AA42" t="s">
        <v>72</v>
      </c>
      <c r="AB42" t="s">
        <v>72</v>
      </c>
      <c r="AC42" t="s">
        <v>72</v>
      </c>
      <c r="AD42" t="s">
        <v>72</v>
      </c>
      <c r="AE42" t="s">
        <v>72</v>
      </c>
      <c r="AF42" t="s">
        <v>72</v>
      </c>
      <c r="AG42" t="s">
        <v>71</v>
      </c>
      <c r="AH42" t="s">
        <v>72</v>
      </c>
      <c r="AI42" t="s">
        <v>72</v>
      </c>
      <c r="AJ42" t="s">
        <v>72</v>
      </c>
      <c r="AK42" t="s">
        <v>72</v>
      </c>
      <c r="AL42" t="s">
        <v>72</v>
      </c>
      <c r="AM42" t="s">
        <v>72</v>
      </c>
      <c r="AN42">
        <v>1400</v>
      </c>
      <c r="AO42" s="8">
        <v>731.91</v>
      </c>
      <c r="AP42" s="8">
        <v>731.91</v>
      </c>
      <c r="AQ42" s="9">
        <v>731.91</v>
      </c>
      <c r="AR42" s="9">
        <v>731.91</v>
      </c>
      <c r="AS42">
        <v>0</v>
      </c>
      <c r="AT42" s="23"/>
      <c r="AU42" s="23"/>
      <c r="AV42" s="23"/>
      <c r="AW42" s="23"/>
    </row>
    <row r="43" spans="1:49" x14ac:dyDescent="0.25">
      <c r="A43" t="s">
        <v>257</v>
      </c>
      <c r="B43" t="s">
        <v>60</v>
      </c>
      <c r="C43" s="14">
        <v>45089</v>
      </c>
      <c r="D43" t="s">
        <v>258</v>
      </c>
      <c r="E43">
        <v>33859155</v>
      </c>
      <c r="F43" t="s">
        <v>259</v>
      </c>
      <c r="G43">
        <v>75128244</v>
      </c>
      <c r="H43">
        <v>1017005991</v>
      </c>
      <c r="I43" t="s">
        <v>143</v>
      </c>
      <c r="J43" t="s">
        <v>260</v>
      </c>
      <c r="K43" t="s">
        <v>246</v>
      </c>
      <c r="L43" t="s">
        <v>247</v>
      </c>
      <c r="M43" t="s">
        <v>246</v>
      </c>
      <c r="N43" t="s">
        <v>247</v>
      </c>
      <c r="O43" s="10" t="s">
        <v>261</v>
      </c>
      <c r="P43">
        <v>6700</v>
      </c>
      <c r="Q43" t="s">
        <v>159</v>
      </c>
      <c r="R43">
        <v>51</v>
      </c>
      <c r="S43" t="s">
        <v>84</v>
      </c>
      <c r="T43">
        <v>51</v>
      </c>
      <c r="U43">
        <v>0</v>
      </c>
      <c r="V43">
        <v>4</v>
      </c>
      <c r="W43">
        <v>51</v>
      </c>
      <c r="X43" t="s">
        <v>71</v>
      </c>
      <c r="Y43" t="s">
        <v>72</v>
      </c>
      <c r="Z43" t="s">
        <v>72</v>
      </c>
      <c r="AA43" t="s">
        <v>71</v>
      </c>
      <c r="AB43" t="s">
        <v>72</v>
      </c>
      <c r="AC43" t="s">
        <v>72</v>
      </c>
      <c r="AD43" t="s">
        <v>71</v>
      </c>
      <c r="AE43" t="s">
        <v>71</v>
      </c>
      <c r="AF43" t="s">
        <v>72</v>
      </c>
      <c r="AG43" t="s">
        <v>71</v>
      </c>
      <c r="AH43" t="s">
        <v>72</v>
      </c>
      <c r="AI43" t="s">
        <v>71</v>
      </c>
      <c r="AJ43" t="s">
        <v>71</v>
      </c>
      <c r="AK43" t="s">
        <v>72</v>
      </c>
      <c r="AL43" t="s">
        <v>72</v>
      </c>
      <c r="AM43" t="s">
        <v>72</v>
      </c>
      <c r="AN43">
        <v>550</v>
      </c>
      <c r="AO43" s="8">
        <v>761.7</v>
      </c>
      <c r="AP43" s="8">
        <v>761.7</v>
      </c>
      <c r="AQ43" s="9">
        <v>761.7</v>
      </c>
      <c r="AR43" s="9">
        <v>761.7</v>
      </c>
      <c r="AS43">
        <v>0</v>
      </c>
      <c r="AT43" s="23"/>
      <c r="AU43" s="23"/>
      <c r="AV43" s="23"/>
      <c r="AW43" s="23"/>
    </row>
    <row r="44" spans="1:49" x14ac:dyDescent="0.25">
      <c r="A44" t="s">
        <v>262</v>
      </c>
      <c r="B44" t="s">
        <v>60</v>
      </c>
      <c r="C44" s="14">
        <v>45089</v>
      </c>
      <c r="D44" t="s">
        <v>263</v>
      </c>
      <c r="E44">
        <v>31777348</v>
      </c>
      <c r="F44" t="s">
        <v>264</v>
      </c>
      <c r="G44">
        <v>75420033</v>
      </c>
      <c r="H44">
        <v>1014838852</v>
      </c>
      <c r="I44" t="s">
        <v>143</v>
      </c>
      <c r="J44" t="s">
        <v>265</v>
      </c>
      <c r="K44" t="s">
        <v>246</v>
      </c>
      <c r="L44" t="s">
        <v>247</v>
      </c>
      <c r="M44" t="s">
        <v>246</v>
      </c>
      <c r="N44" t="s">
        <v>247</v>
      </c>
      <c r="O44" s="10" t="s">
        <v>266</v>
      </c>
      <c r="P44">
        <v>6760</v>
      </c>
      <c r="Q44" t="s">
        <v>267</v>
      </c>
      <c r="R44">
        <v>26</v>
      </c>
      <c r="S44" t="s">
        <v>84</v>
      </c>
      <c r="T44">
        <v>26</v>
      </c>
      <c r="U44">
        <v>4</v>
      </c>
      <c r="V44">
        <v>2</v>
      </c>
      <c r="W44">
        <v>15</v>
      </c>
      <c r="X44" t="s">
        <v>71</v>
      </c>
      <c r="Y44" t="s">
        <v>72</v>
      </c>
      <c r="Z44" t="s">
        <v>71</v>
      </c>
      <c r="AA44" t="s">
        <v>71</v>
      </c>
      <c r="AB44" t="s">
        <v>71</v>
      </c>
      <c r="AC44" t="s">
        <v>72</v>
      </c>
      <c r="AD44" t="s">
        <v>72</v>
      </c>
      <c r="AE44" t="s">
        <v>72</v>
      </c>
      <c r="AF44" t="s">
        <v>72</v>
      </c>
      <c r="AG44" t="s">
        <v>71</v>
      </c>
      <c r="AH44" t="s">
        <v>72</v>
      </c>
      <c r="AI44" t="s">
        <v>71</v>
      </c>
      <c r="AJ44" t="s">
        <v>72</v>
      </c>
      <c r="AK44" t="s">
        <v>72</v>
      </c>
      <c r="AL44" t="s">
        <v>72</v>
      </c>
      <c r="AM44" t="s">
        <v>72</v>
      </c>
      <c r="AN44">
        <v>500</v>
      </c>
      <c r="AO44" s="8">
        <v>829.79</v>
      </c>
      <c r="AP44" s="8">
        <v>829.79</v>
      </c>
      <c r="AQ44" s="9">
        <v>829.79</v>
      </c>
      <c r="AR44" s="9">
        <v>829.79</v>
      </c>
      <c r="AS44">
        <v>0</v>
      </c>
      <c r="AT44" s="23"/>
      <c r="AU44" s="23"/>
      <c r="AV44" s="23"/>
      <c r="AW44" s="23"/>
    </row>
    <row r="45" spans="1:49" x14ac:dyDescent="0.25">
      <c r="A45" t="s">
        <v>268</v>
      </c>
      <c r="B45" t="s">
        <v>60</v>
      </c>
      <c r="C45" s="14">
        <v>45089</v>
      </c>
      <c r="D45" t="s">
        <v>269</v>
      </c>
      <c r="E45">
        <v>27092098</v>
      </c>
      <c r="F45" t="s">
        <v>270</v>
      </c>
      <c r="G45">
        <v>97171550</v>
      </c>
      <c r="H45">
        <v>1012521487</v>
      </c>
      <c r="I45" t="s">
        <v>88</v>
      </c>
      <c r="J45" t="s">
        <v>271</v>
      </c>
      <c r="K45" t="s">
        <v>246</v>
      </c>
      <c r="L45" t="s">
        <v>247</v>
      </c>
      <c r="M45" t="s">
        <v>246</v>
      </c>
      <c r="N45" t="s">
        <v>247</v>
      </c>
      <c r="O45" s="10" t="s">
        <v>272</v>
      </c>
      <c r="P45">
        <v>6920</v>
      </c>
      <c r="Q45" t="s">
        <v>273</v>
      </c>
      <c r="R45">
        <v>43</v>
      </c>
      <c r="S45" t="s">
        <v>84</v>
      </c>
      <c r="T45">
        <v>43</v>
      </c>
      <c r="U45">
        <v>4</v>
      </c>
      <c r="V45">
        <v>17</v>
      </c>
      <c r="W45">
        <v>43</v>
      </c>
      <c r="X45" t="s">
        <v>71</v>
      </c>
      <c r="Y45" t="s">
        <v>72</v>
      </c>
      <c r="Z45" t="s">
        <v>72</v>
      </c>
      <c r="AA45" t="s">
        <v>71</v>
      </c>
      <c r="AB45" t="s">
        <v>71</v>
      </c>
      <c r="AC45" t="s">
        <v>72</v>
      </c>
      <c r="AD45" t="s">
        <v>72</v>
      </c>
      <c r="AE45" t="s">
        <v>72</v>
      </c>
      <c r="AF45" t="s">
        <v>72</v>
      </c>
      <c r="AG45" t="s">
        <v>71</v>
      </c>
      <c r="AH45" t="s">
        <v>72</v>
      </c>
      <c r="AI45" t="s">
        <v>71</v>
      </c>
      <c r="AJ45" t="s">
        <v>72</v>
      </c>
      <c r="AK45" t="s">
        <v>72</v>
      </c>
      <c r="AL45" t="s">
        <v>71</v>
      </c>
      <c r="AM45" t="s">
        <v>72</v>
      </c>
      <c r="AN45">
        <v>23500</v>
      </c>
      <c r="AO45" s="8">
        <v>612.76</v>
      </c>
      <c r="AP45" s="8">
        <v>612.76</v>
      </c>
      <c r="AQ45" s="9">
        <v>612.76</v>
      </c>
      <c r="AR45" s="9">
        <v>612.76</v>
      </c>
      <c r="AS45">
        <v>0</v>
      </c>
      <c r="AT45" s="23"/>
      <c r="AU45" s="23"/>
      <c r="AV45" s="23"/>
      <c r="AW45" s="23"/>
    </row>
    <row r="46" spans="1:49" x14ac:dyDescent="0.25">
      <c r="A46" t="s">
        <v>274</v>
      </c>
      <c r="B46" t="s">
        <v>60</v>
      </c>
      <c r="C46" s="14">
        <v>45089</v>
      </c>
      <c r="D46" t="s">
        <v>275</v>
      </c>
      <c r="E46">
        <v>36951648</v>
      </c>
      <c r="F46" t="s">
        <v>276</v>
      </c>
      <c r="G46">
        <v>75690033</v>
      </c>
      <c r="H46">
        <v>1020546103</v>
      </c>
      <c r="I46" t="s">
        <v>88</v>
      </c>
      <c r="J46" t="s">
        <v>277</v>
      </c>
      <c r="K46" t="s">
        <v>246</v>
      </c>
      <c r="L46" t="s">
        <v>247</v>
      </c>
      <c r="M46" t="s">
        <v>246</v>
      </c>
      <c r="N46" t="s">
        <v>247</v>
      </c>
      <c r="O46" s="10" t="s">
        <v>278</v>
      </c>
      <c r="P46">
        <v>7130</v>
      </c>
      <c r="Q46" t="s">
        <v>279</v>
      </c>
      <c r="R46">
        <v>48</v>
      </c>
      <c r="S46" t="s">
        <v>84</v>
      </c>
      <c r="T46">
        <v>48</v>
      </c>
      <c r="U46">
        <v>0</v>
      </c>
      <c r="V46">
        <v>48</v>
      </c>
      <c r="W46">
        <v>48</v>
      </c>
      <c r="X46" t="s">
        <v>71</v>
      </c>
      <c r="Y46" t="s">
        <v>72</v>
      </c>
      <c r="Z46" t="s">
        <v>72</v>
      </c>
      <c r="AA46" t="s">
        <v>71</v>
      </c>
      <c r="AB46" t="s">
        <v>72</v>
      </c>
      <c r="AC46" t="s">
        <v>72</v>
      </c>
      <c r="AD46" t="s">
        <v>72</v>
      </c>
      <c r="AE46" t="s">
        <v>72</v>
      </c>
      <c r="AF46" t="s">
        <v>72</v>
      </c>
      <c r="AG46" t="s">
        <v>71</v>
      </c>
      <c r="AH46" t="s">
        <v>72</v>
      </c>
      <c r="AI46" t="s">
        <v>71</v>
      </c>
      <c r="AJ46" t="s">
        <v>71</v>
      </c>
      <c r="AK46" t="s">
        <v>72</v>
      </c>
      <c r="AL46" t="s">
        <v>71</v>
      </c>
      <c r="AM46" t="s">
        <v>72</v>
      </c>
      <c r="AN46">
        <v>23500</v>
      </c>
      <c r="AO46" s="8">
        <v>676.59</v>
      </c>
      <c r="AP46" s="8">
        <v>676.59</v>
      </c>
      <c r="AQ46" s="9">
        <v>761.7</v>
      </c>
      <c r="AR46" s="9">
        <v>676.59</v>
      </c>
      <c r="AS46">
        <v>0</v>
      </c>
      <c r="AT46" s="23"/>
      <c r="AU46" s="23"/>
      <c r="AV46" s="23"/>
      <c r="AW46" s="23"/>
    </row>
    <row r="47" spans="1:49" x14ac:dyDescent="0.25">
      <c r="A47" t="s">
        <v>280</v>
      </c>
      <c r="B47" t="s">
        <v>60</v>
      </c>
      <c r="C47" s="14">
        <v>45089</v>
      </c>
      <c r="D47" t="s">
        <v>281</v>
      </c>
      <c r="E47">
        <v>40786880</v>
      </c>
      <c r="F47" t="s">
        <v>282</v>
      </c>
      <c r="G47">
        <v>75562555</v>
      </c>
      <c r="H47">
        <v>1025036146</v>
      </c>
      <c r="I47" t="s">
        <v>143</v>
      </c>
      <c r="J47" t="s">
        <v>283</v>
      </c>
      <c r="K47" t="s">
        <v>246</v>
      </c>
      <c r="L47" t="s">
        <v>247</v>
      </c>
      <c r="M47" t="s">
        <v>246</v>
      </c>
      <c r="N47" t="s">
        <v>247</v>
      </c>
      <c r="O47" s="10" t="s">
        <v>284</v>
      </c>
      <c r="P47">
        <v>7000</v>
      </c>
      <c r="Q47" t="s">
        <v>240</v>
      </c>
      <c r="R47">
        <v>55</v>
      </c>
      <c r="S47" t="s">
        <v>84</v>
      </c>
      <c r="T47">
        <v>55</v>
      </c>
      <c r="U47">
        <v>5</v>
      </c>
      <c r="V47">
        <v>20</v>
      </c>
      <c r="W47">
        <v>40</v>
      </c>
      <c r="X47" t="s">
        <v>71</v>
      </c>
      <c r="Y47" t="s">
        <v>72</v>
      </c>
      <c r="Z47" t="s">
        <v>72</v>
      </c>
      <c r="AA47" t="s">
        <v>72</v>
      </c>
      <c r="AB47" t="s">
        <v>72</v>
      </c>
      <c r="AC47" t="s">
        <v>72</v>
      </c>
      <c r="AD47" t="s">
        <v>72</v>
      </c>
      <c r="AE47" t="s">
        <v>72</v>
      </c>
      <c r="AF47" t="s">
        <v>72</v>
      </c>
      <c r="AG47" t="s">
        <v>71</v>
      </c>
      <c r="AH47" t="s">
        <v>72</v>
      </c>
      <c r="AI47" t="s">
        <v>71</v>
      </c>
      <c r="AJ47" t="s">
        <v>72</v>
      </c>
      <c r="AK47" t="s">
        <v>72</v>
      </c>
      <c r="AL47" t="s">
        <v>72</v>
      </c>
      <c r="AM47" t="s">
        <v>72</v>
      </c>
      <c r="AN47">
        <v>2000</v>
      </c>
      <c r="AO47" s="8">
        <v>804.25</v>
      </c>
      <c r="AP47" s="8">
        <v>804.25</v>
      </c>
      <c r="AQ47" s="9">
        <v>804.25</v>
      </c>
      <c r="AR47" s="9">
        <v>804.25</v>
      </c>
      <c r="AS47">
        <v>0</v>
      </c>
      <c r="AT47" s="23"/>
      <c r="AU47" s="23"/>
      <c r="AV47" s="23"/>
      <c r="AW47" s="23"/>
    </row>
    <row r="48" spans="1:49" x14ac:dyDescent="0.25">
      <c r="A48" t="s">
        <v>285</v>
      </c>
      <c r="B48" t="s">
        <v>60</v>
      </c>
      <c r="C48" s="14">
        <v>45089</v>
      </c>
      <c r="D48" t="s">
        <v>286</v>
      </c>
      <c r="E48">
        <v>17840495</v>
      </c>
      <c r="F48" t="s">
        <v>287</v>
      </c>
      <c r="G48">
        <v>97924011</v>
      </c>
      <c r="H48">
        <v>1000944782</v>
      </c>
      <c r="I48" t="s">
        <v>216</v>
      </c>
      <c r="J48" t="s">
        <v>288</v>
      </c>
      <c r="K48" t="s">
        <v>246</v>
      </c>
      <c r="L48" t="s">
        <v>247</v>
      </c>
      <c r="M48" t="s">
        <v>246</v>
      </c>
      <c r="N48" t="s">
        <v>247</v>
      </c>
      <c r="O48" s="10" t="s">
        <v>289</v>
      </c>
      <c r="P48">
        <v>7700</v>
      </c>
      <c r="Q48" t="s">
        <v>290</v>
      </c>
      <c r="R48">
        <v>50</v>
      </c>
      <c r="S48" t="s">
        <v>84</v>
      </c>
      <c r="T48">
        <v>50</v>
      </c>
      <c r="U48">
        <v>4</v>
      </c>
      <c r="V48">
        <v>5</v>
      </c>
      <c r="W48">
        <v>50</v>
      </c>
      <c r="X48" t="s">
        <v>71</v>
      </c>
      <c r="Y48" t="s">
        <v>72</v>
      </c>
      <c r="Z48" t="s">
        <v>72</v>
      </c>
      <c r="AA48" t="s">
        <v>71</v>
      </c>
      <c r="AB48" t="s">
        <v>72</v>
      </c>
      <c r="AC48" t="s">
        <v>72</v>
      </c>
      <c r="AD48" t="s">
        <v>72</v>
      </c>
      <c r="AE48" t="s">
        <v>72</v>
      </c>
      <c r="AF48" t="s">
        <v>72</v>
      </c>
      <c r="AG48" t="s">
        <v>71</v>
      </c>
      <c r="AH48" t="s">
        <v>72</v>
      </c>
      <c r="AI48" t="s">
        <v>71</v>
      </c>
      <c r="AJ48" t="s">
        <v>71</v>
      </c>
      <c r="AK48" t="s">
        <v>72</v>
      </c>
      <c r="AL48" t="s">
        <v>71</v>
      </c>
      <c r="AM48" t="s">
        <v>72</v>
      </c>
      <c r="AN48">
        <v>2600</v>
      </c>
      <c r="AO48" s="8">
        <v>719.15</v>
      </c>
      <c r="AP48" s="8">
        <v>718.08</v>
      </c>
      <c r="AQ48" s="9">
        <v>846.81</v>
      </c>
      <c r="AR48" s="9">
        <v>719.15</v>
      </c>
      <c r="AS48">
        <v>0</v>
      </c>
      <c r="AT48" s="23"/>
      <c r="AU48" s="23"/>
      <c r="AV48" s="23"/>
      <c r="AW48" s="23"/>
    </row>
    <row r="49" spans="1:49" x14ac:dyDescent="0.25">
      <c r="A49" t="s">
        <v>291</v>
      </c>
      <c r="B49" t="s">
        <v>60</v>
      </c>
      <c r="C49" s="14">
        <v>45089</v>
      </c>
      <c r="D49" t="s">
        <v>292</v>
      </c>
      <c r="E49">
        <v>27092098</v>
      </c>
      <c r="F49" t="s">
        <v>293</v>
      </c>
      <c r="G49">
        <v>58552200</v>
      </c>
      <c r="H49">
        <v>1021665459</v>
      </c>
      <c r="I49" t="s">
        <v>88</v>
      </c>
      <c r="J49" t="s">
        <v>294</v>
      </c>
      <c r="K49" t="s">
        <v>246</v>
      </c>
      <c r="L49" t="s">
        <v>247</v>
      </c>
      <c r="M49" t="s">
        <v>246</v>
      </c>
      <c r="N49" t="s">
        <v>247</v>
      </c>
      <c r="O49" s="10" t="s">
        <v>295</v>
      </c>
      <c r="P49">
        <v>7400</v>
      </c>
      <c r="Q49" t="s">
        <v>170</v>
      </c>
      <c r="R49">
        <v>56</v>
      </c>
      <c r="S49" t="s">
        <v>84</v>
      </c>
      <c r="T49">
        <v>56</v>
      </c>
      <c r="U49">
        <v>0</v>
      </c>
      <c r="V49">
        <v>56</v>
      </c>
      <c r="W49">
        <v>56</v>
      </c>
      <c r="X49" t="s">
        <v>71</v>
      </c>
      <c r="Y49" t="s">
        <v>72</v>
      </c>
      <c r="Z49" t="s">
        <v>72</v>
      </c>
      <c r="AA49" t="s">
        <v>71</v>
      </c>
      <c r="AB49" t="s">
        <v>72</v>
      </c>
      <c r="AC49" t="s">
        <v>72</v>
      </c>
      <c r="AD49" t="s">
        <v>71</v>
      </c>
      <c r="AE49" t="s">
        <v>71</v>
      </c>
      <c r="AF49" t="s">
        <v>72</v>
      </c>
      <c r="AG49" t="s">
        <v>71</v>
      </c>
      <c r="AH49" t="s">
        <v>72</v>
      </c>
      <c r="AI49" t="s">
        <v>71</v>
      </c>
      <c r="AJ49" t="s">
        <v>71</v>
      </c>
      <c r="AK49" t="s">
        <v>72</v>
      </c>
      <c r="AL49" t="s">
        <v>71</v>
      </c>
      <c r="AM49" t="s">
        <v>72</v>
      </c>
      <c r="AN49">
        <v>3400</v>
      </c>
      <c r="AO49" s="8">
        <v>846.81</v>
      </c>
      <c r="AP49" s="8">
        <v>846.81</v>
      </c>
      <c r="AQ49" s="9">
        <v>709.57</v>
      </c>
      <c r="AR49" s="9">
        <v>846.81</v>
      </c>
      <c r="AS49">
        <v>0</v>
      </c>
      <c r="AT49" s="23"/>
      <c r="AU49" s="23"/>
      <c r="AV49" s="23"/>
      <c r="AW49" s="23"/>
    </row>
    <row r="50" spans="1:49" x14ac:dyDescent="0.25">
      <c r="A50" t="s">
        <v>296</v>
      </c>
      <c r="B50" t="s">
        <v>60</v>
      </c>
      <c r="C50" s="14">
        <v>45089</v>
      </c>
      <c r="D50" t="s">
        <v>297</v>
      </c>
      <c r="E50">
        <v>36050896</v>
      </c>
      <c r="F50" t="s">
        <v>298</v>
      </c>
      <c r="G50">
        <v>86322500</v>
      </c>
      <c r="H50">
        <v>1019572443</v>
      </c>
      <c r="I50" t="s">
        <v>88</v>
      </c>
      <c r="J50" t="s">
        <v>299</v>
      </c>
      <c r="K50" t="s">
        <v>246</v>
      </c>
      <c r="L50" t="s">
        <v>247</v>
      </c>
      <c r="M50" t="s">
        <v>246</v>
      </c>
      <c r="N50" t="s">
        <v>247</v>
      </c>
      <c r="O50" s="10" t="s">
        <v>300</v>
      </c>
      <c r="P50">
        <v>8500</v>
      </c>
      <c r="Q50" t="s">
        <v>301</v>
      </c>
      <c r="R50">
        <v>69</v>
      </c>
      <c r="S50" t="s">
        <v>84</v>
      </c>
      <c r="T50">
        <v>69</v>
      </c>
      <c r="U50">
        <v>15</v>
      </c>
      <c r="V50">
        <v>6</v>
      </c>
      <c r="W50">
        <v>100</v>
      </c>
      <c r="X50" t="s">
        <v>71</v>
      </c>
      <c r="Y50" t="s">
        <v>72</v>
      </c>
      <c r="Z50" t="s">
        <v>72</v>
      </c>
      <c r="AA50" t="s">
        <v>72</v>
      </c>
      <c r="AB50" t="s">
        <v>72</v>
      </c>
      <c r="AC50" t="s">
        <v>72</v>
      </c>
      <c r="AD50" t="s">
        <v>72</v>
      </c>
      <c r="AE50" t="s">
        <v>72</v>
      </c>
      <c r="AF50" t="s">
        <v>72</v>
      </c>
      <c r="AG50" t="s">
        <v>72</v>
      </c>
      <c r="AH50" t="s">
        <v>72</v>
      </c>
      <c r="AI50" t="s">
        <v>72</v>
      </c>
      <c r="AJ50" t="s">
        <v>72</v>
      </c>
      <c r="AK50" t="s">
        <v>71</v>
      </c>
      <c r="AL50" t="s">
        <v>71</v>
      </c>
      <c r="AM50" t="s">
        <v>72</v>
      </c>
      <c r="AN50">
        <v>3200</v>
      </c>
      <c r="AO50" s="8">
        <v>636</v>
      </c>
      <c r="AP50" s="8">
        <v>660</v>
      </c>
      <c r="AQ50" s="9">
        <v>756</v>
      </c>
      <c r="AR50" s="9">
        <v>636</v>
      </c>
      <c r="AS50">
        <v>0</v>
      </c>
      <c r="AT50" s="23"/>
      <c r="AU50" s="23"/>
      <c r="AV50" s="23"/>
      <c r="AW50" s="23"/>
    </row>
    <row r="51" spans="1:49" x14ac:dyDescent="0.25">
      <c r="A51" t="s">
        <v>302</v>
      </c>
      <c r="B51" t="s">
        <v>60</v>
      </c>
      <c r="C51" s="14">
        <v>45089</v>
      </c>
      <c r="D51" t="s">
        <v>303</v>
      </c>
      <c r="E51">
        <v>26278708</v>
      </c>
      <c r="F51" t="s">
        <v>304</v>
      </c>
      <c r="G51">
        <v>97151744</v>
      </c>
      <c r="H51">
        <v>1001459889</v>
      </c>
      <c r="I51" t="s">
        <v>88</v>
      </c>
      <c r="J51" t="s">
        <v>305</v>
      </c>
      <c r="K51" t="s">
        <v>246</v>
      </c>
      <c r="L51" t="s">
        <v>247</v>
      </c>
      <c r="M51" t="s">
        <v>246</v>
      </c>
      <c r="N51" t="s">
        <v>247</v>
      </c>
      <c r="O51" s="10" t="s">
        <v>306</v>
      </c>
      <c r="P51">
        <v>7430</v>
      </c>
      <c r="Q51" t="s">
        <v>307</v>
      </c>
      <c r="R51">
        <v>57</v>
      </c>
      <c r="S51" t="s">
        <v>84</v>
      </c>
      <c r="T51">
        <v>57</v>
      </c>
      <c r="U51">
        <v>6</v>
      </c>
      <c r="V51">
        <v>51</v>
      </c>
      <c r="W51">
        <v>57</v>
      </c>
      <c r="X51" t="s">
        <v>71</v>
      </c>
      <c r="Y51" t="s">
        <v>72</v>
      </c>
      <c r="Z51" t="s">
        <v>71</v>
      </c>
      <c r="AA51" t="s">
        <v>71</v>
      </c>
      <c r="AB51" t="s">
        <v>71</v>
      </c>
      <c r="AC51" t="s">
        <v>72</v>
      </c>
      <c r="AD51" t="s">
        <v>72</v>
      </c>
      <c r="AE51" t="s">
        <v>72</v>
      </c>
      <c r="AF51" t="s">
        <v>72</v>
      </c>
      <c r="AG51" t="s">
        <v>71</v>
      </c>
      <c r="AH51" t="s">
        <v>72</v>
      </c>
      <c r="AI51" t="s">
        <v>71</v>
      </c>
      <c r="AJ51" t="s">
        <v>72</v>
      </c>
      <c r="AK51" t="s">
        <v>72</v>
      </c>
      <c r="AL51" t="s">
        <v>72</v>
      </c>
      <c r="AM51" t="s">
        <v>72</v>
      </c>
      <c r="AN51">
        <v>850</v>
      </c>
      <c r="AO51" s="8">
        <v>846.81</v>
      </c>
      <c r="AP51" s="8">
        <v>846.81</v>
      </c>
      <c r="AQ51" s="9">
        <v>709.57</v>
      </c>
      <c r="AR51" s="9">
        <v>846.81</v>
      </c>
      <c r="AS51">
        <v>0</v>
      </c>
      <c r="AT51" s="23"/>
      <c r="AU51" s="23"/>
      <c r="AV51" s="23"/>
      <c r="AW51" s="23"/>
    </row>
    <row r="52" spans="1:49" x14ac:dyDescent="0.25">
      <c r="A52" t="s">
        <v>308</v>
      </c>
      <c r="B52" t="s">
        <v>60</v>
      </c>
      <c r="C52" s="14">
        <v>45089</v>
      </c>
      <c r="D52" t="s">
        <v>309</v>
      </c>
      <c r="E52">
        <v>30350030</v>
      </c>
      <c r="F52" t="s">
        <v>310</v>
      </c>
      <c r="G52">
        <v>55443003</v>
      </c>
      <c r="H52">
        <v>1013090196</v>
      </c>
      <c r="I52" t="s">
        <v>174</v>
      </c>
      <c r="J52" t="s">
        <v>311</v>
      </c>
      <c r="K52" t="s">
        <v>246</v>
      </c>
      <c r="L52" t="s">
        <v>247</v>
      </c>
      <c r="M52" t="s">
        <v>246</v>
      </c>
      <c r="N52" t="s">
        <v>247</v>
      </c>
      <c r="O52" s="10" t="s">
        <v>312</v>
      </c>
      <c r="P52">
        <v>4700</v>
      </c>
      <c r="Q52" t="s">
        <v>313</v>
      </c>
      <c r="R52">
        <v>60</v>
      </c>
      <c r="S52" t="s">
        <v>84</v>
      </c>
      <c r="T52">
        <v>60</v>
      </c>
      <c r="U52">
        <v>36</v>
      </c>
      <c r="V52">
        <v>24</v>
      </c>
      <c r="W52">
        <v>10</v>
      </c>
      <c r="X52" t="s">
        <v>71</v>
      </c>
      <c r="Y52" t="s">
        <v>72</v>
      </c>
      <c r="Z52" t="s">
        <v>72</v>
      </c>
      <c r="AA52" t="s">
        <v>71</v>
      </c>
      <c r="AB52" t="s">
        <v>72</v>
      </c>
      <c r="AC52" t="s">
        <v>72</v>
      </c>
      <c r="AD52" t="s">
        <v>72</v>
      </c>
      <c r="AE52" t="s">
        <v>72</v>
      </c>
      <c r="AF52" t="s">
        <v>72</v>
      </c>
      <c r="AG52" t="s">
        <v>71</v>
      </c>
      <c r="AH52" t="s">
        <v>72</v>
      </c>
      <c r="AI52" t="s">
        <v>71</v>
      </c>
      <c r="AJ52" t="s">
        <v>71</v>
      </c>
      <c r="AK52" t="s">
        <v>72</v>
      </c>
      <c r="AL52" t="s">
        <v>71</v>
      </c>
      <c r="AM52" t="s">
        <v>72</v>
      </c>
      <c r="AN52">
        <v>13500</v>
      </c>
      <c r="AO52" s="8">
        <v>638.29999999999995</v>
      </c>
      <c r="AP52" s="8">
        <v>697.87</v>
      </c>
      <c r="AQ52" s="9">
        <v>765.96</v>
      </c>
      <c r="AR52" s="9">
        <v>697.87</v>
      </c>
      <c r="AS52">
        <v>0</v>
      </c>
      <c r="AT52" s="23"/>
      <c r="AU52" s="23"/>
      <c r="AV52" s="23"/>
      <c r="AW52" s="23"/>
    </row>
    <row r="53" spans="1:49" x14ac:dyDescent="0.25">
      <c r="A53" t="s">
        <v>314</v>
      </c>
      <c r="B53" t="s">
        <v>60</v>
      </c>
      <c r="C53" s="14">
        <v>45089</v>
      </c>
      <c r="D53" t="s">
        <v>315</v>
      </c>
      <c r="E53">
        <v>36541113</v>
      </c>
      <c r="F53" t="s">
        <v>316</v>
      </c>
      <c r="G53">
        <v>74524030</v>
      </c>
      <c r="H53">
        <v>1020151591</v>
      </c>
      <c r="I53" t="s">
        <v>143</v>
      </c>
      <c r="J53" t="s">
        <v>317</v>
      </c>
      <c r="K53" t="s">
        <v>246</v>
      </c>
      <c r="L53" t="s">
        <v>247</v>
      </c>
      <c r="M53" t="s">
        <v>246</v>
      </c>
      <c r="N53" t="s">
        <v>247</v>
      </c>
      <c r="O53" s="10" t="s">
        <v>318</v>
      </c>
      <c r="P53">
        <v>6100</v>
      </c>
      <c r="Q53" t="s">
        <v>319</v>
      </c>
      <c r="R53">
        <v>40</v>
      </c>
      <c r="S53" t="s">
        <v>84</v>
      </c>
      <c r="T53">
        <v>40</v>
      </c>
      <c r="U53">
        <v>0</v>
      </c>
      <c r="V53">
        <v>35</v>
      </c>
      <c r="W53">
        <v>35</v>
      </c>
      <c r="X53" t="s">
        <v>71</v>
      </c>
      <c r="Y53" t="s">
        <v>72</v>
      </c>
      <c r="Z53" t="s">
        <v>71</v>
      </c>
      <c r="AA53" t="s">
        <v>71</v>
      </c>
      <c r="AB53" t="s">
        <v>72</v>
      </c>
      <c r="AC53" t="s">
        <v>72</v>
      </c>
      <c r="AD53" t="s">
        <v>72</v>
      </c>
      <c r="AE53" t="s">
        <v>72</v>
      </c>
      <c r="AF53" t="s">
        <v>72</v>
      </c>
      <c r="AG53" t="s">
        <v>71</v>
      </c>
      <c r="AH53" t="s">
        <v>72</v>
      </c>
      <c r="AI53" t="s">
        <v>71</v>
      </c>
      <c r="AJ53" t="s">
        <v>71</v>
      </c>
      <c r="AK53" t="s">
        <v>72</v>
      </c>
      <c r="AL53" t="s">
        <v>71</v>
      </c>
      <c r="AM53" t="s">
        <v>72</v>
      </c>
      <c r="AN53">
        <v>27800</v>
      </c>
      <c r="AO53" s="8">
        <v>719.15</v>
      </c>
      <c r="AP53" s="8">
        <v>719.15</v>
      </c>
      <c r="AQ53" s="9">
        <v>846.81</v>
      </c>
      <c r="AR53" s="9">
        <v>719.15</v>
      </c>
      <c r="AS53">
        <v>0</v>
      </c>
      <c r="AT53" s="23"/>
      <c r="AU53" s="23"/>
      <c r="AV53" s="23"/>
      <c r="AW53" s="23"/>
    </row>
    <row r="54" spans="1:49" x14ac:dyDescent="0.25">
      <c r="A54" t="s">
        <v>320</v>
      </c>
      <c r="B54" t="s">
        <v>60</v>
      </c>
      <c r="C54" s="14">
        <v>45089</v>
      </c>
      <c r="D54" t="s">
        <v>321</v>
      </c>
      <c r="E54">
        <v>12974035</v>
      </c>
      <c r="F54" t="s">
        <v>322</v>
      </c>
      <c r="G54">
        <v>98820100</v>
      </c>
      <c r="H54">
        <v>1018362534</v>
      </c>
      <c r="I54" t="s">
        <v>216</v>
      </c>
      <c r="J54" t="s">
        <v>323</v>
      </c>
      <c r="K54" t="s">
        <v>246</v>
      </c>
      <c r="L54" t="s">
        <v>247</v>
      </c>
      <c r="M54" t="s">
        <v>246</v>
      </c>
      <c r="N54" t="s">
        <v>247</v>
      </c>
      <c r="O54" s="10" t="s">
        <v>324</v>
      </c>
      <c r="P54">
        <v>9700</v>
      </c>
      <c r="Q54" t="s">
        <v>325</v>
      </c>
      <c r="R54">
        <v>42</v>
      </c>
      <c r="S54" t="s">
        <v>84</v>
      </c>
      <c r="T54">
        <v>42</v>
      </c>
      <c r="U54">
        <v>0</v>
      </c>
      <c r="V54">
        <v>42</v>
      </c>
      <c r="W54">
        <v>16</v>
      </c>
      <c r="X54" t="s">
        <v>71</v>
      </c>
      <c r="Y54" t="s">
        <v>72</v>
      </c>
      <c r="Z54" t="s">
        <v>72</v>
      </c>
      <c r="AA54" t="s">
        <v>71</v>
      </c>
      <c r="AB54" t="s">
        <v>72</v>
      </c>
      <c r="AC54" t="s">
        <v>72</v>
      </c>
      <c r="AD54" t="s">
        <v>72</v>
      </c>
      <c r="AE54" t="s">
        <v>72</v>
      </c>
      <c r="AF54" t="s">
        <v>72</v>
      </c>
      <c r="AG54" t="s">
        <v>71</v>
      </c>
      <c r="AH54" t="s">
        <v>72</v>
      </c>
      <c r="AI54" t="s">
        <v>71</v>
      </c>
      <c r="AJ54" t="s">
        <v>71</v>
      </c>
      <c r="AK54" t="s">
        <v>72</v>
      </c>
      <c r="AL54" t="s">
        <v>71</v>
      </c>
      <c r="AM54" t="s">
        <v>72</v>
      </c>
      <c r="AN54">
        <v>260</v>
      </c>
      <c r="AO54" s="8">
        <v>719.15</v>
      </c>
      <c r="AP54" s="8">
        <v>719.15</v>
      </c>
      <c r="AQ54" s="9">
        <v>719.15</v>
      </c>
      <c r="AR54" s="9">
        <v>719.15</v>
      </c>
      <c r="AS54">
        <v>0</v>
      </c>
      <c r="AT54" s="23"/>
      <c r="AU54" s="23"/>
      <c r="AV54" s="23"/>
      <c r="AW54" s="23"/>
    </row>
    <row r="55" spans="1:49" x14ac:dyDescent="0.25">
      <c r="A55" t="s">
        <v>326</v>
      </c>
      <c r="B55" t="s">
        <v>60</v>
      </c>
      <c r="C55" s="14">
        <v>45089</v>
      </c>
      <c r="D55" t="s">
        <v>327</v>
      </c>
      <c r="E55">
        <v>42437077</v>
      </c>
      <c r="F55" t="s">
        <v>328</v>
      </c>
      <c r="G55">
        <v>75921855</v>
      </c>
      <c r="H55">
        <v>1027225353</v>
      </c>
      <c r="I55" t="s">
        <v>143</v>
      </c>
      <c r="J55" t="s">
        <v>329</v>
      </c>
      <c r="K55" t="s">
        <v>246</v>
      </c>
      <c r="L55" t="s">
        <v>247</v>
      </c>
      <c r="M55" t="s">
        <v>246</v>
      </c>
      <c r="N55" t="s">
        <v>247</v>
      </c>
      <c r="O55" s="10" t="s">
        <v>330</v>
      </c>
      <c r="P55">
        <v>7000</v>
      </c>
      <c r="Q55" t="s">
        <v>240</v>
      </c>
      <c r="R55">
        <v>49</v>
      </c>
      <c r="S55" t="s">
        <v>84</v>
      </c>
      <c r="T55">
        <v>49</v>
      </c>
      <c r="U55">
        <v>0</v>
      </c>
      <c r="V55">
        <v>20</v>
      </c>
      <c r="W55">
        <v>30</v>
      </c>
      <c r="X55" t="s">
        <v>71</v>
      </c>
      <c r="Y55" t="s">
        <v>72</v>
      </c>
      <c r="Z55" t="s">
        <v>72</v>
      </c>
      <c r="AA55" t="s">
        <v>71</v>
      </c>
      <c r="AB55" t="s">
        <v>72</v>
      </c>
      <c r="AC55" t="s">
        <v>72</v>
      </c>
      <c r="AD55" t="s">
        <v>72</v>
      </c>
      <c r="AE55" t="s">
        <v>71</v>
      </c>
      <c r="AF55" t="s">
        <v>72</v>
      </c>
      <c r="AG55" t="s">
        <v>71</v>
      </c>
      <c r="AH55" t="s">
        <v>72</v>
      </c>
      <c r="AI55" t="s">
        <v>71</v>
      </c>
      <c r="AJ55" t="s">
        <v>71</v>
      </c>
      <c r="AK55" t="s">
        <v>72</v>
      </c>
      <c r="AL55" t="s">
        <v>71</v>
      </c>
      <c r="AM55" t="s">
        <v>72</v>
      </c>
      <c r="AN55">
        <v>1300</v>
      </c>
      <c r="AO55" s="8">
        <v>761.7</v>
      </c>
      <c r="AP55" s="8">
        <v>761.7</v>
      </c>
      <c r="AQ55" s="9">
        <v>761.7</v>
      </c>
      <c r="AR55" s="9">
        <v>761.7</v>
      </c>
      <c r="AS55">
        <v>0</v>
      </c>
      <c r="AT55" s="23"/>
      <c r="AU55" s="23"/>
      <c r="AV55" s="23"/>
      <c r="AW55" s="23"/>
    </row>
    <row r="56" spans="1:49" x14ac:dyDescent="0.25">
      <c r="A56" t="s">
        <v>331</v>
      </c>
      <c r="B56" t="s">
        <v>60</v>
      </c>
      <c r="C56" s="14">
        <v>45089</v>
      </c>
      <c r="D56" t="s">
        <v>332</v>
      </c>
      <c r="E56">
        <v>30912667</v>
      </c>
      <c r="F56" t="s">
        <v>333</v>
      </c>
      <c r="G56">
        <v>97320011</v>
      </c>
      <c r="H56">
        <v>1013690584</v>
      </c>
      <c r="I56" t="s">
        <v>88</v>
      </c>
      <c r="J56" t="s">
        <v>334</v>
      </c>
      <c r="K56" t="s">
        <v>246</v>
      </c>
      <c r="L56" t="s">
        <v>247</v>
      </c>
      <c r="M56" t="s">
        <v>246</v>
      </c>
      <c r="N56" t="s">
        <v>247</v>
      </c>
      <c r="O56" s="10" t="s">
        <v>335</v>
      </c>
      <c r="P56">
        <v>6950</v>
      </c>
      <c r="Q56" t="s">
        <v>336</v>
      </c>
      <c r="R56">
        <v>42</v>
      </c>
      <c r="S56" t="s">
        <v>84</v>
      </c>
      <c r="T56">
        <v>42</v>
      </c>
      <c r="U56">
        <v>0</v>
      </c>
      <c r="V56">
        <v>5</v>
      </c>
      <c r="W56">
        <v>42</v>
      </c>
      <c r="X56" t="s">
        <v>71</v>
      </c>
      <c r="Y56" t="s">
        <v>72</v>
      </c>
      <c r="Z56" t="s">
        <v>71</v>
      </c>
      <c r="AA56" t="s">
        <v>71</v>
      </c>
      <c r="AB56" t="s">
        <v>71</v>
      </c>
      <c r="AC56" t="s">
        <v>72</v>
      </c>
      <c r="AD56" t="s">
        <v>72</v>
      </c>
      <c r="AE56" t="s">
        <v>72</v>
      </c>
      <c r="AF56" t="s">
        <v>72</v>
      </c>
      <c r="AG56" t="s">
        <v>71</v>
      </c>
      <c r="AH56" t="s">
        <v>72</v>
      </c>
      <c r="AI56" t="s">
        <v>71</v>
      </c>
      <c r="AJ56" t="s">
        <v>72</v>
      </c>
      <c r="AK56" t="s">
        <v>72</v>
      </c>
      <c r="AL56" t="s">
        <v>71</v>
      </c>
      <c r="AM56" t="s">
        <v>72</v>
      </c>
      <c r="AN56">
        <v>650</v>
      </c>
      <c r="AO56" s="8">
        <v>719.15</v>
      </c>
      <c r="AP56" s="8">
        <v>846.81</v>
      </c>
      <c r="AQ56" s="9">
        <v>846.81</v>
      </c>
      <c r="AR56" s="9">
        <v>719.15</v>
      </c>
      <c r="AS56">
        <v>0</v>
      </c>
      <c r="AT56" s="23"/>
      <c r="AU56" s="23"/>
      <c r="AV56" s="23"/>
      <c r="AW56" s="23"/>
    </row>
    <row r="57" spans="1:49" x14ac:dyDescent="0.25">
      <c r="A57" t="s">
        <v>337</v>
      </c>
      <c r="B57" t="s">
        <v>60</v>
      </c>
      <c r="C57" s="14">
        <v>45089</v>
      </c>
      <c r="D57" t="s">
        <v>338</v>
      </c>
      <c r="E57">
        <v>17840495</v>
      </c>
      <c r="F57" t="s">
        <v>339</v>
      </c>
      <c r="G57">
        <v>98244577</v>
      </c>
      <c r="H57">
        <v>1001370901</v>
      </c>
      <c r="I57" t="s">
        <v>216</v>
      </c>
      <c r="J57" t="s">
        <v>340</v>
      </c>
      <c r="K57" t="s">
        <v>246</v>
      </c>
      <c r="L57" t="s">
        <v>247</v>
      </c>
      <c r="M57" t="s">
        <v>246</v>
      </c>
      <c r="N57" t="s">
        <v>247</v>
      </c>
      <c r="O57" s="10" t="s">
        <v>341</v>
      </c>
      <c r="P57">
        <v>9440</v>
      </c>
      <c r="Q57" t="s">
        <v>342</v>
      </c>
      <c r="R57">
        <v>64</v>
      </c>
      <c r="S57" t="s">
        <v>84</v>
      </c>
      <c r="T57">
        <v>64</v>
      </c>
      <c r="U57">
        <v>4</v>
      </c>
      <c r="V57">
        <v>60</v>
      </c>
      <c r="W57">
        <v>64</v>
      </c>
      <c r="X57" t="s">
        <v>71</v>
      </c>
      <c r="Y57" t="s">
        <v>72</v>
      </c>
      <c r="Z57" t="s">
        <v>72</v>
      </c>
      <c r="AA57" t="s">
        <v>71</v>
      </c>
      <c r="AB57" t="s">
        <v>72</v>
      </c>
      <c r="AC57" t="s">
        <v>72</v>
      </c>
      <c r="AD57" t="s">
        <v>72</v>
      </c>
      <c r="AE57" t="s">
        <v>72</v>
      </c>
      <c r="AF57" t="s">
        <v>72</v>
      </c>
      <c r="AG57" t="s">
        <v>71</v>
      </c>
      <c r="AH57" t="s">
        <v>72</v>
      </c>
      <c r="AI57" t="s">
        <v>71</v>
      </c>
      <c r="AJ57" t="s">
        <v>71</v>
      </c>
      <c r="AK57" t="s">
        <v>72</v>
      </c>
      <c r="AL57" t="s">
        <v>71</v>
      </c>
      <c r="AM57" t="s">
        <v>72</v>
      </c>
      <c r="AN57">
        <v>18700</v>
      </c>
      <c r="AO57" s="8">
        <v>676.59</v>
      </c>
      <c r="AP57" s="8">
        <v>710.64</v>
      </c>
      <c r="AQ57" s="9">
        <v>710.64</v>
      </c>
      <c r="AR57" s="9">
        <v>676.59</v>
      </c>
      <c r="AS57">
        <v>0</v>
      </c>
      <c r="AT57" s="23"/>
      <c r="AU57" s="23"/>
      <c r="AV57" s="23"/>
      <c r="AW57" s="23"/>
    </row>
    <row r="58" spans="1:49" x14ac:dyDescent="0.25">
      <c r="A58" t="s">
        <v>343</v>
      </c>
      <c r="B58" t="s">
        <v>60</v>
      </c>
      <c r="C58" s="14">
        <v>45089</v>
      </c>
      <c r="D58" t="s">
        <v>344</v>
      </c>
      <c r="E58">
        <v>12759835</v>
      </c>
      <c r="F58" t="s">
        <v>345</v>
      </c>
      <c r="G58">
        <v>97131100</v>
      </c>
      <c r="H58">
        <v>1000441039</v>
      </c>
      <c r="I58" t="s">
        <v>88</v>
      </c>
      <c r="J58" t="s">
        <v>346</v>
      </c>
      <c r="K58" t="s">
        <v>246</v>
      </c>
      <c r="L58" t="s">
        <v>247</v>
      </c>
      <c r="M58" t="s">
        <v>246</v>
      </c>
      <c r="N58" t="s">
        <v>247</v>
      </c>
      <c r="O58" s="10" t="s">
        <v>347</v>
      </c>
      <c r="P58">
        <v>7480</v>
      </c>
      <c r="Q58" t="s">
        <v>348</v>
      </c>
      <c r="R58">
        <v>33</v>
      </c>
      <c r="S58" t="s">
        <v>84</v>
      </c>
      <c r="T58">
        <v>33</v>
      </c>
      <c r="U58">
        <v>4</v>
      </c>
      <c r="V58">
        <v>29</v>
      </c>
      <c r="W58">
        <v>33</v>
      </c>
      <c r="X58" t="s">
        <v>71</v>
      </c>
      <c r="Y58" t="s">
        <v>72</v>
      </c>
      <c r="Z58" t="s">
        <v>72</v>
      </c>
      <c r="AA58" t="s">
        <v>72</v>
      </c>
      <c r="AB58" t="s">
        <v>71</v>
      </c>
      <c r="AC58" t="s">
        <v>72</v>
      </c>
      <c r="AD58" t="s">
        <v>72</v>
      </c>
      <c r="AE58" t="s">
        <v>72</v>
      </c>
      <c r="AF58" t="s">
        <v>72</v>
      </c>
      <c r="AG58" t="s">
        <v>71</v>
      </c>
      <c r="AH58" t="s">
        <v>72</v>
      </c>
      <c r="AI58" t="s">
        <v>71</v>
      </c>
      <c r="AJ58" t="s">
        <v>71</v>
      </c>
      <c r="AK58" t="s">
        <v>72</v>
      </c>
      <c r="AL58" t="s">
        <v>72</v>
      </c>
      <c r="AM58" t="s">
        <v>72</v>
      </c>
      <c r="AN58">
        <v>190</v>
      </c>
      <c r="AO58" s="8">
        <v>591.49</v>
      </c>
      <c r="AP58" s="8">
        <v>591.49</v>
      </c>
      <c r="AQ58" s="9">
        <v>591.49</v>
      </c>
      <c r="AR58" s="9">
        <v>591.49</v>
      </c>
      <c r="AS58">
        <v>0</v>
      </c>
      <c r="AT58" s="23"/>
      <c r="AU58" s="23"/>
      <c r="AV58" s="23"/>
      <c r="AW58" s="23"/>
    </row>
    <row r="59" spans="1:49" x14ac:dyDescent="0.25">
      <c r="A59" t="s">
        <v>349</v>
      </c>
      <c r="B59" t="s">
        <v>60</v>
      </c>
      <c r="C59" s="14">
        <v>45089</v>
      </c>
      <c r="D59" t="s">
        <v>350</v>
      </c>
      <c r="E59">
        <v>35407170</v>
      </c>
      <c r="F59" t="s">
        <v>351</v>
      </c>
      <c r="G59">
        <v>55720807</v>
      </c>
      <c r="H59">
        <v>1018657119</v>
      </c>
      <c r="I59" t="s">
        <v>174</v>
      </c>
      <c r="J59" t="s">
        <v>352</v>
      </c>
      <c r="K59" t="s">
        <v>246</v>
      </c>
      <c r="L59" t="s">
        <v>247</v>
      </c>
      <c r="M59" t="s">
        <v>246</v>
      </c>
      <c r="N59" t="s">
        <v>247</v>
      </c>
      <c r="O59" s="10" t="s">
        <v>353</v>
      </c>
      <c r="P59">
        <v>4700</v>
      </c>
      <c r="Q59" t="s">
        <v>313</v>
      </c>
      <c r="R59">
        <v>46</v>
      </c>
      <c r="S59" t="s">
        <v>84</v>
      </c>
      <c r="T59">
        <v>46</v>
      </c>
      <c r="U59">
        <v>0</v>
      </c>
      <c r="V59">
        <v>46</v>
      </c>
      <c r="W59">
        <v>46</v>
      </c>
      <c r="X59" t="s">
        <v>71</v>
      </c>
      <c r="Y59" t="s">
        <v>72</v>
      </c>
      <c r="Z59" t="s">
        <v>72</v>
      </c>
      <c r="AA59" t="s">
        <v>72</v>
      </c>
      <c r="AB59" t="s">
        <v>71</v>
      </c>
      <c r="AC59" t="s">
        <v>72</v>
      </c>
      <c r="AD59" t="s">
        <v>72</v>
      </c>
      <c r="AE59" t="s">
        <v>72</v>
      </c>
      <c r="AF59" t="s">
        <v>72</v>
      </c>
      <c r="AG59" t="s">
        <v>71</v>
      </c>
      <c r="AH59" t="s">
        <v>72</v>
      </c>
      <c r="AI59" t="s">
        <v>71</v>
      </c>
      <c r="AJ59" t="s">
        <v>71</v>
      </c>
      <c r="AK59" t="s">
        <v>72</v>
      </c>
      <c r="AL59" t="s">
        <v>71</v>
      </c>
      <c r="AM59" t="s">
        <v>72</v>
      </c>
      <c r="AN59">
        <v>750</v>
      </c>
      <c r="AO59" s="8">
        <v>638.29999999999995</v>
      </c>
      <c r="AP59" s="8">
        <v>697.87</v>
      </c>
      <c r="AQ59" s="9">
        <v>765.96</v>
      </c>
      <c r="AR59" s="9">
        <v>697.87</v>
      </c>
      <c r="AS59">
        <v>0</v>
      </c>
      <c r="AT59" s="23"/>
      <c r="AU59" s="23"/>
      <c r="AV59" s="23"/>
      <c r="AW59" s="23"/>
    </row>
    <row r="60" spans="1:49" x14ac:dyDescent="0.25">
      <c r="A60" t="s">
        <v>354</v>
      </c>
      <c r="B60" t="s">
        <v>60</v>
      </c>
      <c r="C60" s="14">
        <v>45089</v>
      </c>
      <c r="D60" t="s">
        <v>355</v>
      </c>
      <c r="E60">
        <v>29313474</v>
      </c>
      <c r="F60" t="s">
        <v>356</v>
      </c>
      <c r="G60">
        <v>64473880</v>
      </c>
      <c r="H60">
        <v>1000599314</v>
      </c>
      <c r="I60" t="s">
        <v>143</v>
      </c>
      <c r="J60" t="s">
        <v>357</v>
      </c>
      <c r="K60" t="s">
        <v>246</v>
      </c>
      <c r="L60" t="s">
        <v>247</v>
      </c>
      <c r="M60" t="s">
        <v>246</v>
      </c>
      <c r="N60" t="s">
        <v>247</v>
      </c>
      <c r="O60" s="10" t="s">
        <v>358</v>
      </c>
      <c r="P60">
        <v>5492</v>
      </c>
      <c r="Q60" t="s">
        <v>359</v>
      </c>
      <c r="R60">
        <v>45</v>
      </c>
      <c r="S60" t="s">
        <v>84</v>
      </c>
      <c r="T60">
        <v>45</v>
      </c>
      <c r="U60">
        <v>10</v>
      </c>
      <c r="V60">
        <v>7</v>
      </c>
      <c r="W60">
        <v>45</v>
      </c>
      <c r="X60" t="s">
        <v>71</v>
      </c>
      <c r="Y60" t="s">
        <v>72</v>
      </c>
      <c r="Z60" t="s">
        <v>72</v>
      </c>
      <c r="AA60" t="s">
        <v>71</v>
      </c>
      <c r="AB60" t="s">
        <v>72</v>
      </c>
      <c r="AC60" t="s">
        <v>72</v>
      </c>
      <c r="AD60" t="s">
        <v>72</v>
      </c>
      <c r="AE60" t="s">
        <v>72</v>
      </c>
      <c r="AF60" t="s">
        <v>72</v>
      </c>
      <c r="AG60" t="s">
        <v>71</v>
      </c>
      <c r="AH60" t="s">
        <v>72</v>
      </c>
      <c r="AI60" t="s">
        <v>71</v>
      </c>
      <c r="AJ60" t="s">
        <v>71</v>
      </c>
      <c r="AK60" t="s">
        <v>72</v>
      </c>
      <c r="AL60" t="s">
        <v>71</v>
      </c>
      <c r="AM60" t="s">
        <v>72</v>
      </c>
      <c r="AN60">
        <v>3900</v>
      </c>
      <c r="AO60" s="8">
        <v>719.15</v>
      </c>
      <c r="AP60" s="8">
        <v>719.15</v>
      </c>
      <c r="AQ60" s="9">
        <v>761.7</v>
      </c>
      <c r="AR60" s="9">
        <v>761.7</v>
      </c>
      <c r="AS60">
        <v>0</v>
      </c>
      <c r="AT60" s="23"/>
      <c r="AU60" s="23"/>
      <c r="AV60" s="23"/>
      <c r="AW60" s="23"/>
    </row>
    <row r="61" spans="1:49" x14ac:dyDescent="0.25">
      <c r="A61" t="s">
        <v>360</v>
      </c>
      <c r="B61" t="s">
        <v>60</v>
      </c>
      <c r="C61" s="14">
        <v>45089</v>
      </c>
      <c r="D61" t="s">
        <v>361</v>
      </c>
      <c r="E61">
        <v>35483926</v>
      </c>
      <c r="F61" t="s">
        <v>362</v>
      </c>
      <c r="G61">
        <v>86260577</v>
      </c>
      <c r="H61">
        <v>1018789023</v>
      </c>
      <c r="I61" t="s">
        <v>88</v>
      </c>
      <c r="J61" t="s">
        <v>363</v>
      </c>
      <c r="K61" t="s">
        <v>246</v>
      </c>
      <c r="L61" t="s">
        <v>247</v>
      </c>
      <c r="M61" t="s">
        <v>246</v>
      </c>
      <c r="N61" t="s">
        <v>247</v>
      </c>
      <c r="O61" s="10" t="s">
        <v>364</v>
      </c>
      <c r="P61">
        <v>8220</v>
      </c>
      <c r="Q61" t="s">
        <v>365</v>
      </c>
      <c r="R61">
        <v>78</v>
      </c>
      <c r="S61" t="s">
        <v>84</v>
      </c>
      <c r="T61">
        <v>78</v>
      </c>
      <c r="U61">
        <v>4</v>
      </c>
      <c r="V61">
        <v>8</v>
      </c>
      <c r="W61">
        <v>78</v>
      </c>
      <c r="X61" t="s">
        <v>71</v>
      </c>
      <c r="Y61" t="s">
        <v>72</v>
      </c>
      <c r="Z61" t="s">
        <v>72</v>
      </c>
      <c r="AA61" t="s">
        <v>72</v>
      </c>
      <c r="AB61" t="s">
        <v>72</v>
      </c>
      <c r="AC61" t="s">
        <v>72</v>
      </c>
      <c r="AD61" t="s">
        <v>72</v>
      </c>
      <c r="AE61" t="s">
        <v>72</v>
      </c>
      <c r="AF61" t="s">
        <v>72</v>
      </c>
      <c r="AG61" t="s">
        <v>71</v>
      </c>
      <c r="AH61" t="s">
        <v>72</v>
      </c>
      <c r="AI61" t="s">
        <v>71</v>
      </c>
      <c r="AJ61" t="s">
        <v>71</v>
      </c>
      <c r="AK61" t="s">
        <v>72</v>
      </c>
      <c r="AL61" t="s">
        <v>72</v>
      </c>
      <c r="AM61" t="s">
        <v>72</v>
      </c>
      <c r="AN61">
        <v>10800</v>
      </c>
      <c r="AO61" s="8">
        <v>676.59</v>
      </c>
      <c r="AP61" s="8">
        <v>697.87</v>
      </c>
      <c r="AQ61" s="9">
        <v>697.87</v>
      </c>
      <c r="AR61" s="9">
        <v>676.59</v>
      </c>
      <c r="AS61">
        <v>0</v>
      </c>
      <c r="AT61" s="23"/>
      <c r="AU61" s="23"/>
      <c r="AV61" s="23"/>
      <c r="AW61" s="23"/>
    </row>
    <row r="62" spans="1:49" x14ac:dyDescent="0.25">
      <c r="A62" t="s">
        <v>366</v>
      </c>
      <c r="B62" t="s">
        <v>60</v>
      </c>
      <c r="C62" s="14">
        <v>45089</v>
      </c>
      <c r="D62" t="s">
        <v>367</v>
      </c>
      <c r="E62">
        <v>37376558</v>
      </c>
      <c r="F62" t="s">
        <v>368</v>
      </c>
      <c r="G62">
        <v>74450111</v>
      </c>
      <c r="H62">
        <v>1021066733</v>
      </c>
      <c r="I62" t="s">
        <v>143</v>
      </c>
      <c r="J62" t="s">
        <v>369</v>
      </c>
      <c r="K62" t="s">
        <v>246</v>
      </c>
      <c r="L62" t="s">
        <v>247</v>
      </c>
      <c r="M62" t="s">
        <v>246</v>
      </c>
      <c r="N62" t="s">
        <v>247</v>
      </c>
      <c r="O62" s="10" t="s">
        <v>370</v>
      </c>
      <c r="P62">
        <v>6430</v>
      </c>
      <c r="Q62" t="s">
        <v>371</v>
      </c>
      <c r="R62">
        <v>49</v>
      </c>
      <c r="S62" t="s">
        <v>84</v>
      </c>
      <c r="T62">
        <v>49</v>
      </c>
      <c r="U62">
        <v>4</v>
      </c>
      <c r="V62">
        <v>32</v>
      </c>
      <c r="W62">
        <v>49</v>
      </c>
      <c r="X62" t="s">
        <v>71</v>
      </c>
      <c r="Y62" t="s">
        <v>72</v>
      </c>
      <c r="Z62" t="s">
        <v>72</v>
      </c>
      <c r="AA62" t="s">
        <v>71</v>
      </c>
      <c r="AB62" t="s">
        <v>72</v>
      </c>
      <c r="AC62" t="s">
        <v>72</v>
      </c>
      <c r="AD62" t="s">
        <v>72</v>
      </c>
      <c r="AE62" t="s">
        <v>72</v>
      </c>
      <c r="AF62" t="s">
        <v>72</v>
      </c>
      <c r="AG62" t="s">
        <v>71</v>
      </c>
      <c r="AH62" t="s">
        <v>72</v>
      </c>
      <c r="AI62" t="s">
        <v>71</v>
      </c>
      <c r="AJ62" t="s">
        <v>71</v>
      </c>
      <c r="AK62" t="s">
        <v>72</v>
      </c>
      <c r="AL62" t="s">
        <v>71</v>
      </c>
      <c r="AM62" t="s">
        <v>72</v>
      </c>
      <c r="AN62">
        <v>28000</v>
      </c>
      <c r="AO62" s="8">
        <v>676.59</v>
      </c>
      <c r="AP62" s="8">
        <v>702.13</v>
      </c>
      <c r="AQ62" s="9">
        <v>744.68</v>
      </c>
      <c r="AR62" s="9">
        <v>676.59</v>
      </c>
      <c r="AS62">
        <v>0</v>
      </c>
      <c r="AT62" s="23"/>
      <c r="AU62" s="23"/>
      <c r="AV62" s="23"/>
      <c r="AW62" s="23"/>
    </row>
    <row r="63" spans="1:49" x14ac:dyDescent="0.25">
      <c r="A63" t="s">
        <v>372</v>
      </c>
      <c r="B63" t="s">
        <v>60</v>
      </c>
      <c r="C63" s="14">
        <v>45089</v>
      </c>
      <c r="D63" t="s">
        <v>373</v>
      </c>
      <c r="E63">
        <v>27092098</v>
      </c>
      <c r="F63" t="s">
        <v>374</v>
      </c>
      <c r="G63">
        <v>97154555</v>
      </c>
      <c r="H63">
        <v>1007863574</v>
      </c>
      <c r="I63" t="s">
        <v>88</v>
      </c>
      <c r="J63" t="s">
        <v>375</v>
      </c>
      <c r="K63" t="s">
        <v>246</v>
      </c>
      <c r="L63" t="s">
        <v>247</v>
      </c>
      <c r="M63" t="s">
        <v>246</v>
      </c>
      <c r="N63" t="s">
        <v>247</v>
      </c>
      <c r="O63" s="10" t="s">
        <v>376</v>
      </c>
      <c r="P63">
        <v>7400</v>
      </c>
      <c r="Q63" t="s">
        <v>170</v>
      </c>
      <c r="R63">
        <v>79</v>
      </c>
      <c r="S63" t="s">
        <v>84</v>
      </c>
      <c r="T63">
        <v>79</v>
      </c>
      <c r="U63">
        <v>4</v>
      </c>
      <c r="V63">
        <v>75</v>
      </c>
      <c r="W63">
        <v>79</v>
      </c>
      <c r="X63" t="s">
        <v>71</v>
      </c>
      <c r="Y63" t="s">
        <v>72</v>
      </c>
      <c r="Z63" t="s">
        <v>72</v>
      </c>
      <c r="AA63" t="s">
        <v>71</v>
      </c>
      <c r="AB63" t="s">
        <v>72</v>
      </c>
      <c r="AC63" t="s">
        <v>72</v>
      </c>
      <c r="AD63" t="s">
        <v>72</v>
      </c>
      <c r="AE63" t="s">
        <v>72</v>
      </c>
      <c r="AF63" t="s">
        <v>72</v>
      </c>
      <c r="AG63" t="s">
        <v>71</v>
      </c>
      <c r="AH63" t="s">
        <v>72</v>
      </c>
      <c r="AI63" t="s">
        <v>71</v>
      </c>
      <c r="AJ63" t="s">
        <v>71</v>
      </c>
      <c r="AK63" t="s">
        <v>72</v>
      </c>
      <c r="AL63" t="s">
        <v>72</v>
      </c>
      <c r="AM63" t="s">
        <v>72</v>
      </c>
      <c r="AN63">
        <v>1600</v>
      </c>
      <c r="AO63" s="8">
        <v>846.81</v>
      </c>
      <c r="AP63" s="8">
        <v>846.81</v>
      </c>
      <c r="AQ63" s="9">
        <v>709.57</v>
      </c>
      <c r="AR63" s="9">
        <v>846.81</v>
      </c>
      <c r="AS63">
        <v>0</v>
      </c>
      <c r="AT63" s="23"/>
      <c r="AU63" s="23"/>
      <c r="AV63" s="23"/>
      <c r="AW63" s="23"/>
    </row>
    <row r="64" spans="1:49" x14ac:dyDescent="0.25">
      <c r="A64" t="s">
        <v>377</v>
      </c>
      <c r="B64" t="s">
        <v>60</v>
      </c>
      <c r="C64" s="14">
        <v>45089</v>
      </c>
      <c r="D64" t="s">
        <v>378</v>
      </c>
      <c r="E64">
        <v>13665397</v>
      </c>
      <c r="F64" t="s">
        <v>379</v>
      </c>
      <c r="G64">
        <v>43960038</v>
      </c>
      <c r="H64">
        <v>1000603105</v>
      </c>
      <c r="I64" t="s">
        <v>63</v>
      </c>
      <c r="J64" t="s">
        <v>380</v>
      </c>
      <c r="K64" t="s">
        <v>381</v>
      </c>
      <c r="L64" t="s">
        <v>382</v>
      </c>
      <c r="M64" t="s">
        <v>381</v>
      </c>
      <c r="N64" t="s">
        <v>382</v>
      </c>
      <c r="O64" s="10" t="s">
        <v>383</v>
      </c>
      <c r="P64">
        <v>2600</v>
      </c>
      <c r="Q64" t="s">
        <v>384</v>
      </c>
      <c r="R64">
        <v>208</v>
      </c>
      <c r="S64" t="s">
        <v>385</v>
      </c>
      <c r="T64">
        <v>208</v>
      </c>
      <c r="U64">
        <v>16</v>
      </c>
      <c r="V64">
        <v>32</v>
      </c>
      <c r="W64">
        <v>24</v>
      </c>
      <c r="X64" t="s">
        <v>72</v>
      </c>
      <c r="Y64" t="s">
        <v>71</v>
      </c>
      <c r="Z64" t="s">
        <v>72</v>
      </c>
      <c r="AA64" t="s">
        <v>72</v>
      </c>
      <c r="AB64" t="s">
        <v>72</v>
      </c>
      <c r="AC64" t="s">
        <v>72</v>
      </c>
      <c r="AD64" t="s">
        <v>72</v>
      </c>
      <c r="AE64" t="s">
        <v>72</v>
      </c>
      <c r="AF64" t="s">
        <v>72</v>
      </c>
      <c r="AG64" t="s">
        <v>72</v>
      </c>
      <c r="AH64" t="s">
        <v>72</v>
      </c>
      <c r="AI64" t="s">
        <v>72</v>
      </c>
      <c r="AJ64" t="s">
        <v>72</v>
      </c>
      <c r="AK64" t="s">
        <v>72</v>
      </c>
      <c r="AL64" t="s">
        <v>72</v>
      </c>
      <c r="AM64" t="s">
        <v>72</v>
      </c>
      <c r="AN64">
        <v>1300</v>
      </c>
      <c r="AO64" s="8">
        <v>876.59</v>
      </c>
      <c r="AP64" s="8">
        <v>876.59</v>
      </c>
      <c r="AQ64" s="9">
        <v>876.59</v>
      </c>
      <c r="AR64" s="9">
        <v>876.59</v>
      </c>
      <c r="AS64">
        <v>59.57</v>
      </c>
      <c r="AT64" s="23"/>
      <c r="AU64" s="23"/>
      <c r="AV64" s="23"/>
      <c r="AW64" s="23"/>
    </row>
    <row r="65" spans="1:49" x14ac:dyDescent="0.25">
      <c r="A65" t="s">
        <v>386</v>
      </c>
      <c r="B65" t="s">
        <v>60</v>
      </c>
      <c r="C65" s="14">
        <v>45089</v>
      </c>
      <c r="D65" t="s">
        <v>387</v>
      </c>
      <c r="E65">
        <v>13726876</v>
      </c>
      <c r="F65" t="s">
        <v>388</v>
      </c>
      <c r="G65">
        <v>32520030</v>
      </c>
      <c r="H65">
        <v>1000614386</v>
      </c>
      <c r="I65" t="s">
        <v>63</v>
      </c>
      <c r="J65" t="s">
        <v>389</v>
      </c>
      <c r="K65" t="s">
        <v>1533</v>
      </c>
      <c r="L65" t="s">
        <v>1534</v>
      </c>
      <c r="M65" t="s">
        <v>1533</v>
      </c>
      <c r="N65" t="s">
        <v>1534</v>
      </c>
      <c r="O65" s="10" t="s">
        <v>392</v>
      </c>
      <c r="P65">
        <v>1652</v>
      </c>
      <c r="Q65" t="s">
        <v>115</v>
      </c>
      <c r="R65">
        <v>12</v>
      </c>
      <c r="S65" t="s">
        <v>94</v>
      </c>
      <c r="T65">
        <v>12</v>
      </c>
      <c r="U65">
        <v>4</v>
      </c>
      <c r="V65">
        <v>2</v>
      </c>
      <c r="W65">
        <v>8</v>
      </c>
      <c r="X65" t="s">
        <v>71</v>
      </c>
      <c r="Y65" t="s">
        <v>72</v>
      </c>
      <c r="Z65" t="s">
        <v>71</v>
      </c>
      <c r="AA65" t="s">
        <v>72</v>
      </c>
      <c r="AB65" t="s">
        <v>71</v>
      </c>
      <c r="AC65" t="s">
        <v>72</v>
      </c>
      <c r="AD65" t="s">
        <v>71</v>
      </c>
      <c r="AE65" t="s">
        <v>71</v>
      </c>
      <c r="AF65" t="s">
        <v>71</v>
      </c>
      <c r="AG65" t="s">
        <v>72</v>
      </c>
      <c r="AH65" t="s">
        <v>72</v>
      </c>
      <c r="AI65" t="s">
        <v>71</v>
      </c>
      <c r="AJ65" t="s">
        <v>72</v>
      </c>
      <c r="AK65" t="s">
        <v>72</v>
      </c>
      <c r="AL65" t="s">
        <v>71</v>
      </c>
      <c r="AM65" t="s">
        <v>72</v>
      </c>
      <c r="AN65">
        <v>75</v>
      </c>
      <c r="AO65" s="8">
        <v>468.08</v>
      </c>
      <c r="AP65" s="8">
        <v>702.13</v>
      </c>
      <c r="AQ65" s="9">
        <v>702.13</v>
      </c>
      <c r="AR65" s="9">
        <v>489.36</v>
      </c>
      <c r="AS65">
        <v>68.08</v>
      </c>
      <c r="AT65" s="23"/>
      <c r="AU65" s="23"/>
      <c r="AV65" s="23"/>
      <c r="AW65" s="23"/>
    </row>
    <row r="66" spans="1:49" x14ac:dyDescent="0.25">
      <c r="A66" t="s">
        <v>393</v>
      </c>
      <c r="B66" t="s">
        <v>60</v>
      </c>
      <c r="C66" s="14">
        <v>45089</v>
      </c>
      <c r="D66" t="s">
        <v>394</v>
      </c>
      <c r="E66">
        <v>15787236</v>
      </c>
      <c r="F66" t="s">
        <v>395</v>
      </c>
      <c r="G66">
        <v>97820200</v>
      </c>
      <c r="H66">
        <v>1000978677</v>
      </c>
      <c r="I66" t="s">
        <v>88</v>
      </c>
      <c r="J66" t="s">
        <v>396</v>
      </c>
      <c r="K66" t="s">
        <v>397</v>
      </c>
      <c r="L66" t="s">
        <v>395</v>
      </c>
      <c r="M66" t="s">
        <v>397</v>
      </c>
      <c r="N66" t="s">
        <v>395</v>
      </c>
      <c r="O66" s="10" t="s">
        <v>398</v>
      </c>
      <c r="P66">
        <v>7620</v>
      </c>
      <c r="Q66" t="s">
        <v>399</v>
      </c>
      <c r="R66">
        <v>27</v>
      </c>
      <c r="S66" t="s">
        <v>84</v>
      </c>
      <c r="T66">
        <v>27</v>
      </c>
      <c r="U66">
        <v>0</v>
      </c>
      <c r="V66">
        <v>3</v>
      </c>
      <c r="W66">
        <v>20</v>
      </c>
      <c r="X66" t="s">
        <v>71</v>
      </c>
      <c r="Y66" t="s">
        <v>72</v>
      </c>
      <c r="Z66" t="s">
        <v>72</v>
      </c>
      <c r="AA66" t="s">
        <v>71</v>
      </c>
      <c r="AB66" t="s">
        <v>71</v>
      </c>
      <c r="AC66" t="s">
        <v>72</v>
      </c>
      <c r="AD66" t="s">
        <v>71</v>
      </c>
      <c r="AE66" t="s">
        <v>71</v>
      </c>
      <c r="AF66" t="s">
        <v>72</v>
      </c>
      <c r="AG66" t="s">
        <v>71</v>
      </c>
      <c r="AH66" t="s">
        <v>72</v>
      </c>
      <c r="AI66" t="s">
        <v>71</v>
      </c>
      <c r="AJ66" t="s">
        <v>72</v>
      </c>
      <c r="AK66" t="s">
        <v>71</v>
      </c>
      <c r="AL66" t="s">
        <v>72</v>
      </c>
      <c r="AM66" t="s">
        <v>72</v>
      </c>
      <c r="AN66">
        <v>950</v>
      </c>
      <c r="AO66" s="8">
        <v>837.76</v>
      </c>
      <c r="AP66" s="8">
        <v>837.76</v>
      </c>
      <c r="AQ66" s="9">
        <v>837.76</v>
      </c>
      <c r="AR66" s="9">
        <v>837.76</v>
      </c>
      <c r="AS66">
        <v>0</v>
      </c>
      <c r="AT66" s="23"/>
      <c r="AU66" s="23"/>
      <c r="AV66" s="23"/>
      <c r="AW66" s="23"/>
    </row>
    <row r="67" spans="1:49" x14ac:dyDescent="0.25">
      <c r="A67" t="s">
        <v>400</v>
      </c>
      <c r="B67" t="s">
        <v>60</v>
      </c>
      <c r="C67" s="14">
        <v>45089</v>
      </c>
      <c r="D67" t="s">
        <v>401</v>
      </c>
      <c r="E67">
        <v>16335347</v>
      </c>
      <c r="F67" t="s">
        <v>402</v>
      </c>
      <c r="G67">
        <v>98442233</v>
      </c>
      <c r="H67">
        <v>1001081717</v>
      </c>
      <c r="I67" t="s">
        <v>216</v>
      </c>
      <c r="J67" t="s">
        <v>403</v>
      </c>
      <c r="K67" t="s">
        <v>1662</v>
      </c>
      <c r="L67" t="s">
        <v>1663</v>
      </c>
      <c r="M67" t="s">
        <v>1662</v>
      </c>
      <c r="N67" t="s">
        <v>1663</v>
      </c>
      <c r="O67" s="10" t="s">
        <v>406</v>
      </c>
      <c r="P67">
        <v>9990</v>
      </c>
      <c r="Q67" t="s">
        <v>407</v>
      </c>
      <c r="R67">
        <v>26</v>
      </c>
      <c r="S67" t="s">
        <v>94</v>
      </c>
      <c r="T67">
        <v>54</v>
      </c>
      <c r="U67">
        <v>4</v>
      </c>
      <c r="V67">
        <v>4</v>
      </c>
      <c r="W67">
        <v>26</v>
      </c>
      <c r="X67" t="s">
        <v>72</v>
      </c>
      <c r="Y67" t="s">
        <v>71</v>
      </c>
      <c r="Z67" t="s">
        <v>72</v>
      </c>
      <c r="AA67" t="s">
        <v>71</v>
      </c>
      <c r="AB67" t="s">
        <v>72</v>
      </c>
      <c r="AC67" t="s">
        <v>71</v>
      </c>
      <c r="AD67" t="s">
        <v>72</v>
      </c>
      <c r="AE67" t="s">
        <v>72</v>
      </c>
      <c r="AF67" t="s">
        <v>72</v>
      </c>
      <c r="AG67" t="s">
        <v>71</v>
      </c>
      <c r="AH67" t="s">
        <v>72</v>
      </c>
      <c r="AI67" t="s">
        <v>72</v>
      </c>
      <c r="AJ67" t="s">
        <v>72</v>
      </c>
      <c r="AK67" t="s">
        <v>72</v>
      </c>
      <c r="AL67" t="s">
        <v>71</v>
      </c>
      <c r="AM67" t="s">
        <v>72</v>
      </c>
      <c r="AN67">
        <v>500</v>
      </c>
      <c r="AO67" s="8">
        <v>582.98</v>
      </c>
      <c r="AP67" s="8">
        <v>723.4</v>
      </c>
      <c r="AQ67" s="9">
        <v>787.23</v>
      </c>
      <c r="AR67" s="9">
        <v>582.98</v>
      </c>
      <c r="AS67">
        <v>97.87</v>
      </c>
      <c r="AT67" s="23"/>
      <c r="AU67" s="23"/>
      <c r="AV67" s="23"/>
      <c r="AW67" s="23"/>
    </row>
    <row r="68" spans="1:49" x14ac:dyDescent="0.25">
      <c r="A68" t="s">
        <v>408</v>
      </c>
      <c r="B68" t="s">
        <v>60</v>
      </c>
      <c r="C68" s="14">
        <v>45089</v>
      </c>
      <c r="D68" t="s">
        <v>409</v>
      </c>
      <c r="E68">
        <v>16351938</v>
      </c>
      <c r="F68" t="s">
        <v>410</v>
      </c>
      <c r="G68">
        <v>75541800</v>
      </c>
      <c r="H68">
        <v>1001084698</v>
      </c>
      <c r="I68" t="s">
        <v>143</v>
      </c>
      <c r="J68" t="s">
        <v>411</v>
      </c>
      <c r="K68" t="s">
        <v>412</v>
      </c>
      <c r="L68" t="s">
        <v>413</v>
      </c>
      <c r="M68" t="s">
        <v>412</v>
      </c>
      <c r="N68" t="s">
        <v>414</v>
      </c>
      <c r="O68" s="10" t="s">
        <v>415</v>
      </c>
      <c r="P68">
        <v>6000</v>
      </c>
      <c r="Q68" t="s">
        <v>145</v>
      </c>
      <c r="R68">
        <v>50</v>
      </c>
      <c r="S68" t="s">
        <v>416</v>
      </c>
      <c r="T68">
        <v>73</v>
      </c>
      <c r="U68">
        <v>32</v>
      </c>
      <c r="V68">
        <v>18</v>
      </c>
      <c r="W68">
        <v>50</v>
      </c>
      <c r="X68" t="s">
        <v>72</v>
      </c>
      <c r="Y68" t="s">
        <v>72</v>
      </c>
      <c r="Z68" t="s">
        <v>72</v>
      </c>
      <c r="AA68" t="s">
        <v>72</v>
      </c>
      <c r="AB68" t="s">
        <v>72</v>
      </c>
      <c r="AC68" t="s">
        <v>72</v>
      </c>
      <c r="AD68" t="s">
        <v>71</v>
      </c>
      <c r="AE68" t="s">
        <v>71</v>
      </c>
      <c r="AF68" t="s">
        <v>71</v>
      </c>
      <c r="AG68" t="s">
        <v>72</v>
      </c>
      <c r="AH68" t="s">
        <v>72</v>
      </c>
      <c r="AI68" t="s">
        <v>71</v>
      </c>
      <c r="AJ68" t="s">
        <v>72</v>
      </c>
      <c r="AK68" t="s">
        <v>72</v>
      </c>
      <c r="AL68" t="s">
        <v>72</v>
      </c>
      <c r="AM68" t="s">
        <v>72</v>
      </c>
      <c r="AN68">
        <v>800</v>
      </c>
      <c r="AO68" s="8">
        <v>846.81</v>
      </c>
      <c r="AP68" s="8">
        <v>846.81</v>
      </c>
      <c r="AQ68" s="9">
        <v>931.91</v>
      </c>
      <c r="AR68" s="9">
        <v>846.81</v>
      </c>
      <c r="AS68">
        <v>0</v>
      </c>
      <c r="AT68" s="23"/>
      <c r="AU68" s="23"/>
      <c r="AV68" s="23"/>
      <c r="AW68" s="23"/>
    </row>
    <row r="69" spans="1:49" x14ac:dyDescent="0.25">
      <c r="A69" t="s">
        <v>417</v>
      </c>
      <c r="B69" t="s">
        <v>60</v>
      </c>
      <c r="C69" s="14">
        <v>45089</v>
      </c>
      <c r="D69" t="s">
        <v>418</v>
      </c>
      <c r="E69">
        <v>16739073</v>
      </c>
      <c r="F69" t="s">
        <v>419</v>
      </c>
      <c r="G69">
        <v>89362044</v>
      </c>
      <c r="H69">
        <v>1003518634</v>
      </c>
      <c r="I69" t="s">
        <v>88</v>
      </c>
      <c r="J69" t="s">
        <v>420</v>
      </c>
      <c r="K69" t="s">
        <v>421</v>
      </c>
      <c r="L69" t="s">
        <v>422</v>
      </c>
      <c r="M69" t="s">
        <v>421</v>
      </c>
      <c r="N69" t="s">
        <v>422</v>
      </c>
      <c r="O69" s="10" t="s">
        <v>423</v>
      </c>
      <c r="P69">
        <v>8000</v>
      </c>
      <c r="Q69" t="s">
        <v>208</v>
      </c>
      <c r="R69">
        <v>20</v>
      </c>
      <c r="S69" t="s">
        <v>94</v>
      </c>
      <c r="T69">
        <v>160</v>
      </c>
      <c r="U69">
        <v>4</v>
      </c>
      <c r="V69">
        <v>2</v>
      </c>
      <c r="W69">
        <v>8</v>
      </c>
      <c r="X69" t="s">
        <v>72</v>
      </c>
      <c r="Y69" t="s">
        <v>72</v>
      </c>
      <c r="Z69" t="s">
        <v>71</v>
      </c>
      <c r="AA69" t="s">
        <v>72</v>
      </c>
      <c r="AB69" t="s">
        <v>72</v>
      </c>
      <c r="AC69" t="s">
        <v>72</v>
      </c>
      <c r="AD69" t="s">
        <v>72</v>
      </c>
      <c r="AE69" t="s">
        <v>72</v>
      </c>
      <c r="AF69" t="s">
        <v>72</v>
      </c>
      <c r="AG69" t="s">
        <v>71</v>
      </c>
      <c r="AH69" t="s">
        <v>72</v>
      </c>
      <c r="AI69" t="s">
        <v>72</v>
      </c>
      <c r="AJ69" t="s">
        <v>72</v>
      </c>
      <c r="AK69" t="s">
        <v>72</v>
      </c>
      <c r="AL69" t="s">
        <v>72</v>
      </c>
      <c r="AM69" t="s">
        <v>72</v>
      </c>
      <c r="AN69">
        <v>600</v>
      </c>
      <c r="AO69" s="8">
        <v>808.51</v>
      </c>
      <c r="AP69" s="8">
        <v>808.51</v>
      </c>
      <c r="AQ69" s="9">
        <v>787.23</v>
      </c>
      <c r="AR69" s="9">
        <v>808.51</v>
      </c>
      <c r="AS69">
        <v>0</v>
      </c>
      <c r="AT69" s="23"/>
      <c r="AU69" s="23"/>
      <c r="AV69" s="23"/>
      <c r="AW69" s="23"/>
    </row>
    <row r="70" spans="1:49" x14ac:dyDescent="0.25">
      <c r="A70" t="s">
        <v>424</v>
      </c>
      <c r="B70" t="s">
        <v>60</v>
      </c>
      <c r="C70" s="14">
        <v>45089</v>
      </c>
      <c r="D70" t="s">
        <v>425</v>
      </c>
      <c r="E70">
        <v>16985104</v>
      </c>
      <c r="F70" t="s">
        <v>426</v>
      </c>
      <c r="G70">
        <v>49214000</v>
      </c>
      <c r="H70">
        <v>1001197729</v>
      </c>
      <c r="I70" t="s">
        <v>63</v>
      </c>
      <c r="J70" t="s">
        <v>427</v>
      </c>
      <c r="K70" t="s">
        <v>428</v>
      </c>
      <c r="L70" t="s">
        <v>429</v>
      </c>
      <c r="M70" t="s">
        <v>428</v>
      </c>
      <c r="N70" t="s">
        <v>429</v>
      </c>
      <c r="O70" s="10" t="s">
        <v>430</v>
      </c>
      <c r="P70">
        <v>3000</v>
      </c>
      <c r="Q70" t="s">
        <v>431</v>
      </c>
      <c r="R70">
        <v>57</v>
      </c>
      <c r="S70" t="s">
        <v>94</v>
      </c>
      <c r="T70">
        <v>57</v>
      </c>
      <c r="U70">
        <v>4</v>
      </c>
      <c r="V70">
        <v>8</v>
      </c>
      <c r="W70">
        <v>39</v>
      </c>
      <c r="X70" t="s">
        <v>72</v>
      </c>
      <c r="Y70" t="s">
        <v>71</v>
      </c>
      <c r="Z70" t="s">
        <v>72</v>
      </c>
      <c r="AA70" t="s">
        <v>72</v>
      </c>
      <c r="AB70" t="s">
        <v>72</v>
      </c>
      <c r="AC70" t="s">
        <v>72</v>
      </c>
      <c r="AD70" t="s">
        <v>72</v>
      </c>
      <c r="AE70" t="s">
        <v>72</v>
      </c>
      <c r="AF70" t="s">
        <v>72</v>
      </c>
      <c r="AG70" t="s">
        <v>71</v>
      </c>
      <c r="AH70" t="s">
        <v>72</v>
      </c>
      <c r="AI70" t="s">
        <v>72</v>
      </c>
      <c r="AJ70" t="s">
        <v>72</v>
      </c>
      <c r="AK70" t="s">
        <v>72</v>
      </c>
      <c r="AL70" t="s">
        <v>72</v>
      </c>
      <c r="AM70" t="s">
        <v>72</v>
      </c>
      <c r="AN70">
        <v>150</v>
      </c>
      <c r="AO70" s="8">
        <v>761.7</v>
      </c>
      <c r="AP70" s="8">
        <v>761.7</v>
      </c>
      <c r="AQ70" s="9">
        <v>761.7</v>
      </c>
      <c r="AR70" s="9">
        <v>761.7</v>
      </c>
      <c r="AS70">
        <v>0</v>
      </c>
      <c r="AT70" s="23"/>
      <c r="AU70" s="23"/>
      <c r="AV70" s="23"/>
      <c r="AW70" s="23"/>
    </row>
    <row r="71" spans="1:49" x14ac:dyDescent="0.25">
      <c r="A71" t="s">
        <v>432</v>
      </c>
      <c r="B71" t="s">
        <v>60</v>
      </c>
      <c r="C71" s="14">
        <v>45089</v>
      </c>
      <c r="D71" t="s">
        <v>433</v>
      </c>
      <c r="E71">
        <v>17021338</v>
      </c>
      <c r="F71" t="s">
        <v>434</v>
      </c>
      <c r="G71">
        <v>54859393</v>
      </c>
      <c r="H71">
        <v>1001206249</v>
      </c>
      <c r="I71" t="s">
        <v>174</v>
      </c>
      <c r="J71" t="s">
        <v>435</v>
      </c>
      <c r="K71" t="s">
        <v>436</v>
      </c>
      <c r="L71" t="s">
        <v>437</v>
      </c>
      <c r="M71" t="s">
        <v>436</v>
      </c>
      <c r="N71" t="s">
        <v>437</v>
      </c>
      <c r="O71" s="10" t="s">
        <v>438</v>
      </c>
      <c r="P71">
        <v>4800</v>
      </c>
      <c r="Q71" t="s">
        <v>439</v>
      </c>
      <c r="R71">
        <v>70</v>
      </c>
      <c r="S71" t="s">
        <v>94</v>
      </c>
      <c r="T71">
        <v>70</v>
      </c>
      <c r="U71">
        <v>4</v>
      </c>
      <c r="V71">
        <v>20</v>
      </c>
      <c r="W71">
        <v>70</v>
      </c>
      <c r="X71" t="s">
        <v>71</v>
      </c>
      <c r="Y71" t="s">
        <v>71</v>
      </c>
      <c r="Z71" t="s">
        <v>72</v>
      </c>
      <c r="AA71" t="s">
        <v>71</v>
      </c>
      <c r="AB71" t="s">
        <v>72</v>
      </c>
      <c r="AC71" t="s">
        <v>72</v>
      </c>
      <c r="AD71" t="s">
        <v>72</v>
      </c>
      <c r="AE71" t="s">
        <v>72</v>
      </c>
      <c r="AF71" t="s">
        <v>72</v>
      </c>
      <c r="AG71" t="s">
        <v>71</v>
      </c>
      <c r="AH71" t="s">
        <v>72</v>
      </c>
      <c r="AI71" t="s">
        <v>71</v>
      </c>
      <c r="AJ71" t="s">
        <v>72</v>
      </c>
      <c r="AK71" t="s">
        <v>72</v>
      </c>
      <c r="AL71" t="s">
        <v>72</v>
      </c>
      <c r="AM71" t="s">
        <v>72</v>
      </c>
      <c r="AN71">
        <v>1800</v>
      </c>
      <c r="AO71" s="8">
        <v>723.4</v>
      </c>
      <c r="AP71" s="8">
        <v>723.4</v>
      </c>
      <c r="AQ71" s="9">
        <v>723.4</v>
      </c>
      <c r="AR71" s="9">
        <v>723.4</v>
      </c>
      <c r="AS71">
        <v>0</v>
      </c>
      <c r="AT71" s="23"/>
      <c r="AU71" s="23"/>
      <c r="AV71" s="23"/>
      <c r="AW71" s="23"/>
    </row>
    <row r="72" spans="1:49" x14ac:dyDescent="0.25">
      <c r="A72" t="s">
        <v>440</v>
      </c>
      <c r="B72" t="s">
        <v>60</v>
      </c>
      <c r="C72" s="14">
        <v>45089</v>
      </c>
      <c r="D72" t="s">
        <v>441</v>
      </c>
      <c r="E72">
        <v>17423932</v>
      </c>
      <c r="F72" t="s">
        <v>442</v>
      </c>
      <c r="G72">
        <v>79887988</v>
      </c>
      <c r="H72">
        <v>1001284138</v>
      </c>
      <c r="I72" t="s">
        <v>143</v>
      </c>
      <c r="J72" t="s">
        <v>443</v>
      </c>
      <c r="K72" t="s">
        <v>444</v>
      </c>
      <c r="L72" t="s">
        <v>445</v>
      </c>
      <c r="M72" t="s">
        <v>446</v>
      </c>
      <c r="N72" t="s">
        <v>447</v>
      </c>
      <c r="O72" s="10" t="s">
        <v>448</v>
      </c>
      <c r="P72">
        <v>6760</v>
      </c>
      <c r="Q72" t="s">
        <v>267</v>
      </c>
      <c r="R72">
        <v>94</v>
      </c>
      <c r="S72" t="s">
        <v>449</v>
      </c>
      <c r="T72">
        <v>94</v>
      </c>
      <c r="U72">
        <v>15</v>
      </c>
      <c r="V72">
        <v>79</v>
      </c>
      <c r="W72">
        <v>94</v>
      </c>
      <c r="X72" t="s">
        <v>71</v>
      </c>
      <c r="Y72" t="s">
        <v>72</v>
      </c>
      <c r="Z72" t="s">
        <v>72</v>
      </c>
      <c r="AA72" t="s">
        <v>72</v>
      </c>
      <c r="AB72" t="s">
        <v>72</v>
      </c>
      <c r="AC72" t="s">
        <v>72</v>
      </c>
      <c r="AD72" t="s">
        <v>71</v>
      </c>
      <c r="AE72" t="s">
        <v>71</v>
      </c>
      <c r="AF72" t="s">
        <v>72</v>
      </c>
      <c r="AG72" t="s">
        <v>71</v>
      </c>
      <c r="AH72" t="s">
        <v>72</v>
      </c>
      <c r="AI72" t="s">
        <v>71</v>
      </c>
      <c r="AJ72" t="s">
        <v>72</v>
      </c>
      <c r="AK72" t="s">
        <v>72</v>
      </c>
      <c r="AL72" t="s">
        <v>72</v>
      </c>
      <c r="AM72" t="s">
        <v>72</v>
      </c>
      <c r="AN72">
        <v>2800</v>
      </c>
      <c r="AO72" s="8">
        <v>744.68</v>
      </c>
      <c r="AP72" s="8">
        <v>744.68</v>
      </c>
      <c r="AQ72" s="9">
        <v>744.68</v>
      </c>
      <c r="AR72" s="9">
        <v>744.68</v>
      </c>
      <c r="AS72">
        <v>72.34</v>
      </c>
      <c r="AT72" s="23"/>
      <c r="AU72" s="23"/>
      <c r="AV72" s="23"/>
      <c r="AW72" s="23"/>
    </row>
    <row r="73" spans="1:49" x14ac:dyDescent="0.25">
      <c r="A73" t="s">
        <v>450</v>
      </c>
      <c r="B73" t="s">
        <v>60</v>
      </c>
      <c r="C73" s="14">
        <v>45089</v>
      </c>
      <c r="D73" t="s">
        <v>451</v>
      </c>
      <c r="E73">
        <v>17535706</v>
      </c>
      <c r="F73" t="s">
        <v>452</v>
      </c>
      <c r="G73">
        <v>59918844</v>
      </c>
      <c r="H73">
        <v>1003237726</v>
      </c>
      <c r="I73" t="s">
        <v>174</v>
      </c>
      <c r="J73" t="s">
        <v>453</v>
      </c>
      <c r="K73" t="s">
        <v>454</v>
      </c>
      <c r="L73" t="s">
        <v>455</v>
      </c>
      <c r="M73" t="s">
        <v>454</v>
      </c>
      <c r="N73" t="s">
        <v>455</v>
      </c>
      <c r="O73" s="10" t="s">
        <v>456</v>
      </c>
      <c r="P73">
        <v>4581</v>
      </c>
      <c r="Q73" t="s">
        <v>457</v>
      </c>
      <c r="R73">
        <v>40</v>
      </c>
      <c r="S73" t="s">
        <v>458</v>
      </c>
      <c r="T73">
        <v>80</v>
      </c>
      <c r="U73">
        <v>4</v>
      </c>
      <c r="V73">
        <v>4</v>
      </c>
      <c r="W73">
        <v>8</v>
      </c>
      <c r="X73" t="s">
        <v>71</v>
      </c>
      <c r="Y73" t="s">
        <v>72</v>
      </c>
      <c r="Z73" t="s">
        <v>72</v>
      </c>
      <c r="AA73" t="s">
        <v>72</v>
      </c>
      <c r="AB73" t="s">
        <v>72</v>
      </c>
      <c r="AC73" t="s">
        <v>71</v>
      </c>
      <c r="AD73" t="s">
        <v>71</v>
      </c>
      <c r="AE73" t="s">
        <v>71</v>
      </c>
      <c r="AF73" t="s">
        <v>72</v>
      </c>
      <c r="AG73" t="s">
        <v>72</v>
      </c>
      <c r="AH73" t="s">
        <v>72</v>
      </c>
      <c r="AI73" t="s">
        <v>72</v>
      </c>
      <c r="AJ73" t="s">
        <v>71</v>
      </c>
      <c r="AK73" t="s">
        <v>72</v>
      </c>
      <c r="AL73" t="s">
        <v>72</v>
      </c>
      <c r="AM73" t="s">
        <v>71</v>
      </c>
      <c r="AN73">
        <v>10000</v>
      </c>
      <c r="AO73" s="8">
        <v>591.49</v>
      </c>
      <c r="AP73" s="8">
        <v>591.49</v>
      </c>
      <c r="AQ73" s="9">
        <v>591.49</v>
      </c>
      <c r="AR73" s="9">
        <v>591.49</v>
      </c>
      <c r="AS73">
        <v>0</v>
      </c>
      <c r="AT73" s="23"/>
      <c r="AU73" s="23"/>
      <c r="AV73" s="23"/>
      <c r="AW73" s="23"/>
    </row>
    <row r="74" spans="1:49" x14ac:dyDescent="0.25">
      <c r="A74" t="s">
        <v>459</v>
      </c>
      <c r="B74" t="s">
        <v>60</v>
      </c>
      <c r="C74" s="14">
        <v>45089</v>
      </c>
      <c r="D74" t="s">
        <v>1535</v>
      </c>
      <c r="E74">
        <v>18450372</v>
      </c>
      <c r="F74" t="s">
        <v>1536</v>
      </c>
      <c r="G74">
        <v>76436700</v>
      </c>
      <c r="H74">
        <v>1003433312</v>
      </c>
      <c r="I74" t="s">
        <v>143</v>
      </c>
      <c r="J74" t="s">
        <v>1537</v>
      </c>
      <c r="K74" t="s">
        <v>1538</v>
      </c>
      <c r="L74" t="s">
        <v>1539</v>
      </c>
      <c r="M74" t="s">
        <v>1540</v>
      </c>
      <c r="N74" t="s">
        <v>1541</v>
      </c>
      <c r="O74" s="10" t="s">
        <v>465</v>
      </c>
      <c r="P74">
        <v>7100</v>
      </c>
      <c r="Q74" t="s">
        <v>466</v>
      </c>
      <c r="R74">
        <v>137</v>
      </c>
      <c r="S74" t="s">
        <v>94</v>
      </c>
      <c r="T74">
        <v>137</v>
      </c>
      <c r="U74">
        <v>2</v>
      </c>
      <c r="V74">
        <v>8</v>
      </c>
      <c r="W74">
        <v>137</v>
      </c>
      <c r="X74" t="s">
        <v>72</v>
      </c>
      <c r="Y74" t="s">
        <v>71</v>
      </c>
      <c r="Z74" t="s">
        <v>72</v>
      </c>
      <c r="AA74" t="s">
        <v>71</v>
      </c>
      <c r="AB74" t="s">
        <v>72</v>
      </c>
      <c r="AC74" t="s">
        <v>72</v>
      </c>
      <c r="AD74" t="s">
        <v>72</v>
      </c>
      <c r="AE74" t="s">
        <v>72</v>
      </c>
      <c r="AF74" t="s">
        <v>72</v>
      </c>
      <c r="AG74" t="s">
        <v>71</v>
      </c>
      <c r="AH74" t="s">
        <v>72</v>
      </c>
      <c r="AI74" t="s">
        <v>71</v>
      </c>
      <c r="AJ74" t="s">
        <v>72</v>
      </c>
      <c r="AK74" t="s">
        <v>72</v>
      </c>
      <c r="AL74" t="s">
        <v>72</v>
      </c>
      <c r="AM74" t="s">
        <v>72</v>
      </c>
      <c r="AN74">
        <v>1200</v>
      </c>
      <c r="AO74" s="8">
        <v>663.83</v>
      </c>
      <c r="AP74" s="8">
        <v>663.83</v>
      </c>
      <c r="AQ74" s="9">
        <v>663.83</v>
      </c>
      <c r="AR74" s="9">
        <v>663.83</v>
      </c>
      <c r="AS74">
        <v>0</v>
      </c>
      <c r="AT74" s="23"/>
      <c r="AU74" s="23"/>
      <c r="AV74" s="23"/>
      <c r="AW74" s="23"/>
    </row>
    <row r="75" spans="1:49" x14ac:dyDescent="0.25">
      <c r="A75" t="s">
        <v>467</v>
      </c>
      <c r="B75" t="s">
        <v>60</v>
      </c>
      <c r="C75" s="14">
        <v>45089</v>
      </c>
      <c r="D75" t="s">
        <v>468</v>
      </c>
      <c r="E75">
        <v>19476502</v>
      </c>
      <c r="F75" t="s">
        <v>469</v>
      </c>
      <c r="G75">
        <v>33298050</v>
      </c>
      <c r="H75">
        <v>1012280463</v>
      </c>
      <c r="I75" t="s">
        <v>63</v>
      </c>
      <c r="J75" t="s">
        <v>470</v>
      </c>
      <c r="K75" t="s">
        <v>1542</v>
      </c>
      <c r="L75" t="s">
        <v>1543</v>
      </c>
      <c r="M75" t="s">
        <v>1664</v>
      </c>
      <c r="N75" t="s">
        <v>1665</v>
      </c>
      <c r="O75" s="10" t="s">
        <v>473</v>
      </c>
      <c r="P75">
        <v>1704</v>
      </c>
      <c r="Q75" t="s">
        <v>115</v>
      </c>
      <c r="R75">
        <v>40</v>
      </c>
      <c r="S75" t="s">
        <v>94</v>
      </c>
      <c r="T75">
        <v>102</v>
      </c>
      <c r="U75">
        <v>30</v>
      </c>
      <c r="V75">
        <v>10</v>
      </c>
      <c r="W75">
        <v>16</v>
      </c>
      <c r="X75" t="s">
        <v>72</v>
      </c>
      <c r="Y75" t="s">
        <v>72</v>
      </c>
      <c r="Z75" t="s">
        <v>71</v>
      </c>
      <c r="AA75" t="s">
        <v>72</v>
      </c>
      <c r="AB75" t="s">
        <v>72</v>
      </c>
      <c r="AC75" t="s">
        <v>72</v>
      </c>
      <c r="AD75" t="s">
        <v>71</v>
      </c>
      <c r="AE75" t="s">
        <v>71</v>
      </c>
      <c r="AF75" t="s">
        <v>72</v>
      </c>
      <c r="AG75" t="s">
        <v>72</v>
      </c>
      <c r="AH75" t="s">
        <v>72</v>
      </c>
      <c r="AI75" t="s">
        <v>72</v>
      </c>
      <c r="AJ75" t="s">
        <v>72</v>
      </c>
      <c r="AK75" t="s">
        <v>72</v>
      </c>
      <c r="AL75" t="s">
        <v>72</v>
      </c>
      <c r="AM75" t="s">
        <v>71</v>
      </c>
      <c r="AN75">
        <v>50</v>
      </c>
      <c r="AO75" s="8">
        <v>889.36</v>
      </c>
      <c r="AP75" s="8">
        <v>889.36</v>
      </c>
      <c r="AQ75" s="9">
        <v>889.36</v>
      </c>
      <c r="AR75" s="9">
        <v>889.36</v>
      </c>
      <c r="AS75">
        <v>0</v>
      </c>
      <c r="AT75" s="23"/>
      <c r="AU75" s="23"/>
      <c r="AV75" s="23"/>
      <c r="AW75" s="23"/>
    </row>
    <row r="76" spans="1:49" x14ac:dyDescent="0.25">
      <c r="A76" t="s">
        <v>474</v>
      </c>
      <c r="B76" t="s">
        <v>60</v>
      </c>
      <c r="C76" s="14">
        <v>45089</v>
      </c>
      <c r="D76" t="s">
        <v>475</v>
      </c>
      <c r="E76">
        <v>19810305</v>
      </c>
      <c r="F76" t="s">
        <v>476</v>
      </c>
      <c r="G76">
        <v>74751970</v>
      </c>
      <c r="H76">
        <v>1003995149</v>
      </c>
      <c r="I76" t="s">
        <v>143</v>
      </c>
      <c r="J76" t="s">
        <v>477</v>
      </c>
      <c r="K76" t="s">
        <v>478</v>
      </c>
      <c r="L76" t="s">
        <v>479</v>
      </c>
      <c r="M76" t="s">
        <v>478</v>
      </c>
      <c r="N76" t="s">
        <v>480</v>
      </c>
      <c r="O76" s="10" t="s">
        <v>481</v>
      </c>
      <c r="P76">
        <v>6780</v>
      </c>
      <c r="Q76" t="s">
        <v>482</v>
      </c>
      <c r="R76">
        <v>100</v>
      </c>
      <c r="S76" t="s">
        <v>483</v>
      </c>
      <c r="T76">
        <v>100</v>
      </c>
      <c r="U76">
        <v>53</v>
      </c>
      <c r="V76">
        <v>47</v>
      </c>
      <c r="W76">
        <v>100</v>
      </c>
      <c r="X76" t="s">
        <v>71</v>
      </c>
      <c r="Y76" t="s">
        <v>72</v>
      </c>
      <c r="Z76" t="s">
        <v>72</v>
      </c>
      <c r="AA76" t="s">
        <v>71</v>
      </c>
      <c r="AB76" t="s">
        <v>72</v>
      </c>
      <c r="AC76" t="s">
        <v>72</v>
      </c>
      <c r="AD76" t="s">
        <v>72</v>
      </c>
      <c r="AE76" t="s">
        <v>72</v>
      </c>
      <c r="AF76" t="s">
        <v>72</v>
      </c>
      <c r="AG76" t="s">
        <v>71</v>
      </c>
      <c r="AH76" t="s">
        <v>71</v>
      </c>
      <c r="AI76" t="s">
        <v>72</v>
      </c>
      <c r="AJ76" t="s">
        <v>72</v>
      </c>
      <c r="AK76" t="s">
        <v>72</v>
      </c>
      <c r="AL76" t="s">
        <v>72</v>
      </c>
      <c r="AM76" t="s">
        <v>71</v>
      </c>
      <c r="AN76">
        <v>800</v>
      </c>
      <c r="AO76" s="8">
        <v>620.41999999999996</v>
      </c>
      <c r="AP76" s="8">
        <v>620.41999999999996</v>
      </c>
      <c r="AQ76" s="9">
        <v>850.21</v>
      </c>
      <c r="AR76" s="9">
        <v>620.41999999999996</v>
      </c>
      <c r="AS76">
        <v>0</v>
      </c>
      <c r="AT76" s="23"/>
      <c r="AU76" s="23"/>
      <c r="AV76" s="23"/>
      <c r="AW76" s="23"/>
    </row>
    <row r="77" spans="1:49" x14ac:dyDescent="0.25">
      <c r="A77" t="s">
        <v>484</v>
      </c>
      <c r="B77" t="s">
        <v>60</v>
      </c>
      <c r="C77" s="14">
        <v>45089</v>
      </c>
      <c r="D77" t="s">
        <v>485</v>
      </c>
      <c r="E77">
        <v>39023695</v>
      </c>
      <c r="F77" t="s">
        <v>486</v>
      </c>
      <c r="G77">
        <v>45891711</v>
      </c>
      <c r="H77">
        <v>1022943134</v>
      </c>
      <c r="I77" t="s">
        <v>63</v>
      </c>
      <c r="J77" t="s">
        <v>487</v>
      </c>
      <c r="K77" t="s">
        <v>488</v>
      </c>
      <c r="L77" t="s">
        <v>489</v>
      </c>
      <c r="M77" t="s">
        <v>488</v>
      </c>
      <c r="N77" t="s">
        <v>489</v>
      </c>
      <c r="O77" s="10" t="s">
        <v>490</v>
      </c>
      <c r="P77">
        <v>2950</v>
      </c>
      <c r="Q77" t="s">
        <v>491</v>
      </c>
      <c r="R77">
        <v>120</v>
      </c>
      <c r="S77" t="s">
        <v>492</v>
      </c>
      <c r="T77">
        <v>120</v>
      </c>
      <c r="U77">
        <v>15</v>
      </c>
      <c r="V77">
        <v>6</v>
      </c>
      <c r="W77">
        <v>100</v>
      </c>
      <c r="X77" t="s">
        <v>71</v>
      </c>
      <c r="Y77" t="s">
        <v>72</v>
      </c>
      <c r="Z77" t="s">
        <v>72</v>
      </c>
      <c r="AA77" t="s">
        <v>72</v>
      </c>
      <c r="AB77" t="s">
        <v>72</v>
      </c>
      <c r="AC77" t="s">
        <v>72</v>
      </c>
      <c r="AD77" t="s">
        <v>72</v>
      </c>
      <c r="AE77" t="s">
        <v>72</v>
      </c>
      <c r="AF77" t="s">
        <v>72</v>
      </c>
      <c r="AG77" t="s">
        <v>72</v>
      </c>
      <c r="AH77" t="s">
        <v>72</v>
      </c>
      <c r="AI77" t="s">
        <v>72</v>
      </c>
      <c r="AJ77" t="s">
        <v>72</v>
      </c>
      <c r="AK77" t="s">
        <v>71</v>
      </c>
      <c r="AL77" t="s">
        <v>71</v>
      </c>
      <c r="AM77" t="s">
        <v>72</v>
      </c>
      <c r="AN77">
        <v>600</v>
      </c>
      <c r="AO77" s="8">
        <v>637.44000000000005</v>
      </c>
      <c r="AP77" s="8">
        <v>680</v>
      </c>
      <c r="AQ77" s="9">
        <v>680</v>
      </c>
      <c r="AR77" s="9">
        <v>637.44000000000005</v>
      </c>
      <c r="AS77">
        <v>135.12</v>
      </c>
      <c r="AT77" s="23"/>
      <c r="AU77" s="23"/>
      <c r="AV77" s="23"/>
      <c r="AW77" s="23"/>
    </row>
    <row r="78" spans="1:49" x14ac:dyDescent="0.25">
      <c r="A78" t="s">
        <v>493</v>
      </c>
      <c r="B78" t="s">
        <v>60</v>
      </c>
      <c r="C78" s="14">
        <v>45089</v>
      </c>
      <c r="D78" t="s">
        <v>1545</v>
      </c>
      <c r="E78">
        <v>20349344</v>
      </c>
      <c r="F78" t="s">
        <v>495</v>
      </c>
      <c r="G78">
        <v>86414333</v>
      </c>
      <c r="H78">
        <v>1002618031</v>
      </c>
      <c r="I78" t="s">
        <v>88</v>
      </c>
      <c r="J78" t="s">
        <v>496</v>
      </c>
      <c r="K78" t="s">
        <v>1546</v>
      </c>
      <c r="L78" t="s">
        <v>1547</v>
      </c>
      <c r="M78" t="s">
        <v>1546</v>
      </c>
      <c r="N78" t="s">
        <v>1547</v>
      </c>
      <c r="O78" s="10" t="s">
        <v>498</v>
      </c>
      <c r="P78">
        <v>8900</v>
      </c>
      <c r="Q78" t="s">
        <v>499</v>
      </c>
      <c r="R78">
        <v>64</v>
      </c>
      <c r="S78" t="s">
        <v>500</v>
      </c>
      <c r="T78">
        <v>64</v>
      </c>
      <c r="U78">
        <v>64</v>
      </c>
      <c r="V78">
        <v>0</v>
      </c>
      <c r="W78">
        <v>64</v>
      </c>
      <c r="X78" t="s">
        <v>72</v>
      </c>
      <c r="Y78" t="s">
        <v>72</v>
      </c>
      <c r="Z78" t="s">
        <v>71</v>
      </c>
      <c r="AA78" t="s">
        <v>71</v>
      </c>
      <c r="AB78" t="s">
        <v>72</v>
      </c>
      <c r="AC78" t="s">
        <v>72</v>
      </c>
      <c r="AD78" t="s">
        <v>72</v>
      </c>
      <c r="AE78" t="s">
        <v>72</v>
      </c>
      <c r="AF78" t="s">
        <v>72</v>
      </c>
      <c r="AG78" t="s">
        <v>71</v>
      </c>
      <c r="AH78" t="s">
        <v>72</v>
      </c>
      <c r="AI78" t="s">
        <v>71</v>
      </c>
      <c r="AJ78" t="s">
        <v>72</v>
      </c>
      <c r="AK78" t="s">
        <v>72</v>
      </c>
      <c r="AL78" t="s">
        <v>72</v>
      </c>
      <c r="AM78" t="s">
        <v>72</v>
      </c>
      <c r="AN78">
        <v>210</v>
      </c>
      <c r="AO78" s="8">
        <v>1063.83</v>
      </c>
      <c r="AP78" s="8">
        <v>1063.83</v>
      </c>
      <c r="AQ78" s="9">
        <v>1063.83</v>
      </c>
      <c r="AR78" s="9">
        <v>1063.83</v>
      </c>
      <c r="AS78">
        <v>0</v>
      </c>
      <c r="AT78" s="23"/>
      <c r="AU78" s="23"/>
      <c r="AV78" s="23"/>
      <c r="AW78" s="23"/>
    </row>
    <row r="79" spans="1:49" x14ac:dyDescent="0.25">
      <c r="A79" t="s">
        <v>501</v>
      </c>
      <c r="B79" t="s">
        <v>60</v>
      </c>
      <c r="C79" s="14">
        <v>45089</v>
      </c>
      <c r="D79" t="s">
        <v>502</v>
      </c>
      <c r="E79">
        <v>20606231</v>
      </c>
      <c r="F79" t="s">
        <v>503</v>
      </c>
      <c r="G79">
        <v>86544744</v>
      </c>
      <c r="H79">
        <v>1004402596</v>
      </c>
      <c r="I79" t="s">
        <v>88</v>
      </c>
      <c r="J79" t="s">
        <v>504</v>
      </c>
      <c r="K79" t="s">
        <v>505</v>
      </c>
      <c r="L79" t="s">
        <v>506</v>
      </c>
      <c r="M79" t="s">
        <v>505</v>
      </c>
      <c r="N79" t="s">
        <v>506</v>
      </c>
      <c r="O79" s="10" t="s">
        <v>507</v>
      </c>
      <c r="P79">
        <v>8300</v>
      </c>
      <c r="Q79" t="s">
        <v>508</v>
      </c>
      <c r="R79">
        <v>40</v>
      </c>
      <c r="S79" t="s">
        <v>509</v>
      </c>
      <c r="T79">
        <v>40</v>
      </c>
      <c r="U79">
        <v>0</v>
      </c>
      <c r="V79">
        <v>20</v>
      </c>
      <c r="W79">
        <v>40</v>
      </c>
      <c r="X79" t="s">
        <v>72</v>
      </c>
      <c r="Y79" t="s">
        <v>72</v>
      </c>
      <c r="Z79" t="s">
        <v>72</v>
      </c>
      <c r="AA79" t="s">
        <v>71</v>
      </c>
      <c r="AB79" t="s">
        <v>72</v>
      </c>
      <c r="AC79" t="s">
        <v>72</v>
      </c>
      <c r="AD79" t="s">
        <v>72</v>
      </c>
      <c r="AE79" t="s">
        <v>72</v>
      </c>
      <c r="AF79" t="s">
        <v>72</v>
      </c>
      <c r="AG79" t="s">
        <v>71</v>
      </c>
      <c r="AH79" t="s">
        <v>72</v>
      </c>
      <c r="AI79" t="s">
        <v>71</v>
      </c>
      <c r="AJ79" t="s">
        <v>72</v>
      </c>
      <c r="AK79" t="s">
        <v>72</v>
      </c>
      <c r="AL79" t="s">
        <v>72</v>
      </c>
      <c r="AM79" t="s">
        <v>72</v>
      </c>
      <c r="AN79">
        <v>612</v>
      </c>
      <c r="AO79" s="8">
        <v>712.76</v>
      </c>
      <c r="AP79" s="8">
        <v>760.64</v>
      </c>
      <c r="AQ79" s="9">
        <v>760.64</v>
      </c>
      <c r="AR79" s="9">
        <v>760.64</v>
      </c>
      <c r="AS79">
        <v>0</v>
      </c>
      <c r="AT79" s="23"/>
      <c r="AU79" s="23"/>
      <c r="AV79" s="23"/>
      <c r="AW79" s="23"/>
    </row>
    <row r="80" spans="1:49" x14ac:dyDescent="0.25">
      <c r="A80" t="s">
        <v>510</v>
      </c>
      <c r="B80" t="s">
        <v>60</v>
      </c>
      <c r="C80" s="14">
        <v>45089</v>
      </c>
      <c r="D80" t="s">
        <v>511</v>
      </c>
      <c r="E80">
        <v>75962118</v>
      </c>
      <c r="F80" t="s">
        <v>512</v>
      </c>
      <c r="G80">
        <v>66119693</v>
      </c>
      <c r="H80">
        <v>1002476304</v>
      </c>
      <c r="I80" t="s">
        <v>143</v>
      </c>
      <c r="J80" t="s">
        <v>513</v>
      </c>
      <c r="K80" t="s">
        <v>514</v>
      </c>
      <c r="L80" t="s">
        <v>515</v>
      </c>
      <c r="M80" t="s">
        <v>463</v>
      </c>
      <c r="N80" t="s">
        <v>464</v>
      </c>
      <c r="O80" s="10" t="s">
        <v>516</v>
      </c>
      <c r="P80">
        <v>5000</v>
      </c>
      <c r="Q80" t="s">
        <v>517</v>
      </c>
      <c r="R80">
        <v>74</v>
      </c>
      <c r="S80" t="s">
        <v>84</v>
      </c>
      <c r="T80">
        <v>74</v>
      </c>
      <c r="U80">
        <v>0</v>
      </c>
      <c r="V80">
        <v>74</v>
      </c>
      <c r="W80">
        <v>74</v>
      </c>
      <c r="X80" t="s">
        <v>72</v>
      </c>
      <c r="Y80" t="s">
        <v>72</v>
      </c>
      <c r="Z80" t="s">
        <v>72</v>
      </c>
      <c r="AA80" t="s">
        <v>71</v>
      </c>
      <c r="AB80" t="s">
        <v>72</v>
      </c>
      <c r="AC80" t="s">
        <v>72</v>
      </c>
      <c r="AD80" t="s">
        <v>71</v>
      </c>
      <c r="AE80" t="s">
        <v>71</v>
      </c>
      <c r="AF80" t="s">
        <v>72</v>
      </c>
      <c r="AG80" t="s">
        <v>71</v>
      </c>
      <c r="AH80" t="s">
        <v>72</v>
      </c>
      <c r="AI80" t="s">
        <v>71</v>
      </c>
      <c r="AJ80" t="s">
        <v>72</v>
      </c>
      <c r="AK80" t="s">
        <v>72</v>
      </c>
      <c r="AL80" t="s">
        <v>71</v>
      </c>
      <c r="AM80" t="s">
        <v>72</v>
      </c>
      <c r="AN80">
        <v>100</v>
      </c>
      <c r="AO80" s="8">
        <v>617.02</v>
      </c>
      <c r="AP80" s="8">
        <v>617.02</v>
      </c>
      <c r="AQ80" s="9">
        <v>617.02</v>
      </c>
      <c r="AR80" s="9">
        <v>617.02</v>
      </c>
      <c r="AS80">
        <v>0</v>
      </c>
      <c r="AT80" s="23"/>
      <c r="AU80" s="23"/>
      <c r="AV80" s="23"/>
      <c r="AW80" s="23"/>
    </row>
    <row r="81" spans="1:50" x14ac:dyDescent="0.25">
      <c r="A81" t="s">
        <v>518</v>
      </c>
      <c r="B81" t="s">
        <v>60</v>
      </c>
      <c r="C81" s="14">
        <v>45089</v>
      </c>
      <c r="D81" t="s">
        <v>519</v>
      </c>
      <c r="E81">
        <v>30494296</v>
      </c>
      <c r="F81" t="s">
        <v>520</v>
      </c>
      <c r="G81">
        <v>66117745</v>
      </c>
      <c r="H81">
        <v>1013178387</v>
      </c>
      <c r="I81" t="s">
        <v>143</v>
      </c>
      <c r="J81" t="s">
        <v>513</v>
      </c>
      <c r="K81" t="s">
        <v>463</v>
      </c>
      <c r="L81" t="s">
        <v>464</v>
      </c>
      <c r="M81" t="s">
        <v>463</v>
      </c>
      <c r="N81" t="s">
        <v>464</v>
      </c>
      <c r="O81" s="10" t="s">
        <v>521</v>
      </c>
      <c r="P81">
        <v>5500</v>
      </c>
      <c r="Q81" t="s">
        <v>522</v>
      </c>
      <c r="R81">
        <v>103</v>
      </c>
      <c r="S81" t="s">
        <v>84</v>
      </c>
      <c r="T81">
        <v>103</v>
      </c>
      <c r="U81">
        <v>0</v>
      </c>
      <c r="V81">
        <v>103</v>
      </c>
      <c r="W81">
        <v>103</v>
      </c>
      <c r="X81" t="s">
        <v>72</v>
      </c>
      <c r="Y81" t="s">
        <v>72</v>
      </c>
      <c r="Z81" t="s">
        <v>72</v>
      </c>
      <c r="AA81" t="s">
        <v>72</v>
      </c>
      <c r="AB81" t="s">
        <v>72</v>
      </c>
      <c r="AC81" t="s">
        <v>72</v>
      </c>
      <c r="AD81" t="s">
        <v>72</v>
      </c>
      <c r="AE81" t="s">
        <v>72</v>
      </c>
      <c r="AF81" t="s">
        <v>72</v>
      </c>
      <c r="AG81" t="s">
        <v>71</v>
      </c>
      <c r="AH81" t="s">
        <v>72</v>
      </c>
      <c r="AI81" t="s">
        <v>71</v>
      </c>
      <c r="AJ81" t="s">
        <v>72</v>
      </c>
      <c r="AK81" t="s">
        <v>72</v>
      </c>
      <c r="AL81" t="s">
        <v>71</v>
      </c>
      <c r="AM81" t="s">
        <v>72</v>
      </c>
      <c r="AN81">
        <v>100</v>
      </c>
      <c r="AO81" s="8">
        <v>659.57</v>
      </c>
      <c r="AP81" s="8">
        <v>659.57</v>
      </c>
      <c r="AQ81" s="9">
        <v>659.57</v>
      </c>
      <c r="AR81" s="9">
        <v>659.57</v>
      </c>
      <c r="AS81">
        <v>0</v>
      </c>
      <c r="AT81" s="23"/>
      <c r="AU81" s="23"/>
      <c r="AV81" s="23"/>
      <c r="AW81" s="23"/>
    </row>
    <row r="82" spans="1:50" x14ac:dyDescent="0.25">
      <c r="A82" t="s">
        <v>523</v>
      </c>
      <c r="B82" t="s">
        <v>60</v>
      </c>
      <c r="C82" s="14">
        <v>45089</v>
      </c>
      <c r="D82" t="s">
        <v>524</v>
      </c>
      <c r="E82">
        <v>26257689</v>
      </c>
      <c r="F82" t="s">
        <v>525</v>
      </c>
      <c r="G82">
        <v>66117745</v>
      </c>
      <c r="H82">
        <v>1003154237</v>
      </c>
      <c r="I82" t="s">
        <v>143</v>
      </c>
      <c r="J82" t="s">
        <v>513</v>
      </c>
      <c r="K82" t="s">
        <v>514</v>
      </c>
      <c r="L82" t="s">
        <v>515</v>
      </c>
      <c r="M82" t="s">
        <v>463</v>
      </c>
      <c r="N82" t="s">
        <v>464</v>
      </c>
      <c r="O82" s="10" t="s">
        <v>526</v>
      </c>
      <c r="P82">
        <v>5000</v>
      </c>
      <c r="Q82" t="s">
        <v>517</v>
      </c>
      <c r="R82">
        <v>68</v>
      </c>
      <c r="S82" t="s">
        <v>84</v>
      </c>
      <c r="T82">
        <v>68</v>
      </c>
      <c r="U82">
        <v>0</v>
      </c>
      <c r="V82">
        <v>68</v>
      </c>
      <c r="W82">
        <v>68</v>
      </c>
      <c r="X82" t="s">
        <v>72</v>
      </c>
      <c r="Y82" t="s">
        <v>72</v>
      </c>
      <c r="Z82" t="s">
        <v>72</v>
      </c>
      <c r="AA82" t="s">
        <v>71</v>
      </c>
      <c r="AB82" t="s">
        <v>72</v>
      </c>
      <c r="AC82" t="s">
        <v>72</v>
      </c>
      <c r="AD82" t="s">
        <v>72</v>
      </c>
      <c r="AE82" t="s">
        <v>72</v>
      </c>
      <c r="AF82" t="s">
        <v>72</v>
      </c>
      <c r="AG82" t="s">
        <v>71</v>
      </c>
      <c r="AH82" t="s">
        <v>72</v>
      </c>
      <c r="AI82" t="s">
        <v>71</v>
      </c>
      <c r="AJ82" t="s">
        <v>72</v>
      </c>
      <c r="AK82" t="s">
        <v>72</v>
      </c>
      <c r="AL82" t="s">
        <v>71</v>
      </c>
      <c r="AM82" t="s">
        <v>71</v>
      </c>
      <c r="AN82">
        <v>100</v>
      </c>
      <c r="AO82" s="8">
        <v>723.4</v>
      </c>
      <c r="AP82" s="8">
        <v>723.4</v>
      </c>
      <c r="AQ82" s="9">
        <v>723.4</v>
      </c>
      <c r="AR82" s="9">
        <v>723.4</v>
      </c>
      <c r="AS82">
        <v>0</v>
      </c>
      <c r="AT82" s="23"/>
      <c r="AU82" s="23"/>
      <c r="AV82" s="23"/>
      <c r="AW82" s="23"/>
    </row>
    <row r="83" spans="1:50" x14ac:dyDescent="0.25">
      <c r="A83" t="s">
        <v>527</v>
      </c>
      <c r="B83" t="s">
        <v>60</v>
      </c>
      <c r="C83" s="14">
        <v>45089</v>
      </c>
      <c r="D83" t="s">
        <v>528</v>
      </c>
      <c r="E83">
        <v>33144903</v>
      </c>
      <c r="F83" t="s">
        <v>529</v>
      </c>
      <c r="G83">
        <v>75521200</v>
      </c>
      <c r="H83">
        <v>1016271418</v>
      </c>
      <c r="I83" t="s">
        <v>143</v>
      </c>
      <c r="J83" t="s">
        <v>513</v>
      </c>
      <c r="K83" t="s">
        <v>463</v>
      </c>
      <c r="L83" t="s">
        <v>464</v>
      </c>
      <c r="M83" t="s">
        <v>463</v>
      </c>
      <c r="N83" t="s">
        <v>464</v>
      </c>
      <c r="O83" s="10" t="s">
        <v>530</v>
      </c>
      <c r="P83">
        <v>6000</v>
      </c>
      <c r="Q83" t="s">
        <v>145</v>
      </c>
      <c r="R83">
        <v>87</v>
      </c>
      <c r="S83" t="s">
        <v>84</v>
      </c>
      <c r="T83">
        <v>87</v>
      </c>
      <c r="U83">
        <v>6</v>
      </c>
      <c r="V83">
        <v>81</v>
      </c>
      <c r="W83">
        <v>87</v>
      </c>
      <c r="X83" t="s">
        <v>72</v>
      </c>
      <c r="Y83" t="s">
        <v>72</v>
      </c>
      <c r="Z83" t="s">
        <v>71</v>
      </c>
      <c r="AA83" t="s">
        <v>71</v>
      </c>
      <c r="AB83" t="s">
        <v>71</v>
      </c>
      <c r="AC83" t="s">
        <v>72</v>
      </c>
      <c r="AD83" t="s">
        <v>71</v>
      </c>
      <c r="AE83" t="s">
        <v>71</v>
      </c>
      <c r="AF83" t="s">
        <v>72</v>
      </c>
      <c r="AG83" t="s">
        <v>71</v>
      </c>
      <c r="AH83" t="s">
        <v>72</v>
      </c>
      <c r="AI83" t="s">
        <v>71</v>
      </c>
      <c r="AJ83" t="s">
        <v>72</v>
      </c>
      <c r="AK83" t="s">
        <v>72</v>
      </c>
      <c r="AL83" t="s">
        <v>71</v>
      </c>
      <c r="AM83" t="s">
        <v>71</v>
      </c>
      <c r="AN83">
        <v>100</v>
      </c>
      <c r="AO83" s="8">
        <v>621.27</v>
      </c>
      <c r="AP83" s="8">
        <v>621.27</v>
      </c>
      <c r="AQ83" s="9">
        <v>621.27</v>
      </c>
      <c r="AR83" s="9">
        <v>621.27</v>
      </c>
      <c r="AS83">
        <v>0</v>
      </c>
      <c r="AT83" s="23"/>
      <c r="AU83" s="23"/>
      <c r="AV83" s="23"/>
      <c r="AW83" s="23"/>
    </row>
    <row r="84" spans="1:50" x14ac:dyDescent="0.25">
      <c r="A84" t="s">
        <v>531</v>
      </c>
      <c r="B84" t="s">
        <v>60</v>
      </c>
      <c r="C84" s="14">
        <v>45089</v>
      </c>
      <c r="D84" t="s">
        <v>532</v>
      </c>
      <c r="E84">
        <v>19065995</v>
      </c>
      <c r="F84" t="s">
        <v>533</v>
      </c>
      <c r="G84">
        <v>66120652</v>
      </c>
      <c r="H84">
        <v>1003721226</v>
      </c>
      <c r="I84" t="s">
        <v>143</v>
      </c>
      <c r="J84" t="s">
        <v>513</v>
      </c>
      <c r="K84" t="s">
        <v>514</v>
      </c>
      <c r="L84" t="s">
        <v>515</v>
      </c>
      <c r="M84" t="s">
        <v>463</v>
      </c>
      <c r="N84" t="s">
        <v>464</v>
      </c>
      <c r="O84" s="10" t="s">
        <v>534</v>
      </c>
      <c r="P84">
        <v>5000</v>
      </c>
      <c r="Q84" t="s">
        <v>517</v>
      </c>
      <c r="R84">
        <v>63</v>
      </c>
      <c r="S84" t="s">
        <v>84</v>
      </c>
      <c r="T84">
        <v>63</v>
      </c>
      <c r="U84">
        <v>0</v>
      </c>
      <c r="V84">
        <v>63</v>
      </c>
      <c r="W84">
        <v>63</v>
      </c>
      <c r="X84" t="s">
        <v>72</v>
      </c>
      <c r="Y84" t="s">
        <v>72</v>
      </c>
      <c r="Z84" t="s">
        <v>72</v>
      </c>
      <c r="AA84" t="s">
        <v>71</v>
      </c>
      <c r="AB84" t="s">
        <v>71</v>
      </c>
      <c r="AC84" t="s">
        <v>72</v>
      </c>
      <c r="AD84" t="s">
        <v>71</v>
      </c>
      <c r="AE84" t="s">
        <v>71</v>
      </c>
      <c r="AF84" t="s">
        <v>72</v>
      </c>
      <c r="AG84" t="s">
        <v>71</v>
      </c>
      <c r="AH84" t="s">
        <v>72</v>
      </c>
      <c r="AI84" t="s">
        <v>71</v>
      </c>
      <c r="AJ84" t="s">
        <v>72</v>
      </c>
      <c r="AK84" t="s">
        <v>72</v>
      </c>
      <c r="AL84" t="s">
        <v>71</v>
      </c>
      <c r="AM84" t="s">
        <v>71</v>
      </c>
      <c r="AN84">
        <v>500</v>
      </c>
      <c r="AO84" s="8">
        <v>600</v>
      </c>
      <c r="AP84" s="8">
        <v>600</v>
      </c>
      <c r="AQ84" s="9">
        <v>600</v>
      </c>
      <c r="AR84" s="9">
        <v>600</v>
      </c>
      <c r="AS84">
        <v>0</v>
      </c>
      <c r="AT84" s="23"/>
      <c r="AU84" s="23"/>
      <c r="AV84" s="23"/>
      <c r="AW84" s="23"/>
    </row>
    <row r="85" spans="1:50" x14ac:dyDescent="0.25">
      <c r="A85" t="s">
        <v>535</v>
      </c>
      <c r="B85" t="s">
        <v>60</v>
      </c>
      <c r="C85" s="14">
        <v>45089</v>
      </c>
      <c r="D85" t="s">
        <v>536</v>
      </c>
      <c r="E85">
        <v>37958387</v>
      </c>
      <c r="F85" t="s">
        <v>537</v>
      </c>
      <c r="G85">
        <v>98126933</v>
      </c>
      <c r="H85">
        <v>1021693762</v>
      </c>
      <c r="I85" t="s">
        <v>216</v>
      </c>
      <c r="J85" t="s">
        <v>513</v>
      </c>
      <c r="K85" t="s">
        <v>538</v>
      </c>
      <c r="L85" t="s">
        <v>539</v>
      </c>
      <c r="M85" t="s">
        <v>463</v>
      </c>
      <c r="N85" t="s">
        <v>464</v>
      </c>
      <c r="O85" s="10" t="s">
        <v>540</v>
      </c>
      <c r="P85">
        <v>9000</v>
      </c>
      <c r="Q85" t="s">
        <v>218</v>
      </c>
      <c r="R85">
        <v>89</v>
      </c>
      <c r="S85" t="s">
        <v>84</v>
      </c>
      <c r="T85">
        <v>89</v>
      </c>
      <c r="U85">
        <v>4</v>
      </c>
      <c r="V85">
        <v>85</v>
      </c>
      <c r="W85">
        <v>89</v>
      </c>
      <c r="X85" t="s">
        <v>72</v>
      </c>
      <c r="Y85" t="s">
        <v>72</v>
      </c>
      <c r="Z85" t="s">
        <v>71</v>
      </c>
      <c r="AA85" t="s">
        <v>72</v>
      </c>
      <c r="AB85" t="s">
        <v>72</v>
      </c>
      <c r="AC85" t="s">
        <v>72</v>
      </c>
      <c r="AD85" t="s">
        <v>71</v>
      </c>
      <c r="AE85" t="s">
        <v>71</v>
      </c>
      <c r="AF85" t="s">
        <v>72</v>
      </c>
      <c r="AG85" t="s">
        <v>71</v>
      </c>
      <c r="AH85" t="s">
        <v>72</v>
      </c>
      <c r="AI85" t="s">
        <v>71</v>
      </c>
      <c r="AJ85" t="s">
        <v>71</v>
      </c>
      <c r="AK85" t="s">
        <v>72</v>
      </c>
      <c r="AL85" t="s">
        <v>71</v>
      </c>
      <c r="AM85" t="s">
        <v>71</v>
      </c>
      <c r="AN85">
        <v>500</v>
      </c>
      <c r="AO85" s="8">
        <v>608.51</v>
      </c>
      <c r="AP85" s="8">
        <v>608.51</v>
      </c>
      <c r="AQ85" s="9">
        <v>608.51</v>
      </c>
      <c r="AR85" s="9">
        <v>608.51</v>
      </c>
      <c r="AS85">
        <v>0</v>
      </c>
      <c r="AT85" s="23"/>
      <c r="AU85" s="23"/>
      <c r="AV85" s="23"/>
      <c r="AW85" s="23"/>
    </row>
    <row r="86" spans="1:50" x14ac:dyDescent="0.25">
      <c r="A86" t="s">
        <v>541</v>
      </c>
      <c r="B86" t="s">
        <v>60</v>
      </c>
      <c r="C86" s="14">
        <v>45089</v>
      </c>
      <c r="D86" t="s">
        <v>542</v>
      </c>
      <c r="E86">
        <v>36544465</v>
      </c>
      <c r="F86" t="s">
        <v>543</v>
      </c>
      <c r="G86">
        <v>54781011</v>
      </c>
      <c r="H86">
        <v>1020165274</v>
      </c>
      <c r="I86" t="s">
        <v>174</v>
      </c>
      <c r="J86" t="s">
        <v>513</v>
      </c>
      <c r="K86" t="s">
        <v>538</v>
      </c>
      <c r="L86" t="s">
        <v>539</v>
      </c>
      <c r="M86" t="s">
        <v>463</v>
      </c>
      <c r="N86" t="s">
        <v>464</v>
      </c>
      <c r="O86" s="10" t="s">
        <v>544</v>
      </c>
      <c r="P86">
        <v>4930</v>
      </c>
      <c r="Q86" t="s">
        <v>545</v>
      </c>
      <c r="R86">
        <v>110</v>
      </c>
      <c r="S86" t="s">
        <v>84</v>
      </c>
      <c r="T86">
        <v>110</v>
      </c>
      <c r="U86">
        <v>3</v>
      </c>
      <c r="V86">
        <v>107</v>
      </c>
      <c r="W86">
        <v>110</v>
      </c>
      <c r="X86" t="s">
        <v>72</v>
      </c>
      <c r="Y86" t="s">
        <v>72</v>
      </c>
      <c r="Z86" t="s">
        <v>72</v>
      </c>
      <c r="AA86" t="s">
        <v>71</v>
      </c>
      <c r="AB86" t="s">
        <v>72</v>
      </c>
      <c r="AC86" t="s">
        <v>72</v>
      </c>
      <c r="AD86" t="s">
        <v>72</v>
      </c>
      <c r="AE86" t="s">
        <v>72</v>
      </c>
      <c r="AF86" t="s">
        <v>72</v>
      </c>
      <c r="AG86" t="s">
        <v>71</v>
      </c>
      <c r="AH86" t="s">
        <v>72</v>
      </c>
      <c r="AI86" t="s">
        <v>71</v>
      </c>
      <c r="AJ86" t="s">
        <v>71</v>
      </c>
      <c r="AK86" t="s">
        <v>72</v>
      </c>
      <c r="AL86" t="s">
        <v>71</v>
      </c>
      <c r="AM86" t="s">
        <v>71</v>
      </c>
      <c r="AN86">
        <v>400</v>
      </c>
      <c r="AO86" s="8">
        <v>702.13</v>
      </c>
      <c r="AP86" s="8">
        <v>702.13</v>
      </c>
      <c r="AQ86" s="9">
        <v>702.13</v>
      </c>
      <c r="AR86" s="9">
        <v>702.13</v>
      </c>
      <c r="AS86">
        <v>0</v>
      </c>
      <c r="AT86" s="23"/>
      <c r="AU86" s="23"/>
      <c r="AV86" s="23"/>
      <c r="AW86" s="23"/>
    </row>
    <row r="87" spans="1:50" x14ac:dyDescent="0.25">
      <c r="A87" t="s">
        <v>546</v>
      </c>
      <c r="B87" t="s">
        <v>60</v>
      </c>
      <c r="C87" s="14">
        <v>45089</v>
      </c>
      <c r="D87" t="s">
        <v>547</v>
      </c>
      <c r="E87">
        <v>21576875</v>
      </c>
      <c r="F87" t="s">
        <v>548</v>
      </c>
      <c r="G87">
        <v>79427900</v>
      </c>
      <c r="H87">
        <v>1005035192</v>
      </c>
      <c r="I87" t="s">
        <v>143</v>
      </c>
      <c r="J87" t="s">
        <v>549</v>
      </c>
      <c r="K87" t="s">
        <v>949</v>
      </c>
      <c r="L87" t="s">
        <v>1666</v>
      </c>
      <c r="M87" t="s">
        <v>949</v>
      </c>
      <c r="N87" t="s">
        <v>1666</v>
      </c>
      <c r="O87" s="10" t="s">
        <v>1611</v>
      </c>
      <c r="P87">
        <v>7100</v>
      </c>
      <c r="Q87" t="s">
        <v>466</v>
      </c>
      <c r="R87">
        <v>74</v>
      </c>
      <c r="S87" t="s">
        <v>84</v>
      </c>
      <c r="T87">
        <v>74</v>
      </c>
      <c r="U87">
        <v>43</v>
      </c>
      <c r="V87">
        <v>31</v>
      </c>
      <c r="W87">
        <v>74</v>
      </c>
      <c r="X87" t="s">
        <v>72</v>
      </c>
      <c r="Y87" t="s">
        <v>72</v>
      </c>
      <c r="Z87" t="s">
        <v>72</v>
      </c>
      <c r="AA87" t="s">
        <v>72</v>
      </c>
      <c r="AB87" t="s">
        <v>72</v>
      </c>
      <c r="AC87" t="s">
        <v>72</v>
      </c>
      <c r="AD87" t="s">
        <v>72</v>
      </c>
      <c r="AE87" t="s">
        <v>72</v>
      </c>
      <c r="AF87" t="s">
        <v>72</v>
      </c>
      <c r="AG87" t="s">
        <v>71</v>
      </c>
      <c r="AH87" t="s">
        <v>72</v>
      </c>
      <c r="AI87" t="s">
        <v>72</v>
      </c>
      <c r="AJ87" t="s">
        <v>72</v>
      </c>
      <c r="AK87" t="s">
        <v>72</v>
      </c>
      <c r="AL87" t="s">
        <v>72</v>
      </c>
      <c r="AM87" t="s">
        <v>72</v>
      </c>
      <c r="AN87">
        <v>100</v>
      </c>
      <c r="AO87" s="8">
        <v>638.29999999999995</v>
      </c>
      <c r="AP87" s="8">
        <v>638.29999999999995</v>
      </c>
      <c r="AQ87" s="9">
        <v>638.29999999999995</v>
      </c>
      <c r="AR87" s="9">
        <v>638.29999999999995</v>
      </c>
      <c r="AS87">
        <v>85.1</v>
      </c>
      <c r="AT87" s="23"/>
      <c r="AU87" s="23"/>
      <c r="AV87" s="23"/>
      <c r="AW87" s="23"/>
    </row>
    <row r="88" spans="1:50" x14ac:dyDescent="0.25">
      <c r="A88" t="s">
        <v>553</v>
      </c>
      <c r="B88" t="s">
        <v>60</v>
      </c>
      <c r="C88" s="14">
        <v>45089</v>
      </c>
      <c r="D88" t="s">
        <v>1612</v>
      </c>
      <c r="E88">
        <v>22050311</v>
      </c>
      <c r="F88" t="s">
        <v>1613</v>
      </c>
      <c r="G88">
        <v>33480450</v>
      </c>
      <c r="H88">
        <v>1002914385</v>
      </c>
      <c r="I88" t="s">
        <v>216</v>
      </c>
      <c r="J88" t="s">
        <v>111</v>
      </c>
      <c r="K88" t="s">
        <v>112</v>
      </c>
      <c r="L88" t="s">
        <v>113</v>
      </c>
      <c r="M88" t="s">
        <v>112</v>
      </c>
      <c r="N88" t="s">
        <v>113</v>
      </c>
      <c r="O88" s="10" t="s">
        <v>557</v>
      </c>
      <c r="P88">
        <v>9900</v>
      </c>
      <c r="Q88" t="s">
        <v>558</v>
      </c>
      <c r="R88">
        <v>40</v>
      </c>
      <c r="S88" t="s">
        <v>94</v>
      </c>
      <c r="T88">
        <v>50</v>
      </c>
      <c r="U88">
        <v>4</v>
      </c>
      <c r="V88">
        <v>2</v>
      </c>
      <c r="W88">
        <v>8</v>
      </c>
      <c r="X88" t="s">
        <v>72</v>
      </c>
      <c r="Y88" t="s">
        <v>72</v>
      </c>
      <c r="Z88" t="s">
        <v>71</v>
      </c>
      <c r="AA88" t="s">
        <v>72</v>
      </c>
      <c r="AB88" t="s">
        <v>72</v>
      </c>
      <c r="AC88" t="s">
        <v>72</v>
      </c>
      <c r="AD88" t="s">
        <v>72</v>
      </c>
      <c r="AE88" t="s">
        <v>72</v>
      </c>
      <c r="AF88" t="s">
        <v>72</v>
      </c>
      <c r="AG88" t="s">
        <v>72</v>
      </c>
      <c r="AH88" t="s">
        <v>72</v>
      </c>
      <c r="AI88" t="s">
        <v>72</v>
      </c>
      <c r="AJ88" t="s">
        <v>72</v>
      </c>
      <c r="AK88" t="s">
        <v>72</v>
      </c>
      <c r="AL88" t="s">
        <v>72</v>
      </c>
      <c r="AM88" t="s">
        <v>72</v>
      </c>
      <c r="AN88">
        <v>500</v>
      </c>
      <c r="AO88" s="8">
        <v>651.05999999999995</v>
      </c>
      <c r="AP88" s="8">
        <v>651.05999999999995</v>
      </c>
      <c r="AQ88" s="9">
        <v>846.81</v>
      </c>
      <c r="AR88" s="9">
        <v>651.05999999999995</v>
      </c>
      <c r="AS88">
        <v>0</v>
      </c>
      <c r="AT88" s="23"/>
      <c r="AU88" s="23"/>
      <c r="AV88" s="23"/>
      <c r="AW88" s="23"/>
    </row>
    <row r="89" spans="1:50" x14ac:dyDescent="0.25">
      <c r="A89" t="s">
        <v>559</v>
      </c>
      <c r="B89" t="s">
        <v>60</v>
      </c>
      <c r="C89" s="14">
        <v>45089</v>
      </c>
      <c r="D89" t="s">
        <v>560</v>
      </c>
      <c r="E89">
        <v>24109828</v>
      </c>
      <c r="F89" t="s">
        <v>561</v>
      </c>
      <c r="G89">
        <v>86423422</v>
      </c>
      <c r="H89">
        <v>1001569181</v>
      </c>
      <c r="I89" t="s">
        <v>88</v>
      </c>
      <c r="J89" t="s">
        <v>562</v>
      </c>
      <c r="K89" t="s">
        <v>563</v>
      </c>
      <c r="L89" t="s">
        <v>564</v>
      </c>
      <c r="M89" t="s">
        <v>563</v>
      </c>
      <c r="N89" t="s">
        <v>564</v>
      </c>
      <c r="O89" s="10" t="s">
        <v>565</v>
      </c>
      <c r="P89">
        <v>8900</v>
      </c>
      <c r="Q89" t="s">
        <v>499</v>
      </c>
      <c r="R89">
        <v>84</v>
      </c>
      <c r="S89" t="s">
        <v>566</v>
      </c>
      <c r="T89">
        <v>84</v>
      </c>
      <c r="U89">
        <v>18</v>
      </c>
      <c r="V89">
        <v>6</v>
      </c>
      <c r="W89">
        <v>80</v>
      </c>
      <c r="X89" t="s">
        <v>72</v>
      </c>
      <c r="Y89" t="s">
        <v>72</v>
      </c>
      <c r="Z89" t="s">
        <v>71</v>
      </c>
      <c r="AA89" t="s">
        <v>71</v>
      </c>
      <c r="AB89" t="s">
        <v>71</v>
      </c>
      <c r="AC89" t="s">
        <v>71</v>
      </c>
      <c r="AD89" t="s">
        <v>71</v>
      </c>
      <c r="AE89" t="s">
        <v>71</v>
      </c>
      <c r="AF89" t="s">
        <v>71</v>
      </c>
      <c r="AG89" t="s">
        <v>71</v>
      </c>
      <c r="AH89" t="s">
        <v>71</v>
      </c>
      <c r="AI89" t="s">
        <v>71</v>
      </c>
      <c r="AJ89" t="s">
        <v>71</v>
      </c>
      <c r="AK89" t="s">
        <v>71</v>
      </c>
      <c r="AL89" t="s">
        <v>71</v>
      </c>
      <c r="AM89" t="s">
        <v>71</v>
      </c>
      <c r="AN89">
        <v>1500</v>
      </c>
      <c r="AO89" s="8">
        <v>863.83</v>
      </c>
      <c r="AP89" s="8">
        <v>863.83</v>
      </c>
      <c r="AQ89" s="9">
        <v>863.83</v>
      </c>
      <c r="AR89" s="9">
        <v>863.83</v>
      </c>
      <c r="AS89">
        <v>0</v>
      </c>
      <c r="AT89" s="23"/>
      <c r="AU89" s="23"/>
      <c r="AV89" s="23"/>
      <c r="AW89" s="23"/>
    </row>
    <row r="90" spans="1:50" x14ac:dyDescent="0.25">
      <c r="A90" t="s">
        <v>567</v>
      </c>
      <c r="B90" t="s">
        <v>60</v>
      </c>
      <c r="C90" s="14">
        <v>45089</v>
      </c>
      <c r="D90" t="s">
        <v>568</v>
      </c>
      <c r="E90">
        <v>24222101</v>
      </c>
      <c r="F90" t="s">
        <v>569</v>
      </c>
      <c r="G90">
        <v>86948922</v>
      </c>
      <c r="H90">
        <v>1006421924</v>
      </c>
      <c r="I90" t="s">
        <v>88</v>
      </c>
      <c r="J90" t="s">
        <v>570</v>
      </c>
      <c r="K90" t="s">
        <v>571</v>
      </c>
      <c r="L90" t="s">
        <v>572</v>
      </c>
      <c r="M90" t="s">
        <v>573</v>
      </c>
      <c r="N90" t="s">
        <v>574</v>
      </c>
      <c r="O90" s="10" t="s">
        <v>575</v>
      </c>
      <c r="P90">
        <v>8471</v>
      </c>
      <c r="Q90" t="s">
        <v>576</v>
      </c>
      <c r="R90">
        <v>50</v>
      </c>
      <c r="S90" t="s">
        <v>94</v>
      </c>
      <c r="T90">
        <v>69</v>
      </c>
      <c r="U90">
        <v>14</v>
      </c>
      <c r="V90">
        <v>10</v>
      </c>
      <c r="W90">
        <v>50</v>
      </c>
      <c r="X90" t="s">
        <v>72</v>
      </c>
      <c r="Y90" t="s">
        <v>72</v>
      </c>
      <c r="Z90" t="s">
        <v>72</v>
      </c>
      <c r="AA90" t="s">
        <v>72</v>
      </c>
      <c r="AB90" t="s">
        <v>72</v>
      </c>
      <c r="AC90" t="s">
        <v>72</v>
      </c>
      <c r="AD90" t="s">
        <v>72</v>
      </c>
      <c r="AE90" t="s">
        <v>72</v>
      </c>
      <c r="AF90" t="s">
        <v>72</v>
      </c>
      <c r="AG90" t="s">
        <v>71</v>
      </c>
      <c r="AH90" t="s">
        <v>72</v>
      </c>
      <c r="AI90" t="s">
        <v>72</v>
      </c>
      <c r="AJ90" t="s">
        <v>72</v>
      </c>
      <c r="AK90" t="s">
        <v>72</v>
      </c>
      <c r="AL90" t="s">
        <v>72</v>
      </c>
      <c r="AM90" t="s">
        <v>72</v>
      </c>
      <c r="AN90">
        <v>14000</v>
      </c>
      <c r="AO90" s="8">
        <v>723.4</v>
      </c>
      <c r="AP90" s="8">
        <v>765.96</v>
      </c>
      <c r="AQ90" s="9">
        <v>765.96</v>
      </c>
      <c r="AR90" s="9">
        <v>765.96</v>
      </c>
      <c r="AS90">
        <v>0</v>
      </c>
      <c r="AT90" s="23"/>
      <c r="AU90" s="23"/>
      <c r="AV90" s="23"/>
      <c r="AW90" s="23"/>
    </row>
    <row r="91" spans="1:50" x14ac:dyDescent="0.25">
      <c r="A91" t="s">
        <v>577</v>
      </c>
      <c r="B91" t="s">
        <v>60</v>
      </c>
      <c r="C91" s="14">
        <v>45089</v>
      </c>
      <c r="D91" t="s">
        <v>578</v>
      </c>
      <c r="E91">
        <v>24230996</v>
      </c>
      <c r="F91" t="s">
        <v>579</v>
      </c>
      <c r="G91">
        <v>98945500</v>
      </c>
      <c r="H91">
        <v>1006430466</v>
      </c>
      <c r="I91" t="s">
        <v>216</v>
      </c>
      <c r="J91" t="s">
        <v>580</v>
      </c>
      <c r="K91" t="s">
        <v>581</v>
      </c>
      <c r="L91" t="s">
        <v>582</v>
      </c>
      <c r="M91" t="s">
        <v>573</v>
      </c>
      <c r="N91" t="s">
        <v>574</v>
      </c>
      <c r="O91" s="10" t="s">
        <v>583</v>
      </c>
      <c r="P91">
        <v>9850</v>
      </c>
      <c r="Q91" t="s">
        <v>584</v>
      </c>
      <c r="R91">
        <v>60</v>
      </c>
      <c r="S91" t="s">
        <v>84</v>
      </c>
      <c r="T91">
        <v>60</v>
      </c>
      <c r="U91">
        <v>0</v>
      </c>
      <c r="V91">
        <v>4</v>
      </c>
      <c r="W91">
        <v>60</v>
      </c>
      <c r="X91" t="s">
        <v>72</v>
      </c>
      <c r="Y91" t="s">
        <v>72</v>
      </c>
      <c r="Z91" t="s">
        <v>72</v>
      </c>
      <c r="AA91" t="s">
        <v>71</v>
      </c>
      <c r="AB91" t="s">
        <v>72</v>
      </c>
      <c r="AC91" t="s">
        <v>72</v>
      </c>
      <c r="AD91" t="s">
        <v>72</v>
      </c>
      <c r="AE91" t="s">
        <v>72</v>
      </c>
      <c r="AF91" t="s">
        <v>72</v>
      </c>
      <c r="AG91" t="s">
        <v>71</v>
      </c>
      <c r="AH91" t="s">
        <v>72</v>
      </c>
      <c r="AI91" t="s">
        <v>71</v>
      </c>
      <c r="AJ91" t="s">
        <v>72</v>
      </c>
      <c r="AK91" t="s">
        <v>72</v>
      </c>
      <c r="AL91" t="s">
        <v>72</v>
      </c>
      <c r="AM91" t="s">
        <v>72</v>
      </c>
      <c r="AN91">
        <v>500</v>
      </c>
      <c r="AO91" s="8">
        <v>627.66</v>
      </c>
      <c r="AP91" s="8">
        <v>670.21</v>
      </c>
      <c r="AQ91" s="9">
        <v>765.96</v>
      </c>
      <c r="AR91" s="9">
        <v>670.21</v>
      </c>
      <c r="AS91">
        <v>0</v>
      </c>
      <c r="AT91" s="23"/>
      <c r="AU91" s="23"/>
      <c r="AV91" s="23"/>
      <c r="AW91" s="23"/>
    </row>
    <row r="92" spans="1:50" x14ac:dyDescent="0.25">
      <c r="A92" t="s">
        <v>585</v>
      </c>
      <c r="B92" t="s">
        <v>60</v>
      </c>
      <c r="C92" s="14">
        <v>45089</v>
      </c>
      <c r="D92" t="s">
        <v>586</v>
      </c>
      <c r="E92">
        <v>25234901</v>
      </c>
      <c r="F92" t="s">
        <v>587</v>
      </c>
      <c r="G92">
        <v>98422166</v>
      </c>
      <c r="H92">
        <v>1004710989</v>
      </c>
      <c r="I92" t="s">
        <v>216</v>
      </c>
      <c r="J92" t="s">
        <v>588</v>
      </c>
      <c r="K92" t="s">
        <v>589</v>
      </c>
      <c r="L92" t="s">
        <v>590</v>
      </c>
      <c r="M92" t="s">
        <v>589</v>
      </c>
      <c r="N92" t="s">
        <v>590</v>
      </c>
      <c r="O92" s="10" t="s">
        <v>591</v>
      </c>
      <c r="P92">
        <v>9900</v>
      </c>
      <c r="Q92" t="s">
        <v>558</v>
      </c>
      <c r="R92">
        <v>53</v>
      </c>
      <c r="S92" t="s">
        <v>592</v>
      </c>
      <c r="T92">
        <v>53</v>
      </c>
      <c r="U92">
        <v>5</v>
      </c>
      <c r="V92">
        <v>4</v>
      </c>
      <c r="W92">
        <v>10</v>
      </c>
      <c r="X92" t="s">
        <v>72</v>
      </c>
      <c r="Y92" t="s">
        <v>72</v>
      </c>
      <c r="Z92" t="s">
        <v>71</v>
      </c>
      <c r="AA92" t="s">
        <v>72</v>
      </c>
      <c r="AB92" t="s">
        <v>71</v>
      </c>
      <c r="AC92" t="s">
        <v>72</v>
      </c>
      <c r="AD92" t="s">
        <v>72</v>
      </c>
      <c r="AE92" t="s">
        <v>72</v>
      </c>
      <c r="AF92" t="s">
        <v>72</v>
      </c>
      <c r="AG92" t="s">
        <v>71</v>
      </c>
      <c r="AH92" t="s">
        <v>72</v>
      </c>
      <c r="AI92" t="s">
        <v>72</v>
      </c>
      <c r="AJ92" t="s">
        <v>72</v>
      </c>
      <c r="AK92" t="s">
        <v>71</v>
      </c>
      <c r="AL92" t="s">
        <v>72</v>
      </c>
      <c r="AM92" t="s">
        <v>72</v>
      </c>
      <c r="AN92">
        <v>300</v>
      </c>
      <c r="AO92" s="8">
        <v>761.7</v>
      </c>
      <c r="AP92" s="8">
        <v>761.7</v>
      </c>
      <c r="AQ92" s="9">
        <v>1017.02</v>
      </c>
      <c r="AR92" s="9">
        <v>761.7</v>
      </c>
      <c r="AS92">
        <v>101.06</v>
      </c>
      <c r="AT92" s="23"/>
      <c r="AU92" s="23"/>
      <c r="AV92" s="23"/>
      <c r="AW92" s="23"/>
    </row>
    <row r="93" spans="1:50" x14ac:dyDescent="0.25">
      <c r="A93" t="s">
        <v>593</v>
      </c>
      <c r="B93" t="s">
        <v>60</v>
      </c>
      <c r="C93" s="14">
        <v>45089</v>
      </c>
      <c r="D93" t="s">
        <v>1614</v>
      </c>
      <c r="E93">
        <v>25434560</v>
      </c>
      <c r="F93" t="s">
        <v>595</v>
      </c>
      <c r="G93">
        <v>98375100</v>
      </c>
      <c r="H93">
        <v>1007542638</v>
      </c>
      <c r="I93" t="s">
        <v>216</v>
      </c>
      <c r="J93" t="s">
        <v>596</v>
      </c>
      <c r="K93" t="s">
        <v>597</v>
      </c>
      <c r="L93" t="s">
        <v>598</v>
      </c>
      <c r="M93" t="s">
        <v>599</v>
      </c>
      <c r="N93" t="s">
        <v>598</v>
      </c>
      <c r="O93" s="10" t="s">
        <v>600</v>
      </c>
      <c r="P93">
        <v>9520</v>
      </c>
      <c r="Q93" t="s">
        <v>601</v>
      </c>
      <c r="R93">
        <v>47</v>
      </c>
      <c r="S93" t="s">
        <v>602</v>
      </c>
      <c r="T93">
        <v>47</v>
      </c>
      <c r="U93">
        <v>3</v>
      </c>
      <c r="V93">
        <v>10</v>
      </c>
      <c r="W93">
        <v>47</v>
      </c>
      <c r="X93" t="s">
        <v>72</v>
      </c>
      <c r="Y93" t="s">
        <v>72</v>
      </c>
      <c r="Z93" t="s">
        <v>72</v>
      </c>
      <c r="AA93" t="s">
        <v>72</v>
      </c>
      <c r="AB93" t="s">
        <v>72</v>
      </c>
      <c r="AC93" t="s">
        <v>72</v>
      </c>
      <c r="AD93" t="s">
        <v>72</v>
      </c>
      <c r="AE93" t="s">
        <v>72</v>
      </c>
      <c r="AF93" t="s">
        <v>72</v>
      </c>
      <c r="AG93" t="s">
        <v>71</v>
      </c>
      <c r="AH93" t="s">
        <v>72</v>
      </c>
      <c r="AI93" t="s">
        <v>71</v>
      </c>
      <c r="AJ93" t="s">
        <v>71</v>
      </c>
      <c r="AK93" t="s">
        <v>72</v>
      </c>
      <c r="AL93" t="s">
        <v>71</v>
      </c>
      <c r="AM93" t="s">
        <v>72</v>
      </c>
      <c r="AN93">
        <v>5000</v>
      </c>
      <c r="AO93" s="8">
        <v>691.49</v>
      </c>
      <c r="AP93" s="8">
        <v>797.87</v>
      </c>
      <c r="AQ93" s="9">
        <v>691.49</v>
      </c>
      <c r="AR93" s="9">
        <v>797.87</v>
      </c>
      <c r="AS93">
        <v>0</v>
      </c>
      <c r="AT93" s="22"/>
      <c r="AU93" s="22"/>
      <c r="AV93" s="22"/>
      <c r="AW93" s="22"/>
      <c r="AX93" s="41"/>
    </row>
    <row r="94" spans="1:50" x14ac:dyDescent="0.25">
      <c r="A94" t="s">
        <v>603</v>
      </c>
      <c r="B94" t="s">
        <v>60</v>
      </c>
      <c r="C94" s="14">
        <v>45089</v>
      </c>
      <c r="D94" t="s">
        <v>604</v>
      </c>
      <c r="E94">
        <v>25529529</v>
      </c>
      <c r="F94" t="s">
        <v>605</v>
      </c>
      <c r="G94">
        <v>70208810</v>
      </c>
      <c r="H94">
        <v>1019813351</v>
      </c>
      <c r="I94" t="s">
        <v>88</v>
      </c>
      <c r="J94" t="s">
        <v>606</v>
      </c>
      <c r="K94" t="s">
        <v>1667</v>
      </c>
      <c r="L94" t="s">
        <v>1668</v>
      </c>
      <c r="M94" t="s">
        <v>1669</v>
      </c>
      <c r="N94" t="s">
        <v>1670</v>
      </c>
      <c r="O94" s="10" t="s">
        <v>609</v>
      </c>
      <c r="P94">
        <v>8200</v>
      </c>
      <c r="Q94" t="s">
        <v>610</v>
      </c>
      <c r="R94">
        <v>65</v>
      </c>
      <c r="S94" t="s">
        <v>611</v>
      </c>
      <c r="T94">
        <v>65</v>
      </c>
      <c r="U94">
        <v>4</v>
      </c>
      <c r="V94">
        <v>0</v>
      </c>
      <c r="W94">
        <v>65</v>
      </c>
      <c r="X94" t="s">
        <v>72</v>
      </c>
      <c r="Y94" t="s">
        <v>72</v>
      </c>
      <c r="Z94" t="s">
        <v>72</v>
      </c>
      <c r="AA94" t="s">
        <v>72</v>
      </c>
      <c r="AB94" t="s">
        <v>72</v>
      </c>
      <c r="AC94" t="s">
        <v>72</v>
      </c>
      <c r="AD94" t="s">
        <v>72</v>
      </c>
      <c r="AE94" t="s">
        <v>72</v>
      </c>
      <c r="AF94" t="s">
        <v>72</v>
      </c>
      <c r="AG94" t="s">
        <v>72</v>
      </c>
      <c r="AH94" t="s">
        <v>72</v>
      </c>
      <c r="AI94" t="s">
        <v>72</v>
      </c>
      <c r="AJ94" t="s">
        <v>71</v>
      </c>
      <c r="AK94" t="s">
        <v>72</v>
      </c>
      <c r="AL94" t="s">
        <v>72</v>
      </c>
      <c r="AM94" t="s">
        <v>72</v>
      </c>
      <c r="AN94">
        <v>1000</v>
      </c>
      <c r="AO94" s="8">
        <v>685.1</v>
      </c>
      <c r="AP94" s="8">
        <v>685.1</v>
      </c>
      <c r="AQ94" s="9">
        <v>685.1</v>
      </c>
      <c r="AR94" s="9">
        <v>685.1</v>
      </c>
      <c r="AS94">
        <v>0</v>
      </c>
      <c r="AT94" s="23"/>
      <c r="AU94" s="23"/>
      <c r="AV94" s="23"/>
      <c r="AW94" s="23"/>
    </row>
    <row r="95" spans="1:50" x14ac:dyDescent="0.25">
      <c r="A95" t="s">
        <v>612</v>
      </c>
      <c r="B95" t="s">
        <v>60</v>
      </c>
      <c r="C95" s="14">
        <v>45089</v>
      </c>
      <c r="D95" t="s">
        <v>613</v>
      </c>
      <c r="E95">
        <v>25867017</v>
      </c>
      <c r="F95" t="s">
        <v>614</v>
      </c>
      <c r="G95">
        <v>22909363</v>
      </c>
      <c r="H95">
        <v>1024731916</v>
      </c>
      <c r="I95" t="s">
        <v>174</v>
      </c>
      <c r="J95" t="s">
        <v>615</v>
      </c>
      <c r="K95" t="s">
        <v>616</v>
      </c>
      <c r="L95" t="s">
        <v>617</v>
      </c>
      <c r="M95" t="s">
        <v>616</v>
      </c>
      <c r="N95" t="s">
        <v>617</v>
      </c>
      <c r="O95" s="10" t="s">
        <v>618</v>
      </c>
      <c r="P95">
        <v>4891</v>
      </c>
      <c r="Q95" t="s">
        <v>619</v>
      </c>
      <c r="R95">
        <v>19</v>
      </c>
      <c r="S95" t="s">
        <v>620</v>
      </c>
      <c r="T95">
        <v>19</v>
      </c>
      <c r="U95">
        <v>4</v>
      </c>
      <c r="V95">
        <v>2</v>
      </c>
      <c r="W95">
        <v>12</v>
      </c>
      <c r="X95" t="s">
        <v>71</v>
      </c>
      <c r="Y95" t="s">
        <v>72</v>
      </c>
      <c r="Z95" t="s">
        <v>72</v>
      </c>
      <c r="AA95" t="s">
        <v>71</v>
      </c>
      <c r="AB95" t="s">
        <v>72</v>
      </c>
      <c r="AC95" t="s">
        <v>72</v>
      </c>
      <c r="AD95" t="s">
        <v>72</v>
      </c>
      <c r="AE95" t="s">
        <v>72</v>
      </c>
      <c r="AF95" t="s">
        <v>72</v>
      </c>
      <c r="AG95" t="s">
        <v>71</v>
      </c>
      <c r="AH95" t="s">
        <v>72</v>
      </c>
      <c r="AI95" t="s">
        <v>71</v>
      </c>
      <c r="AJ95" t="s">
        <v>72</v>
      </c>
      <c r="AK95" t="s">
        <v>72</v>
      </c>
      <c r="AL95" t="s">
        <v>72</v>
      </c>
      <c r="AM95" t="s">
        <v>71</v>
      </c>
      <c r="AN95">
        <v>10000</v>
      </c>
      <c r="AO95" s="8">
        <v>845.74</v>
      </c>
      <c r="AP95" s="8">
        <v>952.13</v>
      </c>
      <c r="AQ95" s="9">
        <v>1058.51</v>
      </c>
      <c r="AR95" s="9">
        <v>952.13</v>
      </c>
      <c r="AS95">
        <v>0</v>
      </c>
      <c r="AT95" s="23"/>
      <c r="AU95" s="23"/>
      <c r="AV95" s="23"/>
      <c r="AW95" s="23"/>
    </row>
    <row r="96" spans="1:50" x14ac:dyDescent="0.25">
      <c r="A96" t="s">
        <v>621</v>
      </c>
      <c r="B96" t="s">
        <v>60</v>
      </c>
      <c r="C96" s="14">
        <v>45089</v>
      </c>
      <c r="D96" t="s">
        <v>622</v>
      </c>
      <c r="E96">
        <v>26104998</v>
      </c>
      <c r="F96" t="s">
        <v>623</v>
      </c>
      <c r="G96">
        <v>56904444</v>
      </c>
      <c r="H96">
        <v>1022317896</v>
      </c>
      <c r="I96" t="s">
        <v>63</v>
      </c>
      <c r="J96" t="s">
        <v>624</v>
      </c>
      <c r="K96" t="s">
        <v>625</v>
      </c>
      <c r="L96" t="s">
        <v>626</v>
      </c>
      <c r="M96" t="s">
        <v>627</v>
      </c>
      <c r="N96" t="s">
        <v>628</v>
      </c>
      <c r="O96" s="10" t="s">
        <v>629</v>
      </c>
      <c r="P96">
        <v>3700</v>
      </c>
      <c r="Q96" t="s">
        <v>630</v>
      </c>
      <c r="R96">
        <v>66</v>
      </c>
      <c r="S96" t="s">
        <v>631</v>
      </c>
      <c r="T96">
        <v>72</v>
      </c>
      <c r="U96">
        <v>6</v>
      </c>
      <c r="V96">
        <v>60</v>
      </c>
      <c r="W96">
        <v>66</v>
      </c>
      <c r="X96" t="s">
        <v>72</v>
      </c>
      <c r="Y96" t="s">
        <v>72</v>
      </c>
      <c r="Z96" t="s">
        <v>72</v>
      </c>
      <c r="AA96" t="s">
        <v>71</v>
      </c>
      <c r="AB96" t="s">
        <v>72</v>
      </c>
      <c r="AC96" t="s">
        <v>72</v>
      </c>
      <c r="AD96" t="s">
        <v>72</v>
      </c>
      <c r="AE96" t="s">
        <v>72</v>
      </c>
      <c r="AF96" t="s">
        <v>72</v>
      </c>
      <c r="AG96" t="s">
        <v>72</v>
      </c>
      <c r="AH96" t="s">
        <v>72</v>
      </c>
      <c r="AI96" t="s">
        <v>72</v>
      </c>
      <c r="AJ96" t="s">
        <v>72</v>
      </c>
      <c r="AK96" t="s">
        <v>72</v>
      </c>
      <c r="AL96" t="s">
        <v>72</v>
      </c>
      <c r="AM96" t="s">
        <v>72</v>
      </c>
      <c r="AN96">
        <v>10000</v>
      </c>
      <c r="AO96" s="8">
        <v>961.7</v>
      </c>
      <c r="AP96" s="8">
        <v>961.7</v>
      </c>
      <c r="AQ96" s="9">
        <v>961.7</v>
      </c>
      <c r="AR96" s="9">
        <v>961.7</v>
      </c>
      <c r="AS96">
        <v>0</v>
      </c>
      <c r="AT96" s="23"/>
      <c r="AU96" s="23"/>
      <c r="AV96" s="23"/>
      <c r="AW96" s="23"/>
    </row>
    <row r="97" spans="1:49" x14ac:dyDescent="0.25">
      <c r="A97" t="s">
        <v>632</v>
      </c>
      <c r="B97" t="s">
        <v>60</v>
      </c>
      <c r="C97" s="14">
        <v>45089</v>
      </c>
      <c r="D97" t="s">
        <v>633</v>
      </c>
      <c r="E97">
        <v>26104998</v>
      </c>
      <c r="F97" t="s">
        <v>623</v>
      </c>
      <c r="G97">
        <v>56904444</v>
      </c>
      <c r="H97">
        <v>1008517904</v>
      </c>
      <c r="I97" t="s">
        <v>63</v>
      </c>
      <c r="J97" t="s">
        <v>634</v>
      </c>
      <c r="K97" t="s">
        <v>625</v>
      </c>
      <c r="L97" t="s">
        <v>626</v>
      </c>
      <c r="M97" t="s">
        <v>627</v>
      </c>
      <c r="N97" t="s">
        <v>628</v>
      </c>
      <c r="O97" s="10" t="s">
        <v>635</v>
      </c>
      <c r="P97">
        <v>3700</v>
      </c>
      <c r="Q97" t="s">
        <v>630</v>
      </c>
      <c r="R97">
        <v>59</v>
      </c>
      <c r="S97" t="s">
        <v>636</v>
      </c>
      <c r="T97">
        <v>59</v>
      </c>
      <c r="U97">
        <v>9</v>
      </c>
      <c r="V97">
        <v>50</v>
      </c>
      <c r="W97">
        <v>59</v>
      </c>
      <c r="X97" t="s">
        <v>72</v>
      </c>
      <c r="Y97" t="s">
        <v>72</v>
      </c>
      <c r="Z97" t="s">
        <v>72</v>
      </c>
      <c r="AA97" t="s">
        <v>71</v>
      </c>
      <c r="AB97" t="s">
        <v>72</v>
      </c>
      <c r="AC97" t="s">
        <v>72</v>
      </c>
      <c r="AD97" t="s">
        <v>72</v>
      </c>
      <c r="AE97" t="s">
        <v>72</v>
      </c>
      <c r="AF97" t="s">
        <v>72</v>
      </c>
      <c r="AG97" t="s">
        <v>72</v>
      </c>
      <c r="AH97" t="s">
        <v>72</v>
      </c>
      <c r="AI97" t="s">
        <v>72</v>
      </c>
      <c r="AJ97" t="s">
        <v>72</v>
      </c>
      <c r="AK97" t="s">
        <v>72</v>
      </c>
      <c r="AL97" t="s">
        <v>72</v>
      </c>
      <c r="AM97" t="s">
        <v>72</v>
      </c>
      <c r="AN97">
        <v>10000</v>
      </c>
      <c r="AO97" s="8">
        <v>961.7</v>
      </c>
      <c r="AP97" s="8">
        <v>961.7</v>
      </c>
      <c r="AQ97" s="9">
        <v>961.7</v>
      </c>
      <c r="AR97" s="9">
        <v>961.7</v>
      </c>
      <c r="AS97">
        <v>0</v>
      </c>
      <c r="AT97" s="23"/>
      <c r="AU97" s="23"/>
      <c r="AV97" s="23"/>
      <c r="AW97" s="23"/>
    </row>
    <row r="98" spans="1:49" x14ac:dyDescent="0.25">
      <c r="A98" t="s">
        <v>637</v>
      </c>
      <c r="B98" t="s">
        <v>60</v>
      </c>
      <c r="C98" s="14">
        <v>45089</v>
      </c>
      <c r="D98" t="s">
        <v>638</v>
      </c>
      <c r="E98">
        <v>26262089</v>
      </c>
      <c r="F98" t="s">
        <v>639</v>
      </c>
      <c r="G98">
        <v>33221500</v>
      </c>
      <c r="H98">
        <v>1008703244</v>
      </c>
      <c r="I98" t="s">
        <v>63</v>
      </c>
      <c r="J98" t="s">
        <v>640</v>
      </c>
      <c r="K98" t="s">
        <v>641</v>
      </c>
      <c r="L98" t="s">
        <v>642</v>
      </c>
      <c r="M98" t="s">
        <v>641</v>
      </c>
      <c r="N98" t="s">
        <v>642</v>
      </c>
      <c r="O98" s="10" t="s">
        <v>643</v>
      </c>
      <c r="P98">
        <v>1620</v>
      </c>
      <c r="Q98" t="s">
        <v>115</v>
      </c>
      <c r="R98">
        <v>40</v>
      </c>
      <c r="S98" t="s">
        <v>94</v>
      </c>
      <c r="T98">
        <v>60</v>
      </c>
      <c r="U98">
        <v>4</v>
      </c>
      <c r="V98">
        <v>2</v>
      </c>
      <c r="W98">
        <v>8</v>
      </c>
      <c r="X98" t="s">
        <v>72</v>
      </c>
      <c r="Y98" t="s">
        <v>72</v>
      </c>
      <c r="Z98" t="s">
        <v>71</v>
      </c>
      <c r="AA98" t="s">
        <v>72</v>
      </c>
      <c r="AB98" t="s">
        <v>72</v>
      </c>
      <c r="AC98" t="s">
        <v>72</v>
      </c>
      <c r="AD98" t="s">
        <v>71</v>
      </c>
      <c r="AE98" t="s">
        <v>72</v>
      </c>
      <c r="AF98" t="s">
        <v>72</v>
      </c>
      <c r="AG98" t="s">
        <v>72</v>
      </c>
      <c r="AH98" t="s">
        <v>72</v>
      </c>
      <c r="AI98" t="s">
        <v>71</v>
      </c>
      <c r="AJ98" t="s">
        <v>72</v>
      </c>
      <c r="AK98" t="s">
        <v>72</v>
      </c>
      <c r="AL98" t="s">
        <v>72</v>
      </c>
      <c r="AM98" t="s">
        <v>72</v>
      </c>
      <c r="AN98">
        <v>850</v>
      </c>
      <c r="AO98" s="8">
        <v>676.59</v>
      </c>
      <c r="AP98" s="8">
        <v>931.91</v>
      </c>
      <c r="AQ98" s="9">
        <v>931.91</v>
      </c>
      <c r="AR98" s="9">
        <v>761.7</v>
      </c>
      <c r="AS98">
        <v>157.44</v>
      </c>
      <c r="AT98" s="23"/>
      <c r="AU98" s="23"/>
      <c r="AV98" s="23"/>
      <c r="AW98" s="23"/>
    </row>
    <row r="99" spans="1:49" x14ac:dyDescent="0.25">
      <c r="A99" t="s">
        <v>644</v>
      </c>
      <c r="B99" t="s">
        <v>60</v>
      </c>
      <c r="C99" s="14">
        <v>45089</v>
      </c>
      <c r="D99" t="s">
        <v>645</v>
      </c>
      <c r="E99">
        <v>26275008</v>
      </c>
      <c r="F99" t="s">
        <v>646</v>
      </c>
      <c r="G99">
        <v>88822222</v>
      </c>
      <c r="H99">
        <v>1008718055</v>
      </c>
      <c r="I99" t="s">
        <v>88</v>
      </c>
      <c r="J99" t="s">
        <v>647</v>
      </c>
      <c r="K99" t="s">
        <v>421</v>
      </c>
      <c r="L99" t="s">
        <v>422</v>
      </c>
      <c r="M99" t="s">
        <v>421</v>
      </c>
      <c r="N99" t="s">
        <v>422</v>
      </c>
      <c r="O99" s="10" t="s">
        <v>648</v>
      </c>
      <c r="P99">
        <v>8600</v>
      </c>
      <c r="Q99" t="s">
        <v>102</v>
      </c>
      <c r="R99">
        <v>40</v>
      </c>
      <c r="S99" t="s">
        <v>94</v>
      </c>
      <c r="T99">
        <v>48</v>
      </c>
      <c r="U99">
        <v>0</v>
      </c>
      <c r="V99">
        <v>30</v>
      </c>
      <c r="W99">
        <v>10</v>
      </c>
      <c r="X99" t="s">
        <v>72</v>
      </c>
      <c r="Y99" t="s">
        <v>71</v>
      </c>
      <c r="Z99" t="s">
        <v>72</v>
      </c>
      <c r="AA99" t="s">
        <v>71</v>
      </c>
      <c r="AB99" t="s">
        <v>72</v>
      </c>
      <c r="AC99" t="s">
        <v>72</v>
      </c>
      <c r="AD99" t="s">
        <v>72</v>
      </c>
      <c r="AE99" t="s">
        <v>72</v>
      </c>
      <c r="AF99" t="s">
        <v>72</v>
      </c>
      <c r="AG99" t="s">
        <v>71</v>
      </c>
      <c r="AH99" t="s">
        <v>72</v>
      </c>
      <c r="AI99" t="s">
        <v>72</v>
      </c>
      <c r="AJ99" t="s">
        <v>72</v>
      </c>
      <c r="AK99" t="s">
        <v>72</v>
      </c>
      <c r="AL99" t="s">
        <v>72</v>
      </c>
      <c r="AM99" t="s">
        <v>72</v>
      </c>
      <c r="AN99">
        <v>2000</v>
      </c>
      <c r="AO99" s="8">
        <v>893.62</v>
      </c>
      <c r="AP99" s="8">
        <v>893.62</v>
      </c>
      <c r="AQ99" s="9">
        <v>893.62</v>
      </c>
      <c r="AR99" s="9">
        <v>893.62</v>
      </c>
      <c r="AS99">
        <v>0</v>
      </c>
      <c r="AT99" s="23"/>
      <c r="AU99" s="23"/>
      <c r="AV99" s="23"/>
      <c r="AW99" s="23"/>
    </row>
    <row r="100" spans="1:49" x14ac:dyDescent="0.25">
      <c r="A100" t="s">
        <v>649</v>
      </c>
      <c r="B100" t="s">
        <v>60</v>
      </c>
      <c r="C100" s="14">
        <v>45089</v>
      </c>
      <c r="D100" t="s">
        <v>650</v>
      </c>
      <c r="E100">
        <v>26289335</v>
      </c>
      <c r="F100" t="s">
        <v>651</v>
      </c>
      <c r="G100">
        <v>97961044</v>
      </c>
      <c r="H100">
        <v>1001291017</v>
      </c>
      <c r="I100" t="s">
        <v>216</v>
      </c>
      <c r="J100" t="s">
        <v>652</v>
      </c>
      <c r="K100" t="s">
        <v>653</v>
      </c>
      <c r="L100" t="s">
        <v>654</v>
      </c>
      <c r="M100" t="s">
        <v>573</v>
      </c>
      <c r="N100" t="s">
        <v>574</v>
      </c>
      <c r="O100" s="10" t="s">
        <v>655</v>
      </c>
      <c r="P100">
        <v>7730</v>
      </c>
      <c r="Q100" t="s">
        <v>656</v>
      </c>
      <c r="R100">
        <v>76</v>
      </c>
      <c r="S100" t="s">
        <v>84</v>
      </c>
      <c r="T100">
        <v>76</v>
      </c>
      <c r="U100">
        <v>0</v>
      </c>
      <c r="V100">
        <v>30</v>
      </c>
      <c r="W100">
        <v>76</v>
      </c>
      <c r="X100" t="s">
        <v>72</v>
      </c>
      <c r="Y100" t="s">
        <v>72</v>
      </c>
      <c r="Z100" t="s">
        <v>72</v>
      </c>
      <c r="AA100" t="s">
        <v>71</v>
      </c>
      <c r="AB100" t="s">
        <v>72</v>
      </c>
      <c r="AC100" t="s">
        <v>72</v>
      </c>
      <c r="AD100" t="s">
        <v>72</v>
      </c>
      <c r="AE100" t="s">
        <v>72</v>
      </c>
      <c r="AF100" t="s">
        <v>72</v>
      </c>
      <c r="AG100" t="s">
        <v>71</v>
      </c>
      <c r="AH100" t="s">
        <v>72</v>
      </c>
      <c r="AI100" t="s">
        <v>71</v>
      </c>
      <c r="AJ100" t="s">
        <v>72</v>
      </c>
      <c r="AK100" t="s">
        <v>72</v>
      </c>
      <c r="AL100" t="s">
        <v>72</v>
      </c>
      <c r="AM100" t="s">
        <v>72</v>
      </c>
      <c r="AN100">
        <v>22000</v>
      </c>
      <c r="AO100" s="8">
        <v>664.89</v>
      </c>
      <c r="AP100" s="8">
        <v>664.89</v>
      </c>
      <c r="AQ100" s="9">
        <v>691.49</v>
      </c>
      <c r="AR100" s="9">
        <v>664.89</v>
      </c>
      <c r="AS100">
        <v>0</v>
      </c>
      <c r="AT100" s="23"/>
      <c r="AU100" s="23"/>
      <c r="AV100" s="23"/>
      <c r="AW100" s="23"/>
    </row>
    <row r="101" spans="1:49" x14ac:dyDescent="0.25">
      <c r="A101" t="s">
        <v>657</v>
      </c>
      <c r="B101" t="s">
        <v>60</v>
      </c>
      <c r="C101" s="14">
        <v>45089</v>
      </c>
      <c r="D101" t="s">
        <v>658</v>
      </c>
      <c r="E101">
        <v>26469708</v>
      </c>
      <c r="F101" t="s">
        <v>659</v>
      </c>
      <c r="G101">
        <v>74421900</v>
      </c>
      <c r="H101">
        <v>1002926278</v>
      </c>
      <c r="I101" t="s">
        <v>143</v>
      </c>
      <c r="J101" t="s">
        <v>660</v>
      </c>
      <c r="K101" t="s">
        <v>661</v>
      </c>
      <c r="L101" t="s">
        <v>662</v>
      </c>
      <c r="M101" t="s">
        <v>661</v>
      </c>
      <c r="N101" t="s">
        <v>662</v>
      </c>
      <c r="O101" s="10" t="s">
        <v>663</v>
      </c>
      <c r="P101">
        <v>6400</v>
      </c>
      <c r="Q101" t="s">
        <v>203</v>
      </c>
      <c r="R101">
        <v>61</v>
      </c>
      <c r="S101" t="s">
        <v>664</v>
      </c>
      <c r="T101">
        <v>61</v>
      </c>
      <c r="U101">
        <v>8</v>
      </c>
      <c r="V101">
        <v>0</v>
      </c>
      <c r="W101">
        <v>61</v>
      </c>
      <c r="X101" t="s">
        <v>72</v>
      </c>
      <c r="Y101" t="s">
        <v>72</v>
      </c>
      <c r="Z101" t="s">
        <v>72</v>
      </c>
      <c r="AA101" t="s">
        <v>71</v>
      </c>
      <c r="AB101" t="s">
        <v>72</v>
      </c>
      <c r="AC101" t="s">
        <v>72</v>
      </c>
      <c r="AD101" t="s">
        <v>72</v>
      </c>
      <c r="AE101" t="s">
        <v>72</v>
      </c>
      <c r="AF101" t="s">
        <v>72</v>
      </c>
      <c r="AG101" t="s">
        <v>71</v>
      </c>
      <c r="AH101" t="s">
        <v>72</v>
      </c>
      <c r="AI101" t="s">
        <v>71</v>
      </c>
      <c r="AJ101" t="s">
        <v>72</v>
      </c>
      <c r="AK101" t="s">
        <v>72</v>
      </c>
      <c r="AL101" t="s">
        <v>72</v>
      </c>
      <c r="AM101" t="s">
        <v>72</v>
      </c>
      <c r="AN101">
        <v>1000</v>
      </c>
      <c r="AO101" s="8">
        <v>808.51</v>
      </c>
      <c r="AP101" s="8">
        <v>808.51</v>
      </c>
      <c r="AQ101" s="9">
        <v>808.51</v>
      </c>
      <c r="AR101" s="9">
        <v>808.51</v>
      </c>
      <c r="AS101">
        <v>0</v>
      </c>
      <c r="AT101" s="23"/>
      <c r="AU101" s="23"/>
      <c r="AV101" s="23"/>
      <c r="AW101" s="23"/>
    </row>
    <row r="102" spans="1:49" x14ac:dyDescent="0.25">
      <c r="A102" t="s">
        <v>665</v>
      </c>
      <c r="B102" t="s">
        <v>60</v>
      </c>
      <c r="C102" s="14">
        <v>45089</v>
      </c>
      <c r="D102" t="s">
        <v>666</v>
      </c>
      <c r="E102">
        <v>26623677</v>
      </c>
      <c r="F102" t="s">
        <v>667</v>
      </c>
      <c r="G102">
        <v>56398106</v>
      </c>
      <c r="H102">
        <v>1009127018</v>
      </c>
      <c r="I102" t="s">
        <v>174</v>
      </c>
      <c r="J102" t="s">
        <v>668</v>
      </c>
      <c r="K102" t="s">
        <v>669</v>
      </c>
      <c r="L102" t="s">
        <v>667</v>
      </c>
      <c r="M102" t="s">
        <v>669</v>
      </c>
      <c r="N102" t="s">
        <v>670</v>
      </c>
      <c r="O102" s="10" t="s">
        <v>671</v>
      </c>
      <c r="P102">
        <v>4690</v>
      </c>
      <c r="Q102" t="s">
        <v>672</v>
      </c>
      <c r="R102">
        <v>38</v>
      </c>
      <c r="S102" t="s">
        <v>84</v>
      </c>
      <c r="T102">
        <v>38</v>
      </c>
      <c r="U102">
        <v>0</v>
      </c>
      <c r="V102">
        <v>2</v>
      </c>
      <c r="W102">
        <v>5</v>
      </c>
      <c r="X102" t="s">
        <v>71</v>
      </c>
      <c r="Y102" t="s">
        <v>71</v>
      </c>
      <c r="Z102" t="s">
        <v>72</v>
      </c>
      <c r="AA102" t="s">
        <v>71</v>
      </c>
      <c r="AB102" t="s">
        <v>72</v>
      </c>
      <c r="AC102" t="s">
        <v>72</v>
      </c>
      <c r="AD102" t="s">
        <v>72</v>
      </c>
      <c r="AE102" t="s">
        <v>72</v>
      </c>
      <c r="AF102" t="s">
        <v>72</v>
      </c>
      <c r="AG102" t="s">
        <v>72</v>
      </c>
      <c r="AH102" t="s">
        <v>72</v>
      </c>
      <c r="AI102" t="s">
        <v>71</v>
      </c>
      <c r="AJ102" t="s">
        <v>72</v>
      </c>
      <c r="AK102" t="s">
        <v>72</v>
      </c>
      <c r="AL102" t="s">
        <v>71</v>
      </c>
      <c r="AM102" t="s">
        <v>71</v>
      </c>
      <c r="AN102">
        <v>7000</v>
      </c>
      <c r="AO102" s="8">
        <v>591.49</v>
      </c>
      <c r="AP102" s="8">
        <v>591.49</v>
      </c>
      <c r="AQ102" s="9">
        <v>591.49</v>
      </c>
      <c r="AR102" s="9">
        <v>591.49</v>
      </c>
      <c r="AS102">
        <v>80.849999999999994</v>
      </c>
      <c r="AT102" s="23"/>
      <c r="AU102" s="23"/>
      <c r="AV102" s="23"/>
      <c r="AW102" s="23"/>
    </row>
    <row r="103" spans="1:49" x14ac:dyDescent="0.25">
      <c r="A103" t="s">
        <v>1548</v>
      </c>
      <c r="B103" t="s">
        <v>60</v>
      </c>
      <c r="C103" s="14">
        <v>45089</v>
      </c>
      <c r="D103" t="s">
        <v>1549</v>
      </c>
      <c r="E103">
        <v>26684129</v>
      </c>
      <c r="F103" t="s">
        <v>1550</v>
      </c>
      <c r="G103">
        <v>74650949</v>
      </c>
      <c r="H103">
        <v>1009199108</v>
      </c>
      <c r="I103" t="s">
        <v>143</v>
      </c>
      <c r="J103" t="s">
        <v>1551</v>
      </c>
      <c r="K103" t="s">
        <v>1153</v>
      </c>
      <c r="L103" t="s">
        <v>1154</v>
      </c>
      <c r="M103" t="s">
        <v>1671</v>
      </c>
      <c r="N103" t="s">
        <v>1672</v>
      </c>
      <c r="O103" s="10" t="s">
        <v>1552</v>
      </c>
      <c r="P103">
        <v>6300</v>
      </c>
      <c r="Q103" t="s">
        <v>1553</v>
      </c>
      <c r="R103">
        <v>105</v>
      </c>
      <c r="S103" t="s">
        <v>94</v>
      </c>
      <c r="T103">
        <v>105</v>
      </c>
      <c r="U103">
        <v>85</v>
      </c>
      <c r="V103">
        <v>20</v>
      </c>
      <c r="W103">
        <v>105</v>
      </c>
      <c r="X103" t="s">
        <v>71</v>
      </c>
      <c r="Y103" t="s">
        <v>72</v>
      </c>
      <c r="Z103" t="s">
        <v>72</v>
      </c>
      <c r="AA103" t="s">
        <v>72</v>
      </c>
      <c r="AB103" t="s">
        <v>72</v>
      </c>
      <c r="AC103" t="s">
        <v>72</v>
      </c>
      <c r="AD103" t="s">
        <v>72</v>
      </c>
      <c r="AE103" t="s">
        <v>72</v>
      </c>
      <c r="AF103" t="s">
        <v>72</v>
      </c>
      <c r="AG103" t="s">
        <v>71</v>
      </c>
      <c r="AH103" t="s">
        <v>72</v>
      </c>
      <c r="AI103" t="s">
        <v>72</v>
      </c>
      <c r="AJ103" t="s">
        <v>72</v>
      </c>
      <c r="AK103" t="s">
        <v>72</v>
      </c>
      <c r="AL103" t="s">
        <v>71</v>
      </c>
      <c r="AM103" t="s">
        <v>72</v>
      </c>
      <c r="AN103">
        <v>4000</v>
      </c>
      <c r="AO103" s="8">
        <v>611.70000000000005</v>
      </c>
      <c r="AP103" s="8">
        <v>691.49</v>
      </c>
      <c r="AQ103" s="9">
        <v>936.17</v>
      </c>
      <c r="AR103" s="9">
        <v>611.70000000000005</v>
      </c>
      <c r="AS103">
        <v>106.38</v>
      </c>
      <c r="AT103" s="23"/>
      <c r="AU103" s="23"/>
      <c r="AV103" s="23"/>
      <c r="AW103" s="23"/>
    </row>
    <row r="104" spans="1:49" x14ac:dyDescent="0.25">
      <c r="A104" t="s">
        <v>673</v>
      </c>
      <c r="B104" t="s">
        <v>60</v>
      </c>
      <c r="C104" s="14">
        <v>45089</v>
      </c>
      <c r="D104" t="s">
        <v>674</v>
      </c>
      <c r="E104">
        <v>27348408</v>
      </c>
      <c r="F104" t="s">
        <v>675</v>
      </c>
      <c r="G104">
        <v>35271520</v>
      </c>
      <c r="H104">
        <v>1010101936</v>
      </c>
      <c r="I104" t="s">
        <v>63</v>
      </c>
      <c r="J104" t="s">
        <v>676</v>
      </c>
      <c r="K104" t="s">
        <v>1615</v>
      </c>
      <c r="L104" t="s">
        <v>675</v>
      </c>
      <c r="M104" t="s">
        <v>1616</v>
      </c>
      <c r="N104" t="s">
        <v>1617</v>
      </c>
      <c r="O104" s="10" t="s">
        <v>681</v>
      </c>
      <c r="P104">
        <v>2100</v>
      </c>
      <c r="Q104" t="s">
        <v>682</v>
      </c>
      <c r="R104">
        <v>20</v>
      </c>
      <c r="S104" t="s">
        <v>683</v>
      </c>
      <c r="T104">
        <v>20</v>
      </c>
      <c r="U104">
        <v>1</v>
      </c>
      <c r="V104">
        <v>19</v>
      </c>
      <c r="W104">
        <v>20</v>
      </c>
      <c r="X104" t="s">
        <v>72</v>
      </c>
      <c r="Y104" t="s">
        <v>72</v>
      </c>
      <c r="Z104" t="s">
        <v>71</v>
      </c>
      <c r="AA104" t="s">
        <v>72</v>
      </c>
      <c r="AB104" t="s">
        <v>72</v>
      </c>
      <c r="AC104" t="s">
        <v>72</v>
      </c>
      <c r="AD104" t="s">
        <v>72</v>
      </c>
      <c r="AE104" t="s">
        <v>72</v>
      </c>
      <c r="AF104" t="s">
        <v>72</v>
      </c>
      <c r="AG104" t="s">
        <v>72</v>
      </c>
      <c r="AH104" t="s">
        <v>72</v>
      </c>
      <c r="AI104" t="s">
        <v>72</v>
      </c>
      <c r="AJ104" t="s">
        <v>72</v>
      </c>
      <c r="AK104" t="s">
        <v>72</v>
      </c>
      <c r="AL104" t="s">
        <v>72</v>
      </c>
      <c r="AM104" t="s">
        <v>72</v>
      </c>
      <c r="AN104">
        <v>250</v>
      </c>
      <c r="AO104" s="8">
        <v>1473.4</v>
      </c>
      <c r="AP104" s="8">
        <v>1734.04</v>
      </c>
      <c r="AQ104" s="9">
        <v>1734.04</v>
      </c>
      <c r="AR104" s="9">
        <v>1473.4</v>
      </c>
      <c r="AS104">
        <v>164.89</v>
      </c>
      <c r="AT104" s="23"/>
      <c r="AU104" s="23"/>
      <c r="AV104" s="23"/>
      <c r="AW104" s="23"/>
    </row>
    <row r="105" spans="1:49" x14ac:dyDescent="0.25">
      <c r="A105" t="s">
        <v>684</v>
      </c>
      <c r="B105" t="s">
        <v>60</v>
      </c>
      <c r="C105" s="14">
        <v>45089</v>
      </c>
      <c r="D105" t="s">
        <v>685</v>
      </c>
      <c r="E105">
        <v>27384129</v>
      </c>
      <c r="F105" t="s">
        <v>686</v>
      </c>
      <c r="G105">
        <v>32870202</v>
      </c>
      <c r="H105">
        <v>1002897152</v>
      </c>
      <c r="I105" t="s">
        <v>63</v>
      </c>
      <c r="J105" t="s">
        <v>687</v>
      </c>
      <c r="K105" s="56" t="s">
        <v>688</v>
      </c>
      <c r="L105" s="56" t="s">
        <v>686</v>
      </c>
      <c r="M105" s="56" t="s">
        <v>689</v>
      </c>
      <c r="N105" s="56" t="s">
        <v>690</v>
      </c>
      <c r="O105" s="55" t="s">
        <v>691</v>
      </c>
      <c r="P105">
        <v>2300</v>
      </c>
      <c r="Q105" t="s">
        <v>692</v>
      </c>
      <c r="R105">
        <v>70</v>
      </c>
      <c r="S105" t="s">
        <v>94</v>
      </c>
      <c r="T105">
        <v>150</v>
      </c>
      <c r="U105">
        <v>4</v>
      </c>
      <c r="V105">
        <v>2</v>
      </c>
      <c r="W105">
        <v>8</v>
      </c>
      <c r="X105" t="s">
        <v>72</v>
      </c>
      <c r="Y105" t="s">
        <v>72</v>
      </c>
      <c r="Z105" t="s">
        <v>71</v>
      </c>
      <c r="AA105" t="s">
        <v>72</v>
      </c>
      <c r="AB105" t="s">
        <v>72</v>
      </c>
      <c r="AC105" t="s">
        <v>72</v>
      </c>
      <c r="AD105" t="s">
        <v>72</v>
      </c>
      <c r="AE105" t="s">
        <v>72</v>
      </c>
      <c r="AF105" t="s">
        <v>72</v>
      </c>
      <c r="AG105" t="s">
        <v>71</v>
      </c>
      <c r="AH105" t="s">
        <v>72</v>
      </c>
      <c r="AI105" t="s">
        <v>72</v>
      </c>
      <c r="AJ105" t="s">
        <v>72</v>
      </c>
      <c r="AK105" t="s">
        <v>72</v>
      </c>
      <c r="AL105" t="s">
        <v>72</v>
      </c>
      <c r="AM105" t="s">
        <v>72</v>
      </c>
      <c r="AN105">
        <v>50</v>
      </c>
      <c r="AO105" s="8">
        <v>757.44</v>
      </c>
      <c r="AP105" s="8">
        <v>936.17</v>
      </c>
      <c r="AQ105" s="9">
        <v>885.1</v>
      </c>
      <c r="AR105" s="9">
        <v>829.79</v>
      </c>
      <c r="AS105">
        <v>0</v>
      </c>
      <c r="AT105" s="23"/>
      <c r="AU105" s="23"/>
      <c r="AV105" s="23"/>
      <c r="AW105" s="23"/>
    </row>
    <row r="106" spans="1:49" x14ac:dyDescent="0.25">
      <c r="A106" t="s">
        <v>693</v>
      </c>
      <c r="B106" t="s">
        <v>60</v>
      </c>
      <c r="C106" s="14">
        <v>45089</v>
      </c>
      <c r="D106" t="s">
        <v>694</v>
      </c>
      <c r="E106">
        <v>27514715</v>
      </c>
      <c r="F106" t="s">
        <v>695</v>
      </c>
      <c r="G106">
        <v>58571500</v>
      </c>
      <c r="H106">
        <v>1001455664</v>
      </c>
      <c r="I106" t="s">
        <v>174</v>
      </c>
      <c r="J106" t="s">
        <v>1556</v>
      </c>
      <c r="K106" t="s">
        <v>697</v>
      </c>
      <c r="L106" t="s">
        <v>695</v>
      </c>
      <c r="M106" t="s">
        <v>697</v>
      </c>
      <c r="N106" t="s">
        <v>698</v>
      </c>
      <c r="O106" s="10" t="s">
        <v>699</v>
      </c>
      <c r="P106">
        <v>4200</v>
      </c>
      <c r="Q106" t="s">
        <v>700</v>
      </c>
      <c r="R106">
        <v>57</v>
      </c>
      <c r="S106" t="s">
        <v>701</v>
      </c>
      <c r="T106">
        <v>57</v>
      </c>
      <c r="U106">
        <v>4</v>
      </c>
      <c r="V106">
        <v>2</v>
      </c>
      <c r="W106">
        <v>57</v>
      </c>
      <c r="X106" t="s">
        <v>72</v>
      </c>
      <c r="Y106" t="s">
        <v>72</v>
      </c>
      <c r="Z106" t="s">
        <v>72</v>
      </c>
      <c r="AA106" t="s">
        <v>71</v>
      </c>
      <c r="AB106" t="s">
        <v>72</v>
      </c>
      <c r="AC106" t="s">
        <v>72</v>
      </c>
      <c r="AD106" t="s">
        <v>72</v>
      </c>
      <c r="AE106" t="s">
        <v>72</v>
      </c>
      <c r="AF106" t="s">
        <v>72</v>
      </c>
      <c r="AG106" t="s">
        <v>72</v>
      </c>
      <c r="AH106" t="s">
        <v>72</v>
      </c>
      <c r="AI106" t="s">
        <v>71</v>
      </c>
      <c r="AJ106" t="s">
        <v>72</v>
      </c>
      <c r="AK106" t="s">
        <v>72</v>
      </c>
      <c r="AL106" t="s">
        <v>72</v>
      </c>
      <c r="AM106" t="s">
        <v>72</v>
      </c>
      <c r="AN106">
        <v>8100</v>
      </c>
      <c r="AO106" s="8">
        <v>738.03</v>
      </c>
      <c r="AP106" s="8">
        <v>738.03</v>
      </c>
      <c r="AQ106" s="9">
        <v>738.03</v>
      </c>
      <c r="AR106" s="9">
        <v>738.03</v>
      </c>
      <c r="AS106">
        <v>0</v>
      </c>
      <c r="AT106" s="23"/>
      <c r="AU106" s="23"/>
      <c r="AV106" s="23"/>
      <c r="AW106" s="23"/>
    </row>
    <row r="107" spans="1:49" x14ac:dyDescent="0.25">
      <c r="A107" t="s">
        <v>702</v>
      </c>
      <c r="B107" t="s">
        <v>60</v>
      </c>
      <c r="C107" s="14">
        <v>45089</v>
      </c>
      <c r="D107" t="s">
        <v>703</v>
      </c>
      <c r="E107">
        <v>28280513</v>
      </c>
      <c r="F107" t="s">
        <v>704</v>
      </c>
      <c r="G107">
        <v>32520030</v>
      </c>
      <c r="H107">
        <v>1010950089</v>
      </c>
      <c r="I107" t="s">
        <v>63</v>
      </c>
      <c r="J107" t="s">
        <v>705</v>
      </c>
      <c r="K107" t="s">
        <v>1557</v>
      </c>
      <c r="L107" t="s">
        <v>1558</v>
      </c>
      <c r="M107" t="s">
        <v>1557</v>
      </c>
      <c r="N107" t="s">
        <v>1558</v>
      </c>
      <c r="O107" s="10" t="s">
        <v>707</v>
      </c>
      <c r="P107">
        <v>1652</v>
      </c>
      <c r="Q107" t="s">
        <v>115</v>
      </c>
      <c r="R107">
        <v>41</v>
      </c>
      <c r="S107" t="s">
        <v>708</v>
      </c>
      <c r="T107">
        <v>41</v>
      </c>
      <c r="U107">
        <v>10</v>
      </c>
      <c r="V107">
        <v>4</v>
      </c>
      <c r="W107">
        <v>8</v>
      </c>
      <c r="X107" s="3" t="s">
        <v>71</v>
      </c>
      <c r="Y107" t="s">
        <v>72</v>
      </c>
      <c r="Z107" t="s">
        <v>71</v>
      </c>
      <c r="AA107" t="s">
        <v>72</v>
      </c>
      <c r="AB107" t="s">
        <v>71</v>
      </c>
      <c r="AC107" t="s">
        <v>72</v>
      </c>
      <c r="AD107" t="s">
        <v>71</v>
      </c>
      <c r="AE107" t="s">
        <v>71</v>
      </c>
      <c r="AF107" t="s">
        <v>71</v>
      </c>
      <c r="AG107" t="s">
        <v>72</v>
      </c>
      <c r="AH107" t="s">
        <v>72</v>
      </c>
      <c r="AI107" t="s">
        <v>71</v>
      </c>
      <c r="AJ107" t="s">
        <v>72</v>
      </c>
      <c r="AK107" t="s">
        <v>72</v>
      </c>
      <c r="AL107" t="s">
        <v>72</v>
      </c>
      <c r="AM107" t="s">
        <v>72</v>
      </c>
      <c r="AN107">
        <v>75</v>
      </c>
      <c r="AO107" s="8">
        <v>506.38</v>
      </c>
      <c r="AP107" s="8">
        <v>795.74</v>
      </c>
      <c r="AQ107" s="9">
        <v>795.74</v>
      </c>
      <c r="AR107" s="9">
        <v>591.49</v>
      </c>
      <c r="AS107">
        <v>80.849999999999994</v>
      </c>
      <c r="AT107" s="23"/>
      <c r="AU107" s="23"/>
      <c r="AV107" s="23"/>
      <c r="AW107" s="23"/>
    </row>
    <row r="108" spans="1:49" x14ac:dyDescent="0.25">
      <c r="A108" t="s">
        <v>709</v>
      </c>
      <c r="B108" t="s">
        <v>60</v>
      </c>
      <c r="C108" s="14">
        <v>45089</v>
      </c>
      <c r="D108" t="s">
        <v>710</v>
      </c>
      <c r="E108">
        <v>28282206</v>
      </c>
      <c r="F108" t="s">
        <v>711</v>
      </c>
      <c r="G108">
        <v>98183233</v>
      </c>
      <c r="H108">
        <v>1009811636</v>
      </c>
      <c r="I108" t="s">
        <v>216</v>
      </c>
      <c r="J108" t="s">
        <v>712</v>
      </c>
      <c r="K108" t="s">
        <v>1655</v>
      </c>
      <c r="L108" t="s">
        <v>1656</v>
      </c>
      <c r="M108" t="s">
        <v>1655</v>
      </c>
      <c r="N108" t="s">
        <v>1656</v>
      </c>
      <c r="O108" s="10" t="s">
        <v>713</v>
      </c>
      <c r="P108">
        <v>9200</v>
      </c>
      <c r="Q108" t="s">
        <v>714</v>
      </c>
      <c r="R108">
        <v>40</v>
      </c>
      <c r="S108" t="s">
        <v>94</v>
      </c>
      <c r="T108">
        <v>93</v>
      </c>
      <c r="U108">
        <v>4</v>
      </c>
      <c r="V108">
        <v>2</v>
      </c>
      <c r="W108">
        <v>0</v>
      </c>
      <c r="X108" t="s">
        <v>72</v>
      </c>
      <c r="Y108" t="s">
        <v>72</v>
      </c>
      <c r="Z108" t="s">
        <v>72</v>
      </c>
      <c r="AA108" t="s">
        <v>71</v>
      </c>
      <c r="AB108" t="s">
        <v>72</v>
      </c>
      <c r="AC108" t="s">
        <v>72</v>
      </c>
      <c r="AD108" t="s">
        <v>72</v>
      </c>
      <c r="AE108" t="s">
        <v>72</v>
      </c>
      <c r="AF108" t="s">
        <v>72</v>
      </c>
      <c r="AG108" t="s">
        <v>71</v>
      </c>
      <c r="AH108" t="s">
        <v>72</v>
      </c>
      <c r="AI108" t="s">
        <v>71</v>
      </c>
      <c r="AJ108" t="s">
        <v>71</v>
      </c>
      <c r="AK108" t="s">
        <v>72</v>
      </c>
      <c r="AL108" t="s">
        <v>72</v>
      </c>
      <c r="AM108" t="s">
        <v>72</v>
      </c>
      <c r="AN108">
        <v>3100</v>
      </c>
      <c r="AO108" s="8">
        <v>744.68</v>
      </c>
      <c r="AP108" s="8">
        <v>744.68</v>
      </c>
      <c r="AQ108" s="9">
        <v>744.68</v>
      </c>
      <c r="AR108" s="9">
        <v>744.68</v>
      </c>
      <c r="AS108">
        <v>0</v>
      </c>
      <c r="AT108" s="23"/>
      <c r="AU108" s="23"/>
      <c r="AV108" s="23"/>
      <c r="AW108" s="23"/>
    </row>
    <row r="109" spans="1:49" x14ac:dyDescent="0.25">
      <c r="A109" t="s">
        <v>715</v>
      </c>
      <c r="B109" t="s">
        <v>60</v>
      </c>
      <c r="C109" s="14">
        <v>45089</v>
      </c>
      <c r="D109" t="s">
        <v>716</v>
      </c>
      <c r="E109">
        <v>28896662</v>
      </c>
      <c r="F109" t="s">
        <v>717</v>
      </c>
      <c r="G109">
        <v>33461600</v>
      </c>
      <c r="H109">
        <v>1014753865</v>
      </c>
      <c r="I109" t="s">
        <v>63</v>
      </c>
      <c r="J109" t="s">
        <v>718</v>
      </c>
      <c r="K109" t="s">
        <v>719</v>
      </c>
      <c r="L109" t="s">
        <v>720</v>
      </c>
      <c r="M109" t="s">
        <v>721</v>
      </c>
      <c r="N109" t="s">
        <v>722</v>
      </c>
      <c r="O109" s="10" t="s">
        <v>723</v>
      </c>
      <c r="P109">
        <v>1568</v>
      </c>
      <c r="Q109" t="s">
        <v>115</v>
      </c>
      <c r="R109">
        <v>85</v>
      </c>
      <c r="S109" t="s">
        <v>724</v>
      </c>
      <c r="T109">
        <v>85</v>
      </c>
      <c r="U109">
        <v>4</v>
      </c>
      <c r="V109">
        <v>2</v>
      </c>
      <c r="W109">
        <v>8</v>
      </c>
      <c r="X109" t="s">
        <v>71</v>
      </c>
      <c r="Y109" t="s">
        <v>72</v>
      </c>
      <c r="Z109" t="s">
        <v>71</v>
      </c>
      <c r="AA109" t="s">
        <v>72</v>
      </c>
      <c r="AB109" t="s">
        <v>72</v>
      </c>
      <c r="AC109" t="s">
        <v>72</v>
      </c>
      <c r="AD109" t="s">
        <v>71</v>
      </c>
      <c r="AE109" t="s">
        <v>71</v>
      </c>
      <c r="AF109" t="s">
        <v>72</v>
      </c>
      <c r="AG109" t="s">
        <v>71</v>
      </c>
      <c r="AH109" t="s">
        <v>72</v>
      </c>
      <c r="AI109" t="s">
        <v>71</v>
      </c>
      <c r="AJ109" t="s">
        <v>72</v>
      </c>
      <c r="AK109" t="s">
        <v>72</v>
      </c>
      <c r="AL109" t="s">
        <v>72</v>
      </c>
      <c r="AM109" t="s">
        <v>72</v>
      </c>
      <c r="AN109">
        <v>500</v>
      </c>
      <c r="AO109" s="8">
        <v>548.92999999999995</v>
      </c>
      <c r="AP109" s="8">
        <v>676.59</v>
      </c>
      <c r="AQ109" s="9">
        <v>676.59</v>
      </c>
      <c r="AR109" s="9">
        <v>548.92999999999995</v>
      </c>
      <c r="AS109">
        <v>84.25</v>
      </c>
      <c r="AT109" s="23"/>
      <c r="AU109" s="23"/>
      <c r="AV109" s="23"/>
      <c r="AW109" s="23"/>
    </row>
    <row r="110" spans="1:49" x14ac:dyDescent="0.25">
      <c r="A110" t="s">
        <v>725</v>
      </c>
      <c r="B110" t="s">
        <v>60</v>
      </c>
      <c r="C110" s="14">
        <v>45089</v>
      </c>
      <c r="D110" t="s">
        <v>726</v>
      </c>
      <c r="E110">
        <v>28896662</v>
      </c>
      <c r="F110" t="s">
        <v>727</v>
      </c>
      <c r="G110">
        <v>33291900</v>
      </c>
      <c r="H110">
        <v>1024729695</v>
      </c>
      <c r="I110" t="s">
        <v>63</v>
      </c>
      <c r="J110" t="s">
        <v>728</v>
      </c>
      <c r="K110" t="s">
        <v>719</v>
      </c>
      <c r="L110" t="s">
        <v>720</v>
      </c>
      <c r="M110" t="s">
        <v>721</v>
      </c>
      <c r="N110" t="s">
        <v>722</v>
      </c>
      <c r="O110" s="10" t="s">
        <v>729</v>
      </c>
      <c r="P110">
        <v>1577</v>
      </c>
      <c r="Q110" t="s">
        <v>115</v>
      </c>
      <c r="R110">
        <v>275</v>
      </c>
      <c r="S110" t="s">
        <v>724</v>
      </c>
      <c r="T110">
        <v>275</v>
      </c>
      <c r="U110">
        <v>4</v>
      </c>
      <c r="V110">
        <v>2</v>
      </c>
      <c r="W110">
        <v>8</v>
      </c>
      <c r="X110" t="s">
        <v>71</v>
      </c>
      <c r="Y110" t="s">
        <v>72</v>
      </c>
      <c r="Z110" t="s">
        <v>71</v>
      </c>
      <c r="AA110" t="s">
        <v>72</v>
      </c>
      <c r="AB110" t="s">
        <v>72</v>
      </c>
      <c r="AC110" t="s">
        <v>72</v>
      </c>
      <c r="AD110" t="s">
        <v>71</v>
      </c>
      <c r="AE110" t="s">
        <v>71</v>
      </c>
      <c r="AF110" t="s">
        <v>72</v>
      </c>
      <c r="AG110" t="s">
        <v>71</v>
      </c>
      <c r="AH110" t="s">
        <v>72</v>
      </c>
      <c r="AI110" t="s">
        <v>72</v>
      </c>
      <c r="AJ110" t="s">
        <v>72</v>
      </c>
      <c r="AK110" t="s">
        <v>72</v>
      </c>
      <c r="AL110" t="s">
        <v>72</v>
      </c>
      <c r="AM110" t="s">
        <v>72</v>
      </c>
      <c r="AN110">
        <v>750</v>
      </c>
      <c r="AO110" s="8">
        <v>548.92999999999995</v>
      </c>
      <c r="AP110" s="8">
        <v>676.59</v>
      </c>
      <c r="AQ110" s="9">
        <v>676.59</v>
      </c>
      <c r="AR110" s="9">
        <v>548.92999999999995</v>
      </c>
      <c r="AS110">
        <v>84.25</v>
      </c>
      <c r="AT110" s="23"/>
      <c r="AU110" s="23"/>
      <c r="AV110" s="23"/>
      <c r="AW110" s="23"/>
    </row>
    <row r="111" spans="1:49" x14ac:dyDescent="0.25">
      <c r="A111" t="s">
        <v>730</v>
      </c>
      <c r="B111" t="s">
        <v>60</v>
      </c>
      <c r="C111" s="14">
        <v>45089</v>
      </c>
      <c r="D111" t="s">
        <v>731</v>
      </c>
      <c r="E111">
        <v>28896662</v>
      </c>
      <c r="F111" t="s">
        <v>732</v>
      </c>
      <c r="G111">
        <v>75181600</v>
      </c>
      <c r="H111">
        <v>1014753954</v>
      </c>
      <c r="I111" t="s">
        <v>143</v>
      </c>
      <c r="J111" t="s">
        <v>733</v>
      </c>
      <c r="K111" t="s">
        <v>719</v>
      </c>
      <c r="L111" t="s">
        <v>720</v>
      </c>
      <c r="M111" t="s">
        <v>721</v>
      </c>
      <c r="N111" t="s">
        <v>722</v>
      </c>
      <c r="O111" s="10" t="s">
        <v>734</v>
      </c>
      <c r="P111">
        <v>6700</v>
      </c>
      <c r="Q111" t="s">
        <v>159</v>
      </c>
      <c r="R111">
        <v>112</v>
      </c>
      <c r="S111" t="s">
        <v>735</v>
      </c>
      <c r="T111">
        <v>112</v>
      </c>
      <c r="U111">
        <v>4</v>
      </c>
      <c r="V111">
        <v>2</v>
      </c>
      <c r="W111">
        <v>8</v>
      </c>
      <c r="X111" t="s">
        <v>71</v>
      </c>
      <c r="Y111" t="s">
        <v>72</v>
      </c>
      <c r="Z111" t="s">
        <v>71</v>
      </c>
      <c r="AA111" t="s">
        <v>72</v>
      </c>
      <c r="AB111" t="s">
        <v>72</v>
      </c>
      <c r="AC111" t="s">
        <v>72</v>
      </c>
      <c r="AD111" t="s">
        <v>71</v>
      </c>
      <c r="AE111" t="s">
        <v>71</v>
      </c>
      <c r="AF111" t="s">
        <v>72</v>
      </c>
      <c r="AG111" t="s">
        <v>71</v>
      </c>
      <c r="AH111" t="s">
        <v>72</v>
      </c>
      <c r="AI111" t="s">
        <v>71</v>
      </c>
      <c r="AJ111" t="s">
        <v>72</v>
      </c>
      <c r="AK111" t="s">
        <v>72</v>
      </c>
      <c r="AL111" t="s">
        <v>72</v>
      </c>
      <c r="AM111" t="s">
        <v>72</v>
      </c>
      <c r="AN111">
        <v>350</v>
      </c>
      <c r="AO111" s="8">
        <v>493.61</v>
      </c>
      <c r="AP111" s="8">
        <v>536.16999999999996</v>
      </c>
      <c r="AQ111" s="9">
        <v>536.16999999999996</v>
      </c>
      <c r="AR111" s="9">
        <v>493.61</v>
      </c>
      <c r="AS111">
        <v>84.25</v>
      </c>
      <c r="AT111" s="23"/>
      <c r="AU111" s="23"/>
      <c r="AV111" s="23"/>
      <c r="AW111" s="23"/>
    </row>
    <row r="112" spans="1:49" x14ac:dyDescent="0.25">
      <c r="A112" t="s">
        <v>736</v>
      </c>
      <c r="B112" t="s">
        <v>60</v>
      </c>
      <c r="C112" s="14">
        <v>45089</v>
      </c>
      <c r="D112" t="s">
        <v>737</v>
      </c>
      <c r="E112">
        <v>28896662</v>
      </c>
      <c r="F112" t="s">
        <v>738</v>
      </c>
      <c r="G112">
        <v>32465700</v>
      </c>
      <c r="H112">
        <v>1015343865</v>
      </c>
      <c r="I112" t="s">
        <v>63</v>
      </c>
      <c r="J112" t="s">
        <v>739</v>
      </c>
      <c r="K112" t="s">
        <v>719</v>
      </c>
      <c r="L112" t="s">
        <v>720</v>
      </c>
      <c r="M112" t="s">
        <v>721</v>
      </c>
      <c r="N112" t="s">
        <v>722</v>
      </c>
      <c r="O112" s="10" t="s">
        <v>740</v>
      </c>
      <c r="P112">
        <v>2300</v>
      </c>
      <c r="Q112" t="s">
        <v>692</v>
      </c>
      <c r="R112">
        <v>167</v>
      </c>
      <c r="S112" t="s">
        <v>724</v>
      </c>
      <c r="T112">
        <v>167</v>
      </c>
      <c r="U112">
        <v>4</v>
      </c>
      <c r="V112">
        <v>2</v>
      </c>
      <c r="W112">
        <v>8</v>
      </c>
      <c r="X112" t="s">
        <v>71</v>
      </c>
      <c r="Y112" t="s">
        <v>72</v>
      </c>
      <c r="Z112" t="s">
        <v>71</v>
      </c>
      <c r="AA112" t="s">
        <v>72</v>
      </c>
      <c r="AB112" t="s">
        <v>72</v>
      </c>
      <c r="AC112" t="s">
        <v>72</v>
      </c>
      <c r="AD112" t="s">
        <v>71</v>
      </c>
      <c r="AE112" t="s">
        <v>71</v>
      </c>
      <c r="AF112" t="s">
        <v>72</v>
      </c>
      <c r="AG112" t="s">
        <v>71</v>
      </c>
      <c r="AH112" t="s">
        <v>72</v>
      </c>
      <c r="AI112" t="s">
        <v>72</v>
      </c>
      <c r="AJ112" t="s">
        <v>72</v>
      </c>
      <c r="AK112" t="s">
        <v>72</v>
      </c>
      <c r="AL112" t="s">
        <v>72</v>
      </c>
      <c r="AM112" t="s">
        <v>72</v>
      </c>
      <c r="AN112">
        <v>650</v>
      </c>
      <c r="AO112" s="8">
        <v>548.92999999999995</v>
      </c>
      <c r="AP112" s="8">
        <v>634.04</v>
      </c>
      <c r="AQ112" s="9">
        <v>634.04</v>
      </c>
      <c r="AR112" s="9">
        <v>548.92999999999995</v>
      </c>
      <c r="AS112">
        <v>84.25</v>
      </c>
      <c r="AT112" s="23"/>
      <c r="AU112" s="23"/>
      <c r="AV112" s="23"/>
      <c r="AW112" s="23"/>
    </row>
    <row r="113" spans="1:49" x14ac:dyDescent="0.25">
      <c r="A113" t="s">
        <v>741</v>
      </c>
      <c r="B113" t="s">
        <v>60</v>
      </c>
      <c r="C113" s="14">
        <v>45089</v>
      </c>
      <c r="D113" t="s">
        <v>742</v>
      </c>
      <c r="E113">
        <v>28896662</v>
      </c>
      <c r="F113" t="s">
        <v>743</v>
      </c>
      <c r="G113">
        <v>63145700</v>
      </c>
      <c r="H113">
        <v>1011568234</v>
      </c>
      <c r="I113" t="s">
        <v>143</v>
      </c>
      <c r="J113" t="s">
        <v>744</v>
      </c>
      <c r="K113" t="s">
        <v>719</v>
      </c>
      <c r="L113" t="s">
        <v>720</v>
      </c>
      <c r="M113" t="s">
        <v>721</v>
      </c>
      <c r="N113" t="s">
        <v>722</v>
      </c>
      <c r="O113" s="10" t="s">
        <v>745</v>
      </c>
      <c r="P113">
        <v>5000</v>
      </c>
      <c r="Q113" t="s">
        <v>517</v>
      </c>
      <c r="R113">
        <v>118</v>
      </c>
      <c r="S113" t="s">
        <v>746</v>
      </c>
      <c r="T113">
        <v>118</v>
      </c>
      <c r="U113">
        <v>4</v>
      </c>
      <c r="V113">
        <v>2</v>
      </c>
      <c r="W113">
        <v>8</v>
      </c>
      <c r="X113" t="s">
        <v>71</v>
      </c>
      <c r="Y113" t="s">
        <v>72</v>
      </c>
      <c r="Z113" t="s">
        <v>71</v>
      </c>
      <c r="AA113" t="s">
        <v>72</v>
      </c>
      <c r="AB113" t="s">
        <v>72</v>
      </c>
      <c r="AC113" t="s">
        <v>72</v>
      </c>
      <c r="AD113" t="s">
        <v>71</v>
      </c>
      <c r="AE113" t="s">
        <v>71</v>
      </c>
      <c r="AF113" t="s">
        <v>72</v>
      </c>
      <c r="AG113" t="s">
        <v>71</v>
      </c>
      <c r="AH113" t="s">
        <v>72</v>
      </c>
      <c r="AI113" t="s">
        <v>71</v>
      </c>
      <c r="AJ113" t="s">
        <v>72</v>
      </c>
      <c r="AK113" t="s">
        <v>72</v>
      </c>
      <c r="AL113" t="s">
        <v>72</v>
      </c>
      <c r="AM113" t="s">
        <v>72</v>
      </c>
      <c r="AN113">
        <v>50</v>
      </c>
      <c r="AO113" s="8">
        <v>493.61</v>
      </c>
      <c r="AP113" s="8">
        <v>536.16999999999996</v>
      </c>
      <c r="AQ113" s="9">
        <v>536.16999999999996</v>
      </c>
      <c r="AR113" s="9">
        <v>493.61</v>
      </c>
      <c r="AS113">
        <v>84.25</v>
      </c>
      <c r="AT113" s="23"/>
      <c r="AU113" s="23"/>
      <c r="AV113" s="23"/>
      <c r="AW113" s="23"/>
    </row>
    <row r="114" spans="1:49" x14ac:dyDescent="0.25">
      <c r="A114" t="s">
        <v>747</v>
      </c>
      <c r="B114" t="s">
        <v>60</v>
      </c>
      <c r="C114" s="14">
        <v>45089</v>
      </c>
      <c r="D114" t="s">
        <v>748</v>
      </c>
      <c r="E114">
        <v>28896662</v>
      </c>
      <c r="F114" t="s">
        <v>749</v>
      </c>
      <c r="G114">
        <v>35361111</v>
      </c>
      <c r="H114">
        <v>1014753873</v>
      </c>
      <c r="I114" t="s">
        <v>63</v>
      </c>
      <c r="J114" t="s">
        <v>750</v>
      </c>
      <c r="K114" t="s">
        <v>719</v>
      </c>
      <c r="L114" t="s">
        <v>720</v>
      </c>
      <c r="M114" t="s">
        <v>721</v>
      </c>
      <c r="N114" t="s">
        <v>722</v>
      </c>
      <c r="O114" s="10" t="s">
        <v>751</v>
      </c>
      <c r="P114">
        <v>1900</v>
      </c>
      <c r="Q114" t="s">
        <v>752</v>
      </c>
      <c r="R114">
        <v>48</v>
      </c>
      <c r="S114" t="s">
        <v>724</v>
      </c>
      <c r="T114">
        <v>48</v>
      </c>
      <c r="U114">
        <v>4</v>
      </c>
      <c r="V114">
        <v>2</v>
      </c>
      <c r="W114">
        <v>8</v>
      </c>
      <c r="X114" t="s">
        <v>71</v>
      </c>
      <c r="Y114" t="s">
        <v>72</v>
      </c>
      <c r="Z114" t="s">
        <v>71</v>
      </c>
      <c r="AA114" t="s">
        <v>72</v>
      </c>
      <c r="AB114" t="s">
        <v>72</v>
      </c>
      <c r="AC114" t="s">
        <v>72</v>
      </c>
      <c r="AD114" t="s">
        <v>71</v>
      </c>
      <c r="AE114" t="s">
        <v>71</v>
      </c>
      <c r="AF114" t="s">
        <v>72</v>
      </c>
      <c r="AG114" t="s">
        <v>71</v>
      </c>
      <c r="AH114" t="s">
        <v>72</v>
      </c>
      <c r="AI114" t="s">
        <v>71</v>
      </c>
      <c r="AJ114" t="s">
        <v>72</v>
      </c>
      <c r="AK114" t="s">
        <v>72</v>
      </c>
      <c r="AL114" t="s">
        <v>72</v>
      </c>
      <c r="AM114" t="s">
        <v>72</v>
      </c>
      <c r="AN114">
        <v>400</v>
      </c>
      <c r="AO114" s="8">
        <v>548.92999999999995</v>
      </c>
      <c r="AP114" s="8">
        <v>676.59</v>
      </c>
      <c r="AQ114" s="9">
        <v>676.59</v>
      </c>
      <c r="AR114" s="9">
        <v>548.92999999999995</v>
      </c>
      <c r="AS114">
        <v>84.25</v>
      </c>
      <c r="AT114" s="23"/>
      <c r="AU114" s="23"/>
      <c r="AV114" s="23"/>
      <c r="AW114" s="23"/>
    </row>
    <row r="115" spans="1:49" x14ac:dyDescent="0.25">
      <c r="A115" t="s">
        <v>753</v>
      </c>
      <c r="B115" t="s">
        <v>60</v>
      </c>
      <c r="C115" s="14">
        <v>45089</v>
      </c>
      <c r="D115" t="s">
        <v>754</v>
      </c>
      <c r="E115">
        <v>28896662</v>
      </c>
      <c r="F115" t="s">
        <v>755</v>
      </c>
      <c r="G115">
        <v>76406000</v>
      </c>
      <c r="H115">
        <v>1020996982</v>
      </c>
      <c r="I115" t="s">
        <v>143</v>
      </c>
      <c r="J115" t="s">
        <v>756</v>
      </c>
      <c r="K115" t="s">
        <v>719</v>
      </c>
      <c r="L115" t="s">
        <v>720</v>
      </c>
      <c r="M115" t="s">
        <v>721</v>
      </c>
      <c r="N115" t="s">
        <v>722</v>
      </c>
      <c r="O115" s="10" t="s">
        <v>757</v>
      </c>
      <c r="P115">
        <v>7100</v>
      </c>
      <c r="Q115" t="s">
        <v>466</v>
      </c>
      <c r="R115">
        <v>77</v>
      </c>
      <c r="S115" t="s">
        <v>758</v>
      </c>
      <c r="T115">
        <v>77</v>
      </c>
      <c r="U115">
        <v>4</v>
      </c>
      <c r="V115">
        <v>2</v>
      </c>
      <c r="W115">
        <v>8</v>
      </c>
      <c r="X115" t="s">
        <v>71</v>
      </c>
      <c r="Y115" t="s">
        <v>72</v>
      </c>
      <c r="Z115" t="s">
        <v>71</v>
      </c>
      <c r="AA115" t="s">
        <v>71</v>
      </c>
      <c r="AB115" t="s">
        <v>71</v>
      </c>
      <c r="AC115" t="s">
        <v>72</v>
      </c>
      <c r="AD115" t="s">
        <v>71</v>
      </c>
      <c r="AE115" t="s">
        <v>71</v>
      </c>
      <c r="AF115" t="s">
        <v>72</v>
      </c>
      <c r="AG115" t="s">
        <v>71</v>
      </c>
      <c r="AH115" t="s">
        <v>72</v>
      </c>
      <c r="AI115" t="s">
        <v>71</v>
      </c>
      <c r="AJ115" t="s">
        <v>72</v>
      </c>
      <c r="AK115" t="s">
        <v>72</v>
      </c>
      <c r="AL115" t="s">
        <v>72</v>
      </c>
      <c r="AM115" t="s">
        <v>72</v>
      </c>
      <c r="AN115">
        <v>450</v>
      </c>
      <c r="AO115" s="8">
        <v>493.61</v>
      </c>
      <c r="AP115" s="8">
        <v>536.16999999999996</v>
      </c>
      <c r="AQ115" s="9">
        <v>536.16999999999996</v>
      </c>
      <c r="AR115" s="9">
        <v>493.61</v>
      </c>
      <c r="AS115">
        <v>84.25</v>
      </c>
      <c r="AT115" s="23"/>
      <c r="AU115" s="23"/>
      <c r="AV115" s="23"/>
      <c r="AW115" s="23"/>
    </row>
    <row r="116" spans="1:49" x14ac:dyDescent="0.25">
      <c r="A116" t="s">
        <v>759</v>
      </c>
      <c r="B116" t="s">
        <v>60</v>
      </c>
      <c r="C116" s="14">
        <v>45089</v>
      </c>
      <c r="D116" t="s">
        <v>760</v>
      </c>
      <c r="E116">
        <v>28896662</v>
      </c>
      <c r="F116" t="s">
        <v>761</v>
      </c>
      <c r="G116">
        <v>96203000</v>
      </c>
      <c r="H116">
        <v>1015547533</v>
      </c>
      <c r="I116" t="s">
        <v>216</v>
      </c>
      <c r="J116" t="s">
        <v>762</v>
      </c>
      <c r="K116" t="s">
        <v>719</v>
      </c>
      <c r="L116" t="s">
        <v>720</v>
      </c>
      <c r="M116" t="s">
        <v>721</v>
      </c>
      <c r="N116" t="s">
        <v>722</v>
      </c>
      <c r="O116" s="10" t="s">
        <v>763</v>
      </c>
      <c r="P116">
        <v>9000</v>
      </c>
      <c r="Q116" t="s">
        <v>218</v>
      </c>
      <c r="R116">
        <v>122</v>
      </c>
      <c r="S116" t="s">
        <v>746</v>
      </c>
      <c r="T116">
        <v>122</v>
      </c>
      <c r="U116">
        <v>5</v>
      </c>
      <c r="V116">
        <v>2</v>
      </c>
      <c r="W116">
        <v>8</v>
      </c>
      <c r="X116" t="s">
        <v>71</v>
      </c>
      <c r="Y116" t="s">
        <v>72</v>
      </c>
      <c r="Z116" t="s">
        <v>71</v>
      </c>
      <c r="AA116" t="s">
        <v>72</v>
      </c>
      <c r="AB116" t="s">
        <v>71</v>
      </c>
      <c r="AC116" t="s">
        <v>72</v>
      </c>
      <c r="AD116" t="s">
        <v>71</v>
      </c>
      <c r="AE116" t="s">
        <v>71</v>
      </c>
      <c r="AF116" t="s">
        <v>72</v>
      </c>
      <c r="AG116" t="s">
        <v>71</v>
      </c>
      <c r="AH116" t="s">
        <v>72</v>
      </c>
      <c r="AI116" t="s">
        <v>71</v>
      </c>
      <c r="AJ116" t="s">
        <v>72</v>
      </c>
      <c r="AK116" t="s">
        <v>72</v>
      </c>
      <c r="AL116" t="s">
        <v>72</v>
      </c>
      <c r="AM116" t="s">
        <v>72</v>
      </c>
      <c r="AN116">
        <v>1000</v>
      </c>
      <c r="AO116" s="8">
        <v>468.08</v>
      </c>
      <c r="AP116" s="8">
        <v>510.64</v>
      </c>
      <c r="AQ116" s="9">
        <v>510.64</v>
      </c>
      <c r="AR116" s="9">
        <v>468.08</v>
      </c>
      <c r="AS116">
        <v>84.25</v>
      </c>
      <c r="AT116" s="23"/>
      <c r="AU116" s="23"/>
      <c r="AV116" s="23"/>
      <c r="AW116" s="23"/>
    </row>
    <row r="117" spans="1:49" x14ac:dyDescent="0.25">
      <c r="A117" t="s">
        <v>764</v>
      </c>
      <c r="B117" t="s">
        <v>60</v>
      </c>
      <c r="C117" s="14">
        <v>45089</v>
      </c>
      <c r="D117" t="s">
        <v>765</v>
      </c>
      <c r="E117">
        <v>28896662</v>
      </c>
      <c r="F117" t="s">
        <v>766</v>
      </c>
      <c r="G117">
        <v>86757000</v>
      </c>
      <c r="H117">
        <v>1014754012</v>
      </c>
      <c r="I117" t="s">
        <v>88</v>
      </c>
      <c r="J117" t="s">
        <v>767</v>
      </c>
      <c r="K117" t="s">
        <v>719</v>
      </c>
      <c r="L117" t="s">
        <v>720</v>
      </c>
      <c r="M117" t="s">
        <v>721</v>
      </c>
      <c r="N117" t="s">
        <v>722</v>
      </c>
      <c r="O117" s="10" t="s">
        <v>768</v>
      </c>
      <c r="P117">
        <v>8000</v>
      </c>
      <c r="Q117" t="s">
        <v>208</v>
      </c>
      <c r="R117">
        <v>138</v>
      </c>
      <c r="S117" t="s">
        <v>724</v>
      </c>
      <c r="T117">
        <v>138</v>
      </c>
      <c r="U117">
        <v>4</v>
      </c>
      <c r="V117">
        <v>2</v>
      </c>
      <c r="W117">
        <v>8</v>
      </c>
      <c r="X117" t="s">
        <v>71</v>
      </c>
      <c r="Y117" t="s">
        <v>72</v>
      </c>
      <c r="Z117" t="s">
        <v>71</v>
      </c>
      <c r="AA117" t="s">
        <v>72</v>
      </c>
      <c r="AB117" t="s">
        <v>72</v>
      </c>
      <c r="AC117" t="s">
        <v>72</v>
      </c>
      <c r="AD117" t="s">
        <v>72</v>
      </c>
      <c r="AE117" t="s">
        <v>72</v>
      </c>
      <c r="AF117" t="s">
        <v>72</v>
      </c>
      <c r="AG117" t="s">
        <v>71</v>
      </c>
      <c r="AH117" t="s">
        <v>72</v>
      </c>
      <c r="AI117" t="s">
        <v>71</v>
      </c>
      <c r="AJ117" t="s">
        <v>72</v>
      </c>
      <c r="AK117" t="s">
        <v>72</v>
      </c>
      <c r="AL117" t="s">
        <v>72</v>
      </c>
      <c r="AM117" t="s">
        <v>72</v>
      </c>
      <c r="AN117">
        <v>270</v>
      </c>
      <c r="AO117" s="8">
        <v>506.38</v>
      </c>
      <c r="AP117" s="8">
        <v>591.49</v>
      </c>
      <c r="AQ117" s="9">
        <v>591.49</v>
      </c>
      <c r="AR117" s="9">
        <v>506.38</v>
      </c>
      <c r="AS117">
        <v>84.25</v>
      </c>
      <c r="AT117" s="23"/>
      <c r="AU117" s="23"/>
      <c r="AV117" s="23"/>
      <c r="AW117" s="23"/>
    </row>
    <row r="118" spans="1:49" x14ac:dyDescent="0.25">
      <c r="A118" t="s">
        <v>769</v>
      </c>
      <c r="B118" t="s">
        <v>60</v>
      </c>
      <c r="C118" s="14">
        <v>45089</v>
      </c>
      <c r="D118" t="s">
        <v>770</v>
      </c>
      <c r="E118">
        <v>29137463</v>
      </c>
      <c r="F118" t="s">
        <v>771</v>
      </c>
      <c r="G118">
        <v>86371155</v>
      </c>
      <c r="H118">
        <v>1011743966</v>
      </c>
      <c r="I118" t="s">
        <v>88</v>
      </c>
      <c r="J118" t="s">
        <v>772</v>
      </c>
      <c r="K118" t="s">
        <v>773</v>
      </c>
      <c r="L118" t="s">
        <v>774</v>
      </c>
      <c r="M118" t="s">
        <v>773</v>
      </c>
      <c r="N118" t="s">
        <v>774</v>
      </c>
      <c r="O118" s="10" t="s">
        <v>775</v>
      </c>
      <c r="P118">
        <v>8410</v>
      </c>
      <c r="Q118" t="s">
        <v>776</v>
      </c>
      <c r="R118">
        <v>25</v>
      </c>
      <c r="S118" t="s">
        <v>84</v>
      </c>
      <c r="T118">
        <v>26</v>
      </c>
      <c r="U118">
        <v>0</v>
      </c>
      <c r="V118">
        <v>2</v>
      </c>
      <c r="W118">
        <v>16</v>
      </c>
      <c r="X118" t="s">
        <v>72</v>
      </c>
      <c r="Y118" t="s">
        <v>72</v>
      </c>
      <c r="Z118" t="s">
        <v>72</v>
      </c>
      <c r="AA118" t="s">
        <v>72</v>
      </c>
      <c r="AB118" t="s">
        <v>72</v>
      </c>
      <c r="AC118" t="s">
        <v>72</v>
      </c>
      <c r="AD118" t="s">
        <v>71</v>
      </c>
      <c r="AE118" t="s">
        <v>71</v>
      </c>
      <c r="AF118" t="s">
        <v>72</v>
      </c>
      <c r="AG118" t="s">
        <v>72</v>
      </c>
      <c r="AH118" t="s">
        <v>72</v>
      </c>
      <c r="AI118" t="s">
        <v>71</v>
      </c>
      <c r="AJ118" t="s">
        <v>72</v>
      </c>
      <c r="AK118" t="s">
        <v>72</v>
      </c>
      <c r="AL118" t="s">
        <v>71</v>
      </c>
      <c r="AM118" t="s">
        <v>71</v>
      </c>
      <c r="AN118">
        <v>7600</v>
      </c>
      <c r="AO118" s="8">
        <v>689.36</v>
      </c>
      <c r="AP118" s="8">
        <v>689.36</v>
      </c>
      <c r="AQ118" s="9">
        <v>689.36</v>
      </c>
      <c r="AR118" s="9">
        <v>689.36</v>
      </c>
      <c r="AS118">
        <v>0</v>
      </c>
      <c r="AT118" s="23"/>
      <c r="AU118" s="23"/>
      <c r="AV118" s="23"/>
      <c r="AW118" s="23"/>
    </row>
    <row r="119" spans="1:49" x14ac:dyDescent="0.25">
      <c r="A119" t="s">
        <v>777</v>
      </c>
      <c r="B119" t="s">
        <v>60</v>
      </c>
      <c r="C119" s="14">
        <v>45089</v>
      </c>
      <c r="D119" t="s">
        <v>778</v>
      </c>
      <c r="E119">
        <v>29203466</v>
      </c>
      <c r="F119" t="s">
        <v>1673</v>
      </c>
      <c r="G119">
        <v>59430616</v>
      </c>
      <c r="H119">
        <v>1000073838</v>
      </c>
      <c r="I119" t="s">
        <v>174</v>
      </c>
      <c r="J119" t="s">
        <v>780</v>
      </c>
      <c r="K119" t="s">
        <v>781</v>
      </c>
      <c r="L119" t="s">
        <v>782</v>
      </c>
      <c r="M119" t="s">
        <v>781</v>
      </c>
      <c r="N119" t="s">
        <v>782</v>
      </c>
      <c r="O119" s="10" t="s">
        <v>783</v>
      </c>
      <c r="P119">
        <v>4300</v>
      </c>
      <c r="Q119" t="s">
        <v>784</v>
      </c>
      <c r="R119">
        <v>67</v>
      </c>
      <c r="S119" t="s">
        <v>785</v>
      </c>
      <c r="T119">
        <v>67</v>
      </c>
      <c r="U119">
        <v>4</v>
      </c>
      <c r="V119">
        <v>2</v>
      </c>
      <c r="W119">
        <v>67</v>
      </c>
      <c r="X119" t="s">
        <v>72</v>
      </c>
      <c r="Y119" t="s">
        <v>72</v>
      </c>
      <c r="Z119" t="s">
        <v>72</v>
      </c>
      <c r="AA119" t="s">
        <v>72</v>
      </c>
      <c r="AB119" t="s">
        <v>72</v>
      </c>
      <c r="AC119" t="s">
        <v>72</v>
      </c>
      <c r="AD119" t="s">
        <v>72</v>
      </c>
      <c r="AE119" t="s">
        <v>72</v>
      </c>
      <c r="AF119" t="s">
        <v>72</v>
      </c>
      <c r="AG119" t="s">
        <v>72</v>
      </c>
      <c r="AH119" t="s">
        <v>72</v>
      </c>
      <c r="AI119" t="s">
        <v>72</v>
      </c>
      <c r="AJ119" t="s">
        <v>72</v>
      </c>
      <c r="AK119" t="s">
        <v>72</v>
      </c>
      <c r="AL119" t="s">
        <v>72</v>
      </c>
      <c r="AM119" t="s">
        <v>72</v>
      </c>
      <c r="AN119">
        <v>3000</v>
      </c>
      <c r="AO119" s="8">
        <v>738.03</v>
      </c>
      <c r="AP119" s="8">
        <v>738.03</v>
      </c>
      <c r="AQ119" s="9">
        <v>738.03</v>
      </c>
      <c r="AR119" s="9">
        <v>738.03</v>
      </c>
      <c r="AS119">
        <v>0</v>
      </c>
      <c r="AT119" s="23"/>
      <c r="AU119" s="23"/>
      <c r="AV119" s="23"/>
      <c r="AW119" s="23"/>
    </row>
    <row r="120" spans="1:49" x14ac:dyDescent="0.25">
      <c r="A120" t="s">
        <v>786</v>
      </c>
      <c r="B120" t="s">
        <v>60</v>
      </c>
      <c r="C120" s="14">
        <v>45089</v>
      </c>
      <c r="D120" t="s">
        <v>787</v>
      </c>
      <c r="E120">
        <v>29427763</v>
      </c>
      <c r="F120" t="s">
        <v>788</v>
      </c>
      <c r="G120">
        <v>65941313</v>
      </c>
      <c r="H120">
        <v>1012153631</v>
      </c>
      <c r="I120" t="s">
        <v>143</v>
      </c>
      <c r="J120" t="s">
        <v>789</v>
      </c>
      <c r="K120" t="s">
        <v>790</v>
      </c>
      <c r="L120" t="s">
        <v>791</v>
      </c>
      <c r="M120" t="s">
        <v>792</v>
      </c>
      <c r="N120" t="s">
        <v>793</v>
      </c>
      <c r="O120" s="10" t="s">
        <v>794</v>
      </c>
      <c r="P120">
        <v>5210</v>
      </c>
      <c r="Q120" t="s">
        <v>795</v>
      </c>
      <c r="R120">
        <v>40</v>
      </c>
      <c r="S120" t="s">
        <v>94</v>
      </c>
      <c r="T120">
        <v>60</v>
      </c>
      <c r="U120">
        <v>10</v>
      </c>
      <c r="V120">
        <v>3</v>
      </c>
      <c r="W120">
        <v>27</v>
      </c>
      <c r="X120" t="s">
        <v>72</v>
      </c>
      <c r="Y120" t="s">
        <v>72</v>
      </c>
      <c r="Z120" t="s">
        <v>72</v>
      </c>
      <c r="AA120" t="s">
        <v>71</v>
      </c>
      <c r="AB120" t="s">
        <v>72</v>
      </c>
      <c r="AC120" t="s">
        <v>71</v>
      </c>
      <c r="AD120" t="s">
        <v>72</v>
      </c>
      <c r="AE120" t="s">
        <v>72</v>
      </c>
      <c r="AF120" t="s">
        <v>72</v>
      </c>
      <c r="AG120" t="s">
        <v>72</v>
      </c>
      <c r="AH120" t="s">
        <v>72</v>
      </c>
      <c r="AI120" t="s">
        <v>72</v>
      </c>
      <c r="AJ120" t="s">
        <v>72</v>
      </c>
      <c r="AK120" t="s">
        <v>72</v>
      </c>
      <c r="AL120" t="s">
        <v>72</v>
      </c>
      <c r="AM120" t="s">
        <v>72</v>
      </c>
      <c r="AN120">
        <v>5000</v>
      </c>
      <c r="AO120" s="8">
        <v>670.21</v>
      </c>
      <c r="AP120" s="8">
        <v>670.21</v>
      </c>
      <c r="AQ120" s="9">
        <v>670.21</v>
      </c>
      <c r="AR120" s="9">
        <v>670.21</v>
      </c>
      <c r="AS120">
        <v>0</v>
      </c>
      <c r="AT120" s="23"/>
      <c r="AU120" s="23"/>
      <c r="AV120" s="23"/>
      <c r="AW120" s="23"/>
    </row>
    <row r="121" spans="1:49" x14ac:dyDescent="0.25">
      <c r="A121" t="s">
        <v>796</v>
      </c>
      <c r="B121" t="s">
        <v>60</v>
      </c>
      <c r="C121" s="14">
        <v>45089</v>
      </c>
      <c r="D121" t="s">
        <v>797</v>
      </c>
      <c r="E121">
        <v>29528977</v>
      </c>
      <c r="F121" t="s">
        <v>798</v>
      </c>
      <c r="G121">
        <v>75211100</v>
      </c>
      <c r="H121">
        <v>1012249728</v>
      </c>
      <c r="I121" t="s">
        <v>143</v>
      </c>
      <c r="J121" t="s">
        <v>799</v>
      </c>
      <c r="K121" t="s">
        <v>800</v>
      </c>
      <c r="L121" t="s">
        <v>801</v>
      </c>
      <c r="M121" t="s">
        <v>802</v>
      </c>
      <c r="N121" t="s">
        <v>803</v>
      </c>
      <c r="O121" s="10" t="s">
        <v>804</v>
      </c>
      <c r="P121">
        <v>6800</v>
      </c>
      <c r="Q121" t="s">
        <v>805</v>
      </c>
      <c r="R121">
        <v>27</v>
      </c>
      <c r="S121" t="s">
        <v>806</v>
      </c>
      <c r="T121">
        <v>27</v>
      </c>
      <c r="U121">
        <v>15</v>
      </c>
      <c r="V121">
        <v>2</v>
      </c>
      <c r="W121">
        <v>0</v>
      </c>
      <c r="X121" t="s">
        <v>72</v>
      </c>
      <c r="Y121" t="s">
        <v>71</v>
      </c>
      <c r="Z121" t="s">
        <v>72</v>
      </c>
      <c r="AA121" t="s">
        <v>71</v>
      </c>
      <c r="AB121" t="s">
        <v>72</v>
      </c>
      <c r="AC121" t="s">
        <v>72</v>
      </c>
      <c r="AD121" t="s">
        <v>72</v>
      </c>
      <c r="AE121" t="s">
        <v>72</v>
      </c>
      <c r="AF121" t="s">
        <v>72</v>
      </c>
      <c r="AG121" t="s">
        <v>72</v>
      </c>
      <c r="AH121" t="s">
        <v>72</v>
      </c>
      <c r="AI121" t="s">
        <v>72</v>
      </c>
      <c r="AJ121" t="s">
        <v>71</v>
      </c>
      <c r="AK121" t="s">
        <v>72</v>
      </c>
      <c r="AL121" t="s">
        <v>72</v>
      </c>
      <c r="AM121" t="s">
        <v>71</v>
      </c>
      <c r="AN121">
        <v>900</v>
      </c>
      <c r="AO121" s="8">
        <v>846.81</v>
      </c>
      <c r="AP121" s="8">
        <v>846.81</v>
      </c>
      <c r="AQ121" s="9">
        <v>846.81</v>
      </c>
      <c r="AR121" s="9">
        <v>846.81</v>
      </c>
      <c r="AS121">
        <v>0</v>
      </c>
      <c r="AT121" s="23"/>
      <c r="AU121" s="23"/>
      <c r="AV121" s="23"/>
      <c r="AW121" s="23"/>
    </row>
    <row r="122" spans="1:49" x14ac:dyDescent="0.25">
      <c r="A122" t="s">
        <v>807</v>
      </c>
      <c r="B122" t="s">
        <v>60</v>
      </c>
      <c r="C122" s="14">
        <v>45089</v>
      </c>
      <c r="D122" t="s">
        <v>808</v>
      </c>
      <c r="E122">
        <v>29532567</v>
      </c>
      <c r="F122" t="s">
        <v>809</v>
      </c>
      <c r="G122">
        <v>97221800</v>
      </c>
      <c r="H122">
        <v>1012262546</v>
      </c>
      <c r="I122" t="s">
        <v>88</v>
      </c>
      <c r="J122" t="s">
        <v>810</v>
      </c>
      <c r="K122" t="s">
        <v>811</v>
      </c>
      <c r="L122" t="s">
        <v>812</v>
      </c>
      <c r="M122" t="s">
        <v>813</v>
      </c>
      <c r="N122" t="s">
        <v>814</v>
      </c>
      <c r="O122" s="10" t="s">
        <v>266</v>
      </c>
      <c r="P122">
        <v>7400</v>
      </c>
      <c r="Q122" t="s">
        <v>170</v>
      </c>
      <c r="R122">
        <v>75</v>
      </c>
      <c r="S122" t="s">
        <v>94</v>
      </c>
      <c r="T122">
        <v>75</v>
      </c>
      <c r="U122">
        <v>4</v>
      </c>
      <c r="V122">
        <v>5</v>
      </c>
      <c r="W122">
        <v>75</v>
      </c>
      <c r="X122" t="s">
        <v>72</v>
      </c>
      <c r="Y122" t="s">
        <v>72</v>
      </c>
      <c r="Z122" t="s">
        <v>72</v>
      </c>
      <c r="AA122" t="s">
        <v>72</v>
      </c>
      <c r="AB122" t="s">
        <v>72</v>
      </c>
      <c r="AC122" t="s">
        <v>72</v>
      </c>
      <c r="AD122" t="s">
        <v>72</v>
      </c>
      <c r="AE122" t="s">
        <v>72</v>
      </c>
      <c r="AF122" t="s">
        <v>72</v>
      </c>
      <c r="AG122" t="s">
        <v>71</v>
      </c>
      <c r="AH122" t="s">
        <v>72</v>
      </c>
      <c r="AI122" t="s">
        <v>72</v>
      </c>
      <c r="AJ122" t="s">
        <v>72</v>
      </c>
      <c r="AK122" t="s">
        <v>72</v>
      </c>
      <c r="AL122" t="s">
        <v>72</v>
      </c>
      <c r="AM122" t="s">
        <v>72</v>
      </c>
      <c r="AN122">
        <v>350</v>
      </c>
      <c r="AO122" s="8">
        <v>761.7</v>
      </c>
      <c r="AP122" s="8">
        <v>761.7</v>
      </c>
      <c r="AQ122" s="9">
        <v>761.7</v>
      </c>
      <c r="AR122" s="9">
        <v>761.7</v>
      </c>
      <c r="AS122">
        <v>0</v>
      </c>
      <c r="AT122" s="23"/>
      <c r="AU122" s="23"/>
      <c r="AV122" s="23"/>
      <c r="AW122" s="23"/>
    </row>
    <row r="123" spans="1:49" x14ac:dyDescent="0.25">
      <c r="A123" t="s">
        <v>815</v>
      </c>
      <c r="B123" t="s">
        <v>60</v>
      </c>
      <c r="C123" s="14">
        <v>45089</v>
      </c>
      <c r="D123" t="s">
        <v>816</v>
      </c>
      <c r="E123">
        <v>29792534</v>
      </c>
      <c r="F123" t="s">
        <v>817</v>
      </c>
      <c r="G123">
        <v>54704039</v>
      </c>
      <c r="H123">
        <v>1012607365</v>
      </c>
      <c r="I123" t="s">
        <v>174</v>
      </c>
      <c r="J123" t="s">
        <v>818</v>
      </c>
      <c r="K123" t="s">
        <v>819</v>
      </c>
      <c r="L123" t="s">
        <v>820</v>
      </c>
      <c r="M123" t="s">
        <v>819</v>
      </c>
      <c r="N123" t="s">
        <v>820</v>
      </c>
      <c r="O123" s="10" t="s">
        <v>821</v>
      </c>
      <c r="P123">
        <v>4990</v>
      </c>
      <c r="Q123" t="s">
        <v>822</v>
      </c>
      <c r="R123">
        <v>15</v>
      </c>
      <c r="S123" t="s">
        <v>701</v>
      </c>
      <c r="T123">
        <v>23</v>
      </c>
      <c r="U123">
        <v>6</v>
      </c>
      <c r="V123">
        <v>5</v>
      </c>
      <c r="W123">
        <v>15</v>
      </c>
      <c r="X123" t="s">
        <v>71</v>
      </c>
      <c r="Y123" t="s">
        <v>72</v>
      </c>
      <c r="Z123" t="s">
        <v>72</v>
      </c>
      <c r="AA123" t="s">
        <v>71</v>
      </c>
      <c r="AB123" t="s">
        <v>72</v>
      </c>
      <c r="AC123" t="s">
        <v>72</v>
      </c>
      <c r="AD123" t="s">
        <v>72</v>
      </c>
      <c r="AE123" t="s">
        <v>72</v>
      </c>
      <c r="AF123" t="s">
        <v>72</v>
      </c>
      <c r="AG123" t="s">
        <v>72</v>
      </c>
      <c r="AH123" t="s">
        <v>72</v>
      </c>
      <c r="AI123" t="s">
        <v>71</v>
      </c>
      <c r="AJ123" t="s">
        <v>72</v>
      </c>
      <c r="AK123" t="s">
        <v>72</v>
      </c>
      <c r="AL123" t="s">
        <v>71</v>
      </c>
      <c r="AM123" t="s">
        <v>71</v>
      </c>
      <c r="AN123">
        <v>400</v>
      </c>
      <c r="AO123" s="8">
        <v>841.49</v>
      </c>
      <c r="AP123" s="8">
        <v>1060.6400000000001</v>
      </c>
      <c r="AQ123" s="9">
        <v>1060.6400000000001</v>
      </c>
      <c r="AR123" s="9">
        <v>841.49</v>
      </c>
      <c r="AS123">
        <v>114.89</v>
      </c>
      <c r="AT123" s="23"/>
      <c r="AU123" s="23"/>
      <c r="AV123" s="23"/>
      <c r="AW123" s="23"/>
    </row>
    <row r="124" spans="1:49" x14ac:dyDescent="0.25">
      <c r="A124" t="s">
        <v>823</v>
      </c>
      <c r="B124" t="s">
        <v>60</v>
      </c>
      <c r="C124" s="14">
        <v>45089</v>
      </c>
      <c r="D124" t="s">
        <v>824</v>
      </c>
      <c r="E124">
        <v>30044622</v>
      </c>
      <c r="F124" t="s">
        <v>825</v>
      </c>
      <c r="G124">
        <v>97850400</v>
      </c>
      <c r="H124">
        <v>1012856357</v>
      </c>
      <c r="I124" t="s">
        <v>88</v>
      </c>
      <c r="J124" t="s">
        <v>826</v>
      </c>
      <c r="K124" t="s">
        <v>1559</v>
      </c>
      <c r="L124" t="s">
        <v>825</v>
      </c>
      <c r="M124" t="s">
        <v>1559</v>
      </c>
      <c r="N124" t="s">
        <v>1560</v>
      </c>
      <c r="O124" s="10" t="s">
        <v>829</v>
      </c>
      <c r="P124">
        <v>7600</v>
      </c>
      <c r="Q124" t="s">
        <v>830</v>
      </c>
      <c r="R124">
        <v>46</v>
      </c>
      <c r="S124" t="s">
        <v>611</v>
      </c>
      <c r="T124">
        <v>60</v>
      </c>
      <c r="U124">
        <v>4</v>
      </c>
      <c r="V124">
        <v>2</v>
      </c>
      <c r="W124">
        <v>40</v>
      </c>
      <c r="X124" t="s">
        <v>71</v>
      </c>
      <c r="Y124" t="s">
        <v>72</v>
      </c>
      <c r="Z124" t="s">
        <v>72</v>
      </c>
      <c r="AA124" t="s">
        <v>71</v>
      </c>
      <c r="AB124" t="s">
        <v>72</v>
      </c>
      <c r="AC124" t="s">
        <v>72</v>
      </c>
      <c r="AD124" t="s">
        <v>72</v>
      </c>
      <c r="AE124" t="s">
        <v>72</v>
      </c>
      <c r="AF124" t="s">
        <v>72</v>
      </c>
      <c r="AG124" t="s">
        <v>71</v>
      </c>
      <c r="AH124" t="s">
        <v>72</v>
      </c>
      <c r="AI124" t="s">
        <v>72</v>
      </c>
      <c r="AJ124" t="s">
        <v>72</v>
      </c>
      <c r="AK124" t="s">
        <v>71</v>
      </c>
      <c r="AL124" t="s">
        <v>71</v>
      </c>
      <c r="AM124" t="s">
        <v>72</v>
      </c>
      <c r="AN124">
        <v>300</v>
      </c>
      <c r="AO124" s="8">
        <v>696.81</v>
      </c>
      <c r="AP124" s="8">
        <v>696.81</v>
      </c>
      <c r="AQ124" s="9">
        <v>696.81</v>
      </c>
      <c r="AR124" s="9">
        <v>696.81</v>
      </c>
      <c r="AS124">
        <v>64.89</v>
      </c>
      <c r="AT124" s="23"/>
      <c r="AU124" s="23"/>
      <c r="AV124" s="23"/>
      <c r="AW124" s="23"/>
    </row>
    <row r="125" spans="1:49" x14ac:dyDescent="0.25">
      <c r="A125" t="s">
        <v>831</v>
      </c>
      <c r="B125" t="s">
        <v>60</v>
      </c>
      <c r="C125" s="14">
        <v>45089</v>
      </c>
      <c r="D125" t="s">
        <v>832</v>
      </c>
      <c r="E125">
        <v>30075005</v>
      </c>
      <c r="F125" t="s">
        <v>833</v>
      </c>
      <c r="G125">
        <v>97402333</v>
      </c>
      <c r="H125">
        <v>1000121464</v>
      </c>
      <c r="I125" t="s">
        <v>88</v>
      </c>
      <c r="J125" t="s">
        <v>834</v>
      </c>
      <c r="K125" t="s">
        <v>835</v>
      </c>
      <c r="L125" t="s">
        <v>836</v>
      </c>
      <c r="M125" t="s">
        <v>835</v>
      </c>
      <c r="N125" t="s">
        <v>836</v>
      </c>
      <c r="O125" s="10" t="s">
        <v>837</v>
      </c>
      <c r="P125">
        <v>7500</v>
      </c>
      <c r="Q125" t="s">
        <v>838</v>
      </c>
      <c r="R125">
        <v>40</v>
      </c>
      <c r="S125" t="s">
        <v>839</v>
      </c>
      <c r="T125">
        <v>53</v>
      </c>
      <c r="U125">
        <v>4</v>
      </c>
      <c r="V125">
        <v>20</v>
      </c>
      <c r="W125">
        <v>40</v>
      </c>
      <c r="X125" t="s">
        <v>71</v>
      </c>
      <c r="Y125" t="s">
        <v>72</v>
      </c>
      <c r="Z125" t="s">
        <v>71</v>
      </c>
      <c r="AA125" t="s">
        <v>71</v>
      </c>
      <c r="AB125" t="s">
        <v>71</v>
      </c>
      <c r="AC125" t="s">
        <v>72</v>
      </c>
      <c r="AD125" t="s">
        <v>71</v>
      </c>
      <c r="AE125" t="s">
        <v>71</v>
      </c>
      <c r="AF125" t="s">
        <v>72</v>
      </c>
      <c r="AG125" t="s">
        <v>72</v>
      </c>
      <c r="AH125" t="s">
        <v>72</v>
      </c>
      <c r="AI125" t="s">
        <v>71</v>
      </c>
      <c r="AJ125" t="s">
        <v>72</v>
      </c>
      <c r="AK125" t="s">
        <v>71</v>
      </c>
      <c r="AL125" t="s">
        <v>72</v>
      </c>
      <c r="AM125" t="s">
        <v>72</v>
      </c>
      <c r="AN125">
        <v>1100</v>
      </c>
      <c r="AO125" s="8">
        <v>898.93</v>
      </c>
      <c r="AP125" s="8">
        <v>898.93</v>
      </c>
      <c r="AQ125" s="9">
        <v>898.93</v>
      </c>
      <c r="AR125" s="9">
        <v>898.93</v>
      </c>
      <c r="AS125">
        <v>0</v>
      </c>
      <c r="AT125" s="23"/>
      <c r="AU125" s="23"/>
      <c r="AV125" s="23"/>
      <c r="AW125" s="23"/>
    </row>
    <row r="126" spans="1:49" x14ac:dyDescent="0.25">
      <c r="A126" t="s">
        <v>840</v>
      </c>
      <c r="B126" t="s">
        <v>60</v>
      </c>
      <c r="C126" s="14">
        <v>45089</v>
      </c>
      <c r="D126" t="s">
        <v>841</v>
      </c>
      <c r="E126">
        <v>30511948</v>
      </c>
      <c r="F126" t="s">
        <v>842</v>
      </c>
      <c r="G126">
        <v>86623700</v>
      </c>
      <c r="H126">
        <v>1013422067</v>
      </c>
      <c r="I126" t="s">
        <v>88</v>
      </c>
      <c r="J126" t="s">
        <v>843</v>
      </c>
      <c r="K126" t="s">
        <v>1561</v>
      </c>
      <c r="L126" t="s">
        <v>842</v>
      </c>
      <c r="M126" t="s">
        <v>1561</v>
      </c>
      <c r="N126" t="s">
        <v>1562</v>
      </c>
      <c r="O126" s="10" t="s">
        <v>846</v>
      </c>
      <c r="P126">
        <v>8800</v>
      </c>
      <c r="Q126" t="s">
        <v>93</v>
      </c>
      <c r="R126">
        <v>26</v>
      </c>
      <c r="S126" t="s">
        <v>847</v>
      </c>
      <c r="T126">
        <v>71</v>
      </c>
      <c r="U126">
        <v>4</v>
      </c>
      <c r="V126">
        <v>2</v>
      </c>
      <c r="W126">
        <v>8</v>
      </c>
      <c r="X126" t="s">
        <v>71</v>
      </c>
      <c r="Y126" t="s">
        <v>72</v>
      </c>
      <c r="Z126" t="s">
        <v>72</v>
      </c>
      <c r="AA126" t="s">
        <v>72</v>
      </c>
      <c r="AB126" t="s">
        <v>72</v>
      </c>
      <c r="AC126" t="s">
        <v>72</v>
      </c>
      <c r="AD126" t="s">
        <v>71</v>
      </c>
      <c r="AE126" t="s">
        <v>71</v>
      </c>
      <c r="AF126" t="s">
        <v>72</v>
      </c>
      <c r="AG126" t="s">
        <v>71</v>
      </c>
      <c r="AH126" t="s">
        <v>72</v>
      </c>
      <c r="AI126" t="s">
        <v>71</v>
      </c>
      <c r="AJ126" t="s">
        <v>72</v>
      </c>
      <c r="AK126" t="s">
        <v>72</v>
      </c>
      <c r="AL126" t="s">
        <v>72</v>
      </c>
      <c r="AM126" t="s">
        <v>72</v>
      </c>
      <c r="AN126">
        <v>400</v>
      </c>
      <c r="AO126" s="8">
        <v>761.7</v>
      </c>
      <c r="AP126" s="8">
        <v>761.7</v>
      </c>
      <c r="AQ126" s="9">
        <v>761.7</v>
      </c>
      <c r="AR126" s="9">
        <v>761.7</v>
      </c>
      <c r="AS126">
        <v>0</v>
      </c>
      <c r="AT126" s="23"/>
      <c r="AU126" s="23"/>
      <c r="AV126" s="23"/>
      <c r="AW126" s="23"/>
    </row>
    <row r="127" spans="1:49" x14ac:dyDescent="0.25">
      <c r="A127" t="s">
        <v>848</v>
      </c>
      <c r="B127" t="s">
        <v>60</v>
      </c>
      <c r="C127" s="14">
        <v>45089</v>
      </c>
      <c r="D127" t="s">
        <v>849</v>
      </c>
      <c r="E127">
        <v>30548043</v>
      </c>
      <c r="F127" t="s">
        <v>850</v>
      </c>
      <c r="G127" s="32">
        <v>88776655</v>
      </c>
      <c r="H127">
        <v>1013390785</v>
      </c>
      <c r="I127" t="s">
        <v>63</v>
      </c>
      <c r="J127" t="s">
        <v>851</v>
      </c>
      <c r="K127" t="s">
        <v>1563</v>
      </c>
      <c r="L127" t="s">
        <v>1564</v>
      </c>
      <c r="M127" t="s">
        <v>1563</v>
      </c>
      <c r="N127" t="s">
        <v>1564</v>
      </c>
      <c r="O127" s="10" t="s">
        <v>854</v>
      </c>
      <c r="P127">
        <v>2300</v>
      </c>
      <c r="Q127" t="s">
        <v>692</v>
      </c>
      <c r="R127">
        <v>25</v>
      </c>
      <c r="S127" t="s">
        <v>94</v>
      </c>
      <c r="T127">
        <v>323</v>
      </c>
      <c r="U127">
        <v>23</v>
      </c>
      <c r="V127">
        <v>2</v>
      </c>
      <c r="W127">
        <v>25</v>
      </c>
      <c r="X127" t="s">
        <v>72</v>
      </c>
      <c r="Y127" t="s">
        <v>72</v>
      </c>
      <c r="Z127" t="s">
        <v>71</v>
      </c>
      <c r="AA127" t="s">
        <v>72</v>
      </c>
      <c r="AB127" t="s">
        <v>72</v>
      </c>
      <c r="AC127" t="s">
        <v>72</v>
      </c>
      <c r="AD127" t="s">
        <v>72</v>
      </c>
      <c r="AE127" t="s">
        <v>72</v>
      </c>
      <c r="AF127" t="s">
        <v>72</v>
      </c>
      <c r="AG127" t="s">
        <v>72</v>
      </c>
      <c r="AH127" t="s">
        <v>72</v>
      </c>
      <c r="AI127" t="s">
        <v>72</v>
      </c>
      <c r="AJ127" t="s">
        <v>72</v>
      </c>
      <c r="AK127" t="s">
        <v>72</v>
      </c>
      <c r="AL127" t="s">
        <v>72</v>
      </c>
      <c r="AM127" t="s">
        <v>72</v>
      </c>
      <c r="AN127">
        <v>300</v>
      </c>
      <c r="AO127" s="8">
        <v>813.83</v>
      </c>
      <c r="AP127" s="8">
        <v>847.87</v>
      </c>
      <c r="AQ127" s="9">
        <v>848.93</v>
      </c>
      <c r="AR127" s="9">
        <v>845.74</v>
      </c>
      <c r="AS127">
        <v>124.46</v>
      </c>
      <c r="AT127" s="23"/>
      <c r="AU127" s="23"/>
      <c r="AV127" s="23"/>
      <c r="AW127" s="23"/>
    </row>
    <row r="128" spans="1:49" x14ac:dyDescent="0.25">
      <c r="A128" t="s">
        <v>855</v>
      </c>
      <c r="B128" t="s">
        <v>60</v>
      </c>
      <c r="C128" s="14">
        <v>45089</v>
      </c>
      <c r="D128" t="s">
        <v>856</v>
      </c>
      <c r="E128">
        <v>30669118</v>
      </c>
      <c r="F128" t="s">
        <v>857</v>
      </c>
      <c r="G128">
        <v>97322455</v>
      </c>
      <c r="H128">
        <v>1001665195</v>
      </c>
      <c r="I128" t="s">
        <v>88</v>
      </c>
      <c r="J128" t="s">
        <v>858</v>
      </c>
      <c r="K128" t="s">
        <v>859</v>
      </c>
      <c r="L128" t="s">
        <v>860</v>
      </c>
      <c r="M128" t="s">
        <v>861</v>
      </c>
      <c r="N128" t="s">
        <v>862</v>
      </c>
      <c r="O128" s="10" t="s">
        <v>863</v>
      </c>
      <c r="P128">
        <v>6950</v>
      </c>
      <c r="Q128" t="s">
        <v>336</v>
      </c>
      <c r="R128">
        <v>20</v>
      </c>
      <c r="S128" t="s">
        <v>839</v>
      </c>
      <c r="T128">
        <v>20</v>
      </c>
      <c r="U128">
        <v>10</v>
      </c>
      <c r="V128">
        <v>10</v>
      </c>
      <c r="W128">
        <v>20</v>
      </c>
      <c r="X128" t="s">
        <v>71</v>
      </c>
      <c r="Y128" t="s">
        <v>72</v>
      </c>
      <c r="Z128" t="s">
        <v>72</v>
      </c>
      <c r="AA128" t="s">
        <v>71</v>
      </c>
      <c r="AB128" t="s">
        <v>71</v>
      </c>
      <c r="AC128" t="s">
        <v>72</v>
      </c>
      <c r="AD128" t="s">
        <v>71</v>
      </c>
      <c r="AE128" t="s">
        <v>71</v>
      </c>
      <c r="AF128" t="s">
        <v>72</v>
      </c>
      <c r="AG128" t="s">
        <v>71</v>
      </c>
      <c r="AH128" t="s">
        <v>72</v>
      </c>
      <c r="AI128" t="s">
        <v>72</v>
      </c>
      <c r="AJ128" t="s">
        <v>71</v>
      </c>
      <c r="AK128" t="s">
        <v>72</v>
      </c>
      <c r="AL128" t="s">
        <v>71</v>
      </c>
      <c r="AM128" t="s">
        <v>71</v>
      </c>
      <c r="AN128">
        <v>1700</v>
      </c>
      <c r="AO128" s="8">
        <v>502.12</v>
      </c>
      <c r="AP128" s="8">
        <v>502.12</v>
      </c>
      <c r="AQ128" s="9">
        <v>502.12</v>
      </c>
      <c r="AR128" s="9">
        <v>502.12</v>
      </c>
      <c r="AS128">
        <v>68.08</v>
      </c>
      <c r="AT128" s="23"/>
      <c r="AU128" s="23"/>
      <c r="AV128" s="23"/>
      <c r="AW128" s="23"/>
    </row>
    <row r="129" spans="1:49" x14ac:dyDescent="0.25">
      <c r="A129" t="s">
        <v>864</v>
      </c>
      <c r="B129" t="s">
        <v>60</v>
      </c>
      <c r="C129" s="14">
        <v>45089</v>
      </c>
      <c r="D129" t="s">
        <v>1618</v>
      </c>
      <c r="E129">
        <v>42697737</v>
      </c>
      <c r="F129" t="s">
        <v>1565</v>
      </c>
      <c r="G129">
        <v>70235635</v>
      </c>
      <c r="H129">
        <v>1027559049</v>
      </c>
      <c r="I129" t="s">
        <v>63</v>
      </c>
      <c r="J129" t="s">
        <v>867</v>
      </c>
      <c r="K129" s="32" t="s">
        <v>868</v>
      </c>
      <c r="L129" t="s">
        <v>1619</v>
      </c>
      <c r="M129" s="32" t="s">
        <v>868</v>
      </c>
      <c r="N129" t="s">
        <v>1619</v>
      </c>
      <c r="O129" s="10" t="s">
        <v>870</v>
      </c>
      <c r="P129">
        <v>2750</v>
      </c>
      <c r="Q129" t="s">
        <v>871</v>
      </c>
      <c r="R129">
        <v>40</v>
      </c>
      <c r="S129" t="s">
        <v>94</v>
      </c>
      <c r="T129">
        <v>129</v>
      </c>
      <c r="U129">
        <v>0</v>
      </c>
      <c r="V129">
        <v>40</v>
      </c>
      <c r="W129">
        <v>40</v>
      </c>
      <c r="X129" t="s">
        <v>71</v>
      </c>
      <c r="Y129" t="s">
        <v>71</v>
      </c>
      <c r="Z129" t="s">
        <v>72</v>
      </c>
      <c r="AA129" t="s">
        <v>72</v>
      </c>
      <c r="AB129" t="s">
        <v>72</v>
      </c>
      <c r="AC129" t="s">
        <v>72</v>
      </c>
      <c r="AD129" t="s">
        <v>71</v>
      </c>
      <c r="AE129" t="s">
        <v>71</v>
      </c>
      <c r="AF129" t="s">
        <v>71</v>
      </c>
      <c r="AG129" t="s">
        <v>72</v>
      </c>
      <c r="AH129" t="s">
        <v>72</v>
      </c>
      <c r="AI129" t="s">
        <v>71</v>
      </c>
      <c r="AJ129" t="s">
        <v>72</v>
      </c>
      <c r="AK129" t="s">
        <v>72</v>
      </c>
      <c r="AL129" t="s">
        <v>71</v>
      </c>
      <c r="AM129" t="s">
        <v>72</v>
      </c>
      <c r="AN129">
        <v>1400</v>
      </c>
      <c r="AO129" s="8">
        <v>544.78</v>
      </c>
      <c r="AP129" s="8">
        <v>592.45000000000005</v>
      </c>
      <c r="AQ129" s="9">
        <v>592.45000000000005</v>
      </c>
      <c r="AR129" s="9">
        <v>544.78</v>
      </c>
      <c r="AS129">
        <v>109.78</v>
      </c>
      <c r="AT129" s="23"/>
      <c r="AU129" s="23"/>
      <c r="AV129" s="23"/>
      <c r="AW129" s="23"/>
    </row>
    <row r="130" spans="1:49" x14ac:dyDescent="0.25">
      <c r="A130" t="s">
        <v>872</v>
      </c>
      <c r="B130" t="s">
        <v>60</v>
      </c>
      <c r="C130" s="14">
        <v>45089</v>
      </c>
      <c r="D130" t="s">
        <v>1620</v>
      </c>
      <c r="E130">
        <v>25588061</v>
      </c>
      <c r="F130" t="s">
        <v>1565</v>
      </c>
      <c r="G130">
        <v>70235635</v>
      </c>
      <c r="H130">
        <v>1018975544</v>
      </c>
      <c r="I130" t="s">
        <v>63</v>
      </c>
      <c r="J130" t="s">
        <v>874</v>
      </c>
      <c r="K130" s="32" t="s">
        <v>868</v>
      </c>
      <c r="L130" t="s">
        <v>1619</v>
      </c>
      <c r="M130" s="32" t="s">
        <v>868</v>
      </c>
      <c r="N130" t="s">
        <v>1619</v>
      </c>
      <c r="O130" s="10" t="s">
        <v>875</v>
      </c>
      <c r="P130">
        <v>2770</v>
      </c>
      <c r="Q130" t="s">
        <v>69</v>
      </c>
      <c r="R130">
        <v>41</v>
      </c>
      <c r="S130" t="s">
        <v>94</v>
      </c>
      <c r="T130">
        <v>115</v>
      </c>
      <c r="U130">
        <v>37</v>
      </c>
      <c r="V130">
        <v>4</v>
      </c>
      <c r="W130">
        <v>41</v>
      </c>
      <c r="X130" t="s">
        <v>71</v>
      </c>
      <c r="Y130" t="s">
        <v>71</v>
      </c>
      <c r="Z130" t="s">
        <v>72</v>
      </c>
      <c r="AA130" t="s">
        <v>72</v>
      </c>
      <c r="AB130" t="s">
        <v>72</v>
      </c>
      <c r="AC130" t="s">
        <v>72</v>
      </c>
      <c r="AD130" t="s">
        <v>71</v>
      </c>
      <c r="AE130" t="s">
        <v>71</v>
      </c>
      <c r="AF130" t="s">
        <v>71</v>
      </c>
      <c r="AG130" t="s">
        <v>72</v>
      </c>
      <c r="AH130" t="s">
        <v>72</v>
      </c>
      <c r="AI130" t="s">
        <v>72</v>
      </c>
      <c r="AJ130" t="s">
        <v>72</v>
      </c>
      <c r="AK130" t="s">
        <v>72</v>
      </c>
      <c r="AL130" t="s">
        <v>71</v>
      </c>
      <c r="AM130" t="s">
        <v>72</v>
      </c>
      <c r="AN130">
        <v>1500</v>
      </c>
      <c r="AO130" s="8">
        <v>542.95000000000005</v>
      </c>
      <c r="AP130" s="8">
        <v>611</v>
      </c>
      <c r="AQ130" s="9">
        <v>611</v>
      </c>
      <c r="AR130" s="9">
        <v>542.95000000000005</v>
      </c>
      <c r="AS130">
        <v>109.78</v>
      </c>
      <c r="AT130" s="23"/>
      <c r="AU130" s="23"/>
      <c r="AV130" s="23"/>
      <c r="AW130" s="23"/>
    </row>
    <row r="131" spans="1:49" x14ac:dyDescent="0.25">
      <c r="A131" t="s">
        <v>876</v>
      </c>
      <c r="B131" t="s">
        <v>60</v>
      </c>
      <c r="C131" s="14">
        <v>45089</v>
      </c>
      <c r="D131" t="s">
        <v>1621</v>
      </c>
      <c r="E131">
        <v>40668160</v>
      </c>
      <c r="F131" t="s">
        <v>1565</v>
      </c>
      <c r="G131">
        <v>70235635</v>
      </c>
      <c r="H131">
        <v>1024882639</v>
      </c>
      <c r="I131" t="s">
        <v>63</v>
      </c>
      <c r="J131" t="s">
        <v>878</v>
      </c>
      <c r="K131" s="32" t="s">
        <v>868</v>
      </c>
      <c r="L131" t="s">
        <v>1619</v>
      </c>
      <c r="M131" s="32" t="s">
        <v>868</v>
      </c>
      <c r="N131" t="s">
        <v>1619</v>
      </c>
      <c r="O131" s="10" t="s">
        <v>879</v>
      </c>
      <c r="P131">
        <v>2300</v>
      </c>
      <c r="Q131" t="s">
        <v>692</v>
      </c>
      <c r="R131">
        <v>41</v>
      </c>
      <c r="S131" t="s">
        <v>94</v>
      </c>
      <c r="T131">
        <v>211</v>
      </c>
      <c r="U131">
        <v>37</v>
      </c>
      <c r="V131">
        <v>4</v>
      </c>
      <c r="W131">
        <v>41</v>
      </c>
      <c r="X131" t="s">
        <v>71</v>
      </c>
      <c r="Y131" t="s">
        <v>71</v>
      </c>
      <c r="Z131" t="s">
        <v>71</v>
      </c>
      <c r="AA131" t="s">
        <v>71</v>
      </c>
      <c r="AB131" t="s">
        <v>71</v>
      </c>
      <c r="AC131" t="s">
        <v>72</v>
      </c>
      <c r="AD131" t="s">
        <v>71</v>
      </c>
      <c r="AE131" t="s">
        <v>71</v>
      </c>
      <c r="AF131" t="s">
        <v>71</v>
      </c>
      <c r="AG131" t="s">
        <v>72</v>
      </c>
      <c r="AH131" t="s">
        <v>72</v>
      </c>
      <c r="AI131" t="s">
        <v>72</v>
      </c>
      <c r="AJ131" t="s">
        <v>72</v>
      </c>
      <c r="AK131" t="s">
        <v>72</v>
      </c>
      <c r="AL131" t="s">
        <v>71</v>
      </c>
      <c r="AM131" t="s">
        <v>72</v>
      </c>
      <c r="AN131">
        <v>300</v>
      </c>
      <c r="AO131" s="8">
        <v>509.78</v>
      </c>
      <c r="AP131" s="8">
        <v>509.78</v>
      </c>
      <c r="AQ131" s="9">
        <v>509.78</v>
      </c>
      <c r="AR131" s="9">
        <v>509.78</v>
      </c>
      <c r="AS131">
        <v>109.78</v>
      </c>
      <c r="AT131" s="23"/>
      <c r="AU131" s="23"/>
      <c r="AV131" s="23"/>
      <c r="AW131" s="23"/>
    </row>
    <row r="132" spans="1:49" x14ac:dyDescent="0.25">
      <c r="A132" t="s">
        <v>880</v>
      </c>
      <c r="B132" t="s">
        <v>60</v>
      </c>
      <c r="C132" s="14">
        <v>45089</v>
      </c>
      <c r="D132" t="s">
        <v>1622</v>
      </c>
      <c r="E132">
        <v>33777795</v>
      </c>
      <c r="F132" t="s">
        <v>1565</v>
      </c>
      <c r="G132">
        <v>70235635</v>
      </c>
      <c r="H132">
        <v>1016973854</v>
      </c>
      <c r="I132" t="s">
        <v>63</v>
      </c>
      <c r="J132" t="s">
        <v>882</v>
      </c>
      <c r="K132" s="32" t="s">
        <v>868</v>
      </c>
      <c r="L132" t="s">
        <v>1619</v>
      </c>
      <c r="M132" s="32" t="s">
        <v>868</v>
      </c>
      <c r="N132" t="s">
        <v>1619</v>
      </c>
      <c r="O132" s="10" t="s">
        <v>883</v>
      </c>
      <c r="P132">
        <v>1653</v>
      </c>
      <c r="Q132" t="s">
        <v>115</v>
      </c>
      <c r="R132">
        <v>41</v>
      </c>
      <c r="S132" t="s">
        <v>94</v>
      </c>
      <c r="T132">
        <v>76</v>
      </c>
      <c r="U132">
        <v>0</v>
      </c>
      <c r="V132">
        <v>41</v>
      </c>
      <c r="W132">
        <v>41</v>
      </c>
      <c r="X132" t="s">
        <v>71</v>
      </c>
      <c r="Y132" t="s">
        <v>71</v>
      </c>
      <c r="Z132" t="s">
        <v>71</v>
      </c>
      <c r="AA132" t="s">
        <v>72</v>
      </c>
      <c r="AB132" t="s">
        <v>71</v>
      </c>
      <c r="AC132" t="s">
        <v>71</v>
      </c>
      <c r="AD132" t="s">
        <v>71</v>
      </c>
      <c r="AE132" t="s">
        <v>71</v>
      </c>
      <c r="AF132" t="s">
        <v>71</v>
      </c>
      <c r="AG132" t="s">
        <v>71</v>
      </c>
      <c r="AH132" t="s">
        <v>72</v>
      </c>
      <c r="AI132" t="s">
        <v>71</v>
      </c>
      <c r="AJ132" t="s">
        <v>72</v>
      </c>
      <c r="AK132" t="s">
        <v>72</v>
      </c>
      <c r="AL132" t="s">
        <v>71</v>
      </c>
      <c r="AM132" t="s">
        <v>72</v>
      </c>
      <c r="AN132">
        <v>150</v>
      </c>
      <c r="AO132" s="8">
        <v>592.45000000000005</v>
      </c>
      <c r="AP132" s="8">
        <v>620.66999999999996</v>
      </c>
      <c r="AQ132" s="9">
        <v>620.66999999999996</v>
      </c>
      <c r="AR132" s="9">
        <v>620.66999999999996</v>
      </c>
      <c r="AS132">
        <v>109.78</v>
      </c>
      <c r="AT132" s="23"/>
      <c r="AU132" s="23"/>
      <c r="AV132" s="23"/>
      <c r="AW132" s="23"/>
    </row>
    <row r="133" spans="1:49" x14ac:dyDescent="0.25">
      <c r="A133" t="s">
        <v>884</v>
      </c>
      <c r="B133" t="s">
        <v>60</v>
      </c>
      <c r="C133" s="14">
        <v>45089</v>
      </c>
      <c r="D133" t="s">
        <v>885</v>
      </c>
      <c r="E133">
        <v>36474343</v>
      </c>
      <c r="F133" t="s">
        <v>886</v>
      </c>
      <c r="G133">
        <v>24763894</v>
      </c>
      <c r="H133">
        <v>1020009981</v>
      </c>
      <c r="I133" t="s">
        <v>63</v>
      </c>
      <c r="J133" t="s">
        <v>887</v>
      </c>
      <c r="K133" t="s">
        <v>1567</v>
      </c>
      <c r="L133" t="s">
        <v>1568</v>
      </c>
      <c r="M133" t="s">
        <v>1567</v>
      </c>
      <c r="N133" t="s">
        <v>1568</v>
      </c>
      <c r="O133" s="10" t="s">
        <v>890</v>
      </c>
      <c r="P133">
        <v>2630</v>
      </c>
      <c r="Q133" t="s">
        <v>891</v>
      </c>
      <c r="R133">
        <v>41</v>
      </c>
      <c r="S133" t="s">
        <v>94</v>
      </c>
      <c r="T133">
        <v>42</v>
      </c>
      <c r="U133">
        <v>5</v>
      </c>
      <c r="V133">
        <v>36</v>
      </c>
      <c r="W133">
        <v>41</v>
      </c>
      <c r="X133" t="s">
        <v>71</v>
      </c>
      <c r="Y133" t="s">
        <v>71</v>
      </c>
      <c r="Z133" t="s">
        <v>72</v>
      </c>
      <c r="AA133" t="s">
        <v>71</v>
      </c>
      <c r="AB133" t="s">
        <v>72</v>
      </c>
      <c r="AC133" t="s">
        <v>72</v>
      </c>
      <c r="AD133" t="s">
        <v>71</v>
      </c>
      <c r="AE133" t="s">
        <v>71</v>
      </c>
      <c r="AF133" t="s">
        <v>72</v>
      </c>
      <c r="AG133" t="s">
        <v>71</v>
      </c>
      <c r="AH133" t="s">
        <v>72</v>
      </c>
      <c r="AI133" t="s">
        <v>72</v>
      </c>
      <c r="AJ133" t="s">
        <v>72</v>
      </c>
      <c r="AK133" t="s">
        <v>72</v>
      </c>
      <c r="AL133" t="s">
        <v>71</v>
      </c>
      <c r="AM133" t="s">
        <v>72</v>
      </c>
      <c r="AN133">
        <v>150</v>
      </c>
      <c r="AO133" s="8">
        <v>611.91999999999996</v>
      </c>
      <c r="AP133" s="8">
        <v>611.91999999999996</v>
      </c>
      <c r="AQ133" s="9">
        <v>611.91999999999996</v>
      </c>
      <c r="AR133" s="9">
        <v>611.91999999999996</v>
      </c>
      <c r="AS133">
        <v>109.78</v>
      </c>
      <c r="AT133" s="23"/>
      <c r="AU133" s="23"/>
      <c r="AV133" s="23"/>
      <c r="AW133" s="23"/>
    </row>
    <row r="134" spans="1:49" x14ac:dyDescent="0.25">
      <c r="A134" t="s">
        <v>892</v>
      </c>
      <c r="B134" t="s">
        <v>60</v>
      </c>
      <c r="C134" s="14">
        <v>45089</v>
      </c>
      <c r="D134" t="s">
        <v>1623</v>
      </c>
      <c r="E134">
        <v>37349356</v>
      </c>
      <c r="F134" t="s">
        <v>1565</v>
      </c>
      <c r="G134">
        <v>70235635</v>
      </c>
      <c r="H134">
        <v>1022829072</v>
      </c>
      <c r="I134" t="s">
        <v>63</v>
      </c>
      <c r="J134" t="s">
        <v>894</v>
      </c>
      <c r="K134" s="32" t="s">
        <v>868</v>
      </c>
      <c r="L134" t="s">
        <v>1619</v>
      </c>
      <c r="M134" s="32" t="s">
        <v>868</v>
      </c>
      <c r="N134" t="s">
        <v>1619</v>
      </c>
      <c r="O134" s="10" t="s">
        <v>895</v>
      </c>
      <c r="P134">
        <v>2635</v>
      </c>
      <c r="Q134" t="s">
        <v>896</v>
      </c>
      <c r="R134">
        <v>26</v>
      </c>
      <c r="S134" t="s">
        <v>94</v>
      </c>
      <c r="T134">
        <v>42</v>
      </c>
      <c r="U134">
        <v>4</v>
      </c>
      <c r="V134">
        <v>22</v>
      </c>
      <c r="W134">
        <v>26</v>
      </c>
      <c r="X134" t="s">
        <v>71</v>
      </c>
      <c r="Y134" t="s">
        <v>71</v>
      </c>
      <c r="Z134" t="s">
        <v>72</v>
      </c>
      <c r="AA134" t="s">
        <v>72</v>
      </c>
      <c r="AB134" t="s">
        <v>72</v>
      </c>
      <c r="AC134" t="s">
        <v>72</v>
      </c>
      <c r="AD134" t="s">
        <v>71</v>
      </c>
      <c r="AE134" t="s">
        <v>71</v>
      </c>
      <c r="AF134" t="s">
        <v>71</v>
      </c>
      <c r="AG134" t="s">
        <v>72</v>
      </c>
      <c r="AH134" t="s">
        <v>72</v>
      </c>
      <c r="AI134" t="s">
        <v>71</v>
      </c>
      <c r="AJ134" t="s">
        <v>72</v>
      </c>
      <c r="AK134" t="s">
        <v>72</v>
      </c>
      <c r="AL134" t="s">
        <v>71</v>
      </c>
      <c r="AM134" t="s">
        <v>72</v>
      </c>
      <c r="AN134">
        <v>50</v>
      </c>
      <c r="AO134" s="8">
        <v>539.5</v>
      </c>
      <c r="AP134" s="8">
        <v>539.5</v>
      </c>
      <c r="AQ134" s="9">
        <v>539.5</v>
      </c>
      <c r="AR134" s="9">
        <v>539.5</v>
      </c>
      <c r="AS134">
        <v>109.78</v>
      </c>
      <c r="AT134" s="23"/>
      <c r="AU134" s="23"/>
      <c r="AV134" s="23"/>
      <c r="AW134" s="23"/>
    </row>
    <row r="135" spans="1:49" x14ac:dyDescent="0.25">
      <c r="A135" t="s">
        <v>897</v>
      </c>
      <c r="B135" t="s">
        <v>60</v>
      </c>
      <c r="C135" s="14">
        <v>45089</v>
      </c>
      <c r="D135" t="s">
        <v>1624</v>
      </c>
      <c r="E135">
        <v>42656275</v>
      </c>
      <c r="F135" t="s">
        <v>1565</v>
      </c>
      <c r="G135">
        <v>70235635</v>
      </c>
      <c r="H135">
        <v>1027506336</v>
      </c>
      <c r="I135" t="s">
        <v>174</v>
      </c>
      <c r="J135" t="s">
        <v>899</v>
      </c>
      <c r="K135" s="32" t="s">
        <v>868</v>
      </c>
      <c r="L135" t="s">
        <v>1619</v>
      </c>
      <c r="M135" s="32" t="s">
        <v>868</v>
      </c>
      <c r="N135" t="s">
        <v>1619</v>
      </c>
      <c r="O135" s="10" t="s">
        <v>900</v>
      </c>
      <c r="P135">
        <v>4600</v>
      </c>
      <c r="Q135" t="s">
        <v>901</v>
      </c>
      <c r="R135">
        <v>15</v>
      </c>
      <c r="S135" t="s">
        <v>94</v>
      </c>
      <c r="T135">
        <v>52</v>
      </c>
      <c r="U135">
        <v>4</v>
      </c>
      <c r="V135">
        <v>11</v>
      </c>
      <c r="W135">
        <v>15</v>
      </c>
      <c r="X135" t="s">
        <v>71</v>
      </c>
      <c r="Y135" t="s">
        <v>71</v>
      </c>
      <c r="Z135" t="s">
        <v>72</v>
      </c>
      <c r="AA135" t="s">
        <v>71</v>
      </c>
      <c r="AB135" t="s">
        <v>72</v>
      </c>
      <c r="AC135" t="s">
        <v>72</v>
      </c>
      <c r="AD135" t="s">
        <v>71</v>
      </c>
      <c r="AE135" t="s">
        <v>71</v>
      </c>
      <c r="AF135" t="s">
        <v>71</v>
      </c>
      <c r="AG135" t="s">
        <v>72</v>
      </c>
      <c r="AH135" t="s">
        <v>72</v>
      </c>
      <c r="AI135" t="s">
        <v>71</v>
      </c>
      <c r="AJ135" t="s">
        <v>72</v>
      </c>
      <c r="AK135" t="s">
        <v>72</v>
      </c>
      <c r="AL135" t="s">
        <v>71</v>
      </c>
      <c r="AM135" t="s">
        <v>72</v>
      </c>
      <c r="AN135">
        <v>700</v>
      </c>
      <c r="AO135" s="8">
        <v>697.87</v>
      </c>
      <c r="AP135" s="8">
        <v>697.87</v>
      </c>
      <c r="AQ135" s="9">
        <v>697.87</v>
      </c>
      <c r="AR135" s="9">
        <v>697.87</v>
      </c>
      <c r="AS135">
        <v>109.78</v>
      </c>
      <c r="AT135" s="23"/>
      <c r="AU135" s="23"/>
      <c r="AV135" s="23"/>
      <c r="AW135" s="23"/>
    </row>
    <row r="136" spans="1:49" x14ac:dyDescent="0.25">
      <c r="A136" t="s">
        <v>902</v>
      </c>
      <c r="B136" t="s">
        <v>60</v>
      </c>
      <c r="C136" s="14">
        <v>45089</v>
      </c>
      <c r="D136" t="s">
        <v>1625</v>
      </c>
      <c r="E136">
        <v>39716704</v>
      </c>
      <c r="F136" t="s">
        <v>1565</v>
      </c>
      <c r="G136">
        <v>70235635</v>
      </c>
      <c r="H136">
        <v>1023786296</v>
      </c>
      <c r="I136" t="s">
        <v>63</v>
      </c>
      <c r="J136" t="s">
        <v>904</v>
      </c>
      <c r="K136" s="32" t="s">
        <v>868</v>
      </c>
      <c r="L136" t="s">
        <v>1619</v>
      </c>
      <c r="M136" s="32" t="s">
        <v>868</v>
      </c>
      <c r="N136" t="s">
        <v>1619</v>
      </c>
      <c r="O136" s="10" t="s">
        <v>905</v>
      </c>
      <c r="P136">
        <v>2800</v>
      </c>
      <c r="Q136" t="s">
        <v>906</v>
      </c>
      <c r="R136">
        <v>41</v>
      </c>
      <c r="S136" t="s">
        <v>94</v>
      </c>
      <c r="T136">
        <v>78</v>
      </c>
      <c r="U136">
        <v>10</v>
      </c>
      <c r="V136">
        <v>31</v>
      </c>
      <c r="W136">
        <v>41</v>
      </c>
      <c r="X136" t="s">
        <v>71</v>
      </c>
      <c r="Y136" t="s">
        <v>71</v>
      </c>
      <c r="Z136" t="s">
        <v>72</v>
      </c>
      <c r="AA136" t="s">
        <v>72</v>
      </c>
      <c r="AB136" t="s">
        <v>72</v>
      </c>
      <c r="AC136" t="s">
        <v>72</v>
      </c>
      <c r="AD136" t="s">
        <v>71</v>
      </c>
      <c r="AE136" t="s">
        <v>71</v>
      </c>
      <c r="AF136" t="s">
        <v>71</v>
      </c>
      <c r="AG136" t="s">
        <v>72</v>
      </c>
      <c r="AH136" t="s">
        <v>72</v>
      </c>
      <c r="AI136" t="s">
        <v>71</v>
      </c>
      <c r="AJ136" t="s">
        <v>72</v>
      </c>
      <c r="AK136" t="s">
        <v>72</v>
      </c>
      <c r="AL136" t="s">
        <v>71</v>
      </c>
      <c r="AM136" t="s">
        <v>72</v>
      </c>
      <c r="AN136">
        <v>2100</v>
      </c>
      <c r="AO136" s="8">
        <v>552.34</v>
      </c>
      <c r="AP136" s="8">
        <v>577.87</v>
      </c>
      <c r="AQ136" s="9">
        <v>577.87</v>
      </c>
      <c r="AR136" s="9">
        <v>552.34</v>
      </c>
      <c r="AS136">
        <v>109.78</v>
      </c>
      <c r="AT136" s="23"/>
      <c r="AU136" s="23"/>
      <c r="AV136" s="23"/>
      <c r="AW136" s="23"/>
    </row>
    <row r="137" spans="1:49" x14ac:dyDescent="0.25">
      <c r="A137" t="s">
        <v>907</v>
      </c>
      <c r="B137" t="s">
        <v>60</v>
      </c>
      <c r="C137" s="14">
        <v>45089</v>
      </c>
      <c r="D137" t="s">
        <v>1626</v>
      </c>
      <c r="E137">
        <v>37241822</v>
      </c>
      <c r="F137" t="s">
        <v>1565</v>
      </c>
      <c r="G137">
        <v>70235635</v>
      </c>
      <c r="H137">
        <v>1020911510</v>
      </c>
      <c r="I137" t="s">
        <v>174</v>
      </c>
      <c r="J137" t="s">
        <v>909</v>
      </c>
      <c r="K137" s="32" t="s">
        <v>868</v>
      </c>
      <c r="L137" t="s">
        <v>1619</v>
      </c>
      <c r="M137" s="32" t="s">
        <v>868</v>
      </c>
      <c r="N137" t="s">
        <v>1619</v>
      </c>
      <c r="O137" s="10" t="s">
        <v>910</v>
      </c>
      <c r="P137">
        <v>4000</v>
      </c>
      <c r="Q137" t="s">
        <v>181</v>
      </c>
      <c r="R137">
        <v>41</v>
      </c>
      <c r="S137" t="s">
        <v>94</v>
      </c>
      <c r="T137">
        <v>74</v>
      </c>
      <c r="U137">
        <v>30</v>
      </c>
      <c r="V137">
        <v>11</v>
      </c>
      <c r="W137">
        <v>41</v>
      </c>
      <c r="X137" t="s">
        <v>71</v>
      </c>
      <c r="Y137" t="s">
        <v>71</v>
      </c>
      <c r="Z137" t="s">
        <v>72</v>
      </c>
      <c r="AA137" t="s">
        <v>71</v>
      </c>
      <c r="AB137" t="s">
        <v>72</v>
      </c>
      <c r="AC137" t="s">
        <v>72</v>
      </c>
      <c r="AD137" t="s">
        <v>72</v>
      </c>
      <c r="AE137" t="s">
        <v>72</v>
      </c>
      <c r="AF137" t="s">
        <v>71</v>
      </c>
      <c r="AG137" t="s">
        <v>72</v>
      </c>
      <c r="AH137" t="s">
        <v>72</v>
      </c>
      <c r="AI137" t="s">
        <v>71</v>
      </c>
      <c r="AJ137" t="s">
        <v>72</v>
      </c>
      <c r="AK137" t="s">
        <v>72</v>
      </c>
      <c r="AL137" t="s">
        <v>71</v>
      </c>
      <c r="AM137" t="s">
        <v>72</v>
      </c>
      <c r="AN137">
        <v>550</v>
      </c>
      <c r="AO137" s="8">
        <v>542.95000000000005</v>
      </c>
      <c r="AP137" s="8">
        <v>542.95000000000005</v>
      </c>
      <c r="AQ137" s="9">
        <v>542.95000000000005</v>
      </c>
      <c r="AR137" s="9">
        <v>542.95000000000005</v>
      </c>
      <c r="AS137">
        <v>109.78</v>
      </c>
      <c r="AT137" s="23"/>
      <c r="AU137" s="23"/>
      <c r="AV137" s="23"/>
      <c r="AW137" s="23"/>
    </row>
    <row r="138" spans="1:49" x14ac:dyDescent="0.25">
      <c r="A138" t="s">
        <v>911</v>
      </c>
      <c r="B138" t="s">
        <v>60</v>
      </c>
      <c r="C138" s="14">
        <v>45089</v>
      </c>
      <c r="D138" t="s">
        <v>1627</v>
      </c>
      <c r="E138">
        <v>41956208</v>
      </c>
      <c r="F138" t="s">
        <v>1565</v>
      </c>
      <c r="G138">
        <v>70235635</v>
      </c>
      <c r="H138">
        <v>1026601491</v>
      </c>
      <c r="I138" t="s">
        <v>143</v>
      </c>
      <c r="J138" t="s">
        <v>913</v>
      </c>
      <c r="K138" s="32" t="s">
        <v>868</v>
      </c>
      <c r="L138" t="s">
        <v>1619</v>
      </c>
      <c r="M138" s="32" t="s">
        <v>868</v>
      </c>
      <c r="N138" t="s">
        <v>1619</v>
      </c>
      <c r="O138" s="10" t="s">
        <v>914</v>
      </c>
      <c r="P138">
        <v>7100</v>
      </c>
      <c r="Q138" t="s">
        <v>466</v>
      </c>
      <c r="R138">
        <v>26</v>
      </c>
      <c r="S138" t="s">
        <v>94</v>
      </c>
      <c r="T138">
        <v>72</v>
      </c>
      <c r="U138">
        <v>4</v>
      </c>
      <c r="V138">
        <v>22</v>
      </c>
      <c r="W138">
        <v>26</v>
      </c>
      <c r="X138" t="s">
        <v>71</v>
      </c>
      <c r="Y138" t="s">
        <v>71</v>
      </c>
      <c r="Z138" t="s">
        <v>71</v>
      </c>
      <c r="AA138" t="s">
        <v>72</v>
      </c>
      <c r="AB138" t="s">
        <v>72</v>
      </c>
      <c r="AC138" t="s">
        <v>72</v>
      </c>
      <c r="AD138" t="s">
        <v>72</v>
      </c>
      <c r="AE138" t="s">
        <v>72</v>
      </c>
      <c r="AF138" t="s">
        <v>71</v>
      </c>
      <c r="AG138" t="s">
        <v>72</v>
      </c>
      <c r="AH138" t="s">
        <v>72</v>
      </c>
      <c r="AI138" t="s">
        <v>72</v>
      </c>
      <c r="AJ138" t="s">
        <v>72</v>
      </c>
      <c r="AK138" t="s">
        <v>72</v>
      </c>
      <c r="AL138" t="s">
        <v>71</v>
      </c>
      <c r="AM138" t="s">
        <v>72</v>
      </c>
      <c r="AN138">
        <v>1300</v>
      </c>
      <c r="AO138" s="8">
        <v>552.34</v>
      </c>
      <c r="AP138" s="8">
        <v>577.87</v>
      </c>
      <c r="AQ138" s="9">
        <v>577.87</v>
      </c>
      <c r="AR138" s="9">
        <v>552.34</v>
      </c>
      <c r="AS138">
        <v>109.78</v>
      </c>
      <c r="AT138" s="23"/>
      <c r="AU138" s="23"/>
      <c r="AV138" s="23"/>
      <c r="AW138" s="23"/>
    </row>
    <row r="139" spans="1:49" x14ac:dyDescent="0.25">
      <c r="A139" t="s">
        <v>915</v>
      </c>
      <c r="B139" t="s">
        <v>60</v>
      </c>
      <c r="C139" s="14">
        <v>45089</v>
      </c>
      <c r="D139" t="s">
        <v>1628</v>
      </c>
      <c r="E139">
        <v>38606611</v>
      </c>
      <c r="F139" t="s">
        <v>1565</v>
      </c>
      <c r="G139">
        <v>70235635</v>
      </c>
      <c r="H139">
        <v>1024222310</v>
      </c>
      <c r="I139" t="s">
        <v>216</v>
      </c>
      <c r="J139" t="s">
        <v>917</v>
      </c>
      <c r="K139" s="32" t="s">
        <v>868</v>
      </c>
      <c r="L139" t="s">
        <v>1619</v>
      </c>
      <c r="M139" s="32" t="s">
        <v>868</v>
      </c>
      <c r="N139" t="s">
        <v>1619</v>
      </c>
      <c r="O139" s="10" t="s">
        <v>918</v>
      </c>
      <c r="P139">
        <v>9000</v>
      </c>
      <c r="Q139" t="s">
        <v>218</v>
      </c>
      <c r="R139">
        <v>41</v>
      </c>
      <c r="S139" t="s">
        <v>94</v>
      </c>
      <c r="T139">
        <v>126</v>
      </c>
      <c r="U139">
        <v>37</v>
      </c>
      <c r="V139">
        <v>4</v>
      </c>
      <c r="W139">
        <v>41</v>
      </c>
      <c r="X139" t="s">
        <v>71</v>
      </c>
      <c r="Y139" t="s">
        <v>71</v>
      </c>
      <c r="Z139" t="s">
        <v>71</v>
      </c>
      <c r="AA139" t="s">
        <v>72</v>
      </c>
      <c r="AB139" t="s">
        <v>71</v>
      </c>
      <c r="AC139" t="s">
        <v>72</v>
      </c>
      <c r="AD139" t="s">
        <v>71</v>
      </c>
      <c r="AE139" t="s">
        <v>71</v>
      </c>
      <c r="AF139" t="s">
        <v>71</v>
      </c>
      <c r="AG139" t="s">
        <v>72</v>
      </c>
      <c r="AH139" t="s">
        <v>72</v>
      </c>
      <c r="AI139" t="s">
        <v>71</v>
      </c>
      <c r="AJ139" t="s">
        <v>72</v>
      </c>
      <c r="AK139" t="s">
        <v>72</v>
      </c>
      <c r="AL139" t="s">
        <v>71</v>
      </c>
      <c r="AM139" t="s">
        <v>72</v>
      </c>
      <c r="AN139">
        <v>150</v>
      </c>
      <c r="AO139" s="8">
        <v>509.78</v>
      </c>
      <c r="AP139" s="8">
        <v>552.34</v>
      </c>
      <c r="AQ139" s="9">
        <v>552.34</v>
      </c>
      <c r="AR139" s="9">
        <v>509.78</v>
      </c>
      <c r="AS139">
        <v>109.78</v>
      </c>
      <c r="AT139" s="23"/>
      <c r="AU139" s="23"/>
      <c r="AV139" s="23"/>
      <c r="AW139" s="23"/>
    </row>
    <row r="140" spans="1:49" x14ac:dyDescent="0.25">
      <c r="A140" t="s">
        <v>919</v>
      </c>
      <c r="B140" t="s">
        <v>60</v>
      </c>
      <c r="C140" s="14">
        <v>45089</v>
      </c>
      <c r="D140" t="s">
        <v>1629</v>
      </c>
      <c r="E140">
        <v>39266652</v>
      </c>
      <c r="F140" t="s">
        <v>1565</v>
      </c>
      <c r="G140">
        <v>70235635</v>
      </c>
      <c r="H140">
        <v>1024736349</v>
      </c>
      <c r="I140" t="s">
        <v>88</v>
      </c>
      <c r="J140" t="s">
        <v>921</v>
      </c>
      <c r="K140" s="32" t="s">
        <v>868</v>
      </c>
      <c r="L140" t="s">
        <v>1619</v>
      </c>
      <c r="M140" s="32" t="s">
        <v>868</v>
      </c>
      <c r="N140" t="s">
        <v>1619</v>
      </c>
      <c r="O140" s="10" t="s">
        <v>922</v>
      </c>
      <c r="P140">
        <v>8200</v>
      </c>
      <c r="Q140" t="s">
        <v>610</v>
      </c>
      <c r="R140">
        <v>41</v>
      </c>
      <c r="S140" t="s">
        <v>94</v>
      </c>
      <c r="T140">
        <v>100</v>
      </c>
      <c r="U140">
        <v>37</v>
      </c>
      <c r="V140">
        <v>4</v>
      </c>
      <c r="W140">
        <v>41</v>
      </c>
      <c r="X140" t="s">
        <v>71</v>
      </c>
      <c r="Y140" t="s">
        <v>71</v>
      </c>
      <c r="Z140" t="s">
        <v>72</v>
      </c>
      <c r="AA140" t="s">
        <v>72</v>
      </c>
      <c r="AB140" t="s">
        <v>72</v>
      </c>
      <c r="AC140" t="s">
        <v>72</v>
      </c>
      <c r="AD140" t="s">
        <v>71</v>
      </c>
      <c r="AE140" t="s">
        <v>71</v>
      </c>
      <c r="AF140" t="s">
        <v>71</v>
      </c>
      <c r="AG140" t="s">
        <v>72</v>
      </c>
      <c r="AH140" t="s">
        <v>72</v>
      </c>
      <c r="AI140" t="s">
        <v>72</v>
      </c>
      <c r="AJ140" t="s">
        <v>72</v>
      </c>
      <c r="AK140" t="s">
        <v>72</v>
      </c>
      <c r="AL140" t="s">
        <v>71</v>
      </c>
      <c r="AM140" t="s">
        <v>72</v>
      </c>
      <c r="AN140">
        <v>200</v>
      </c>
      <c r="AO140" s="8">
        <v>454.46</v>
      </c>
      <c r="AP140" s="8">
        <v>454.46</v>
      </c>
      <c r="AQ140" s="9">
        <v>454.46</v>
      </c>
      <c r="AR140" s="9">
        <v>454.46</v>
      </c>
      <c r="AS140">
        <v>109.78</v>
      </c>
      <c r="AT140" s="23"/>
      <c r="AU140" s="23"/>
      <c r="AV140" s="23"/>
      <c r="AW140" s="23"/>
    </row>
    <row r="141" spans="1:49" x14ac:dyDescent="0.25">
      <c r="A141" t="s">
        <v>923</v>
      </c>
      <c r="B141" t="s">
        <v>60</v>
      </c>
      <c r="C141" s="14">
        <v>45089</v>
      </c>
      <c r="D141" t="s">
        <v>1630</v>
      </c>
      <c r="E141">
        <v>35208194</v>
      </c>
      <c r="F141" t="s">
        <v>1565</v>
      </c>
      <c r="G141">
        <v>70235635</v>
      </c>
      <c r="H141">
        <v>1019310287</v>
      </c>
      <c r="I141" t="s">
        <v>88</v>
      </c>
      <c r="J141" t="s">
        <v>925</v>
      </c>
      <c r="K141" s="32" t="s">
        <v>868</v>
      </c>
      <c r="L141" t="s">
        <v>1619</v>
      </c>
      <c r="M141" s="32" t="s">
        <v>868</v>
      </c>
      <c r="N141" t="s">
        <v>1619</v>
      </c>
      <c r="O141" s="10" t="s">
        <v>926</v>
      </c>
      <c r="P141">
        <v>8260</v>
      </c>
      <c r="Q141" t="s">
        <v>927</v>
      </c>
      <c r="R141">
        <v>41</v>
      </c>
      <c r="S141" t="s">
        <v>94</v>
      </c>
      <c r="T141">
        <v>106</v>
      </c>
      <c r="U141">
        <v>37</v>
      </c>
      <c r="V141">
        <v>4</v>
      </c>
      <c r="W141">
        <v>41</v>
      </c>
      <c r="X141" t="s">
        <v>71</v>
      </c>
      <c r="Y141" t="s">
        <v>71</v>
      </c>
      <c r="Z141" t="s">
        <v>72</v>
      </c>
      <c r="AA141" t="s">
        <v>72</v>
      </c>
      <c r="AB141" t="s">
        <v>71</v>
      </c>
      <c r="AC141" t="s">
        <v>72</v>
      </c>
      <c r="AD141" t="s">
        <v>71</v>
      </c>
      <c r="AE141" t="s">
        <v>71</v>
      </c>
      <c r="AF141" t="s">
        <v>71</v>
      </c>
      <c r="AG141" t="s">
        <v>72</v>
      </c>
      <c r="AH141" t="s">
        <v>72</v>
      </c>
      <c r="AI141" t="s">
        <v>71</v>
      </c>
      <c r="AJ141" t="s">
        <v>72</v>
      </c>
      <c r="AK141" t="s">
        <v>72</v>
      </c>
      <c r="AL141" t="s">
        <v>71</v>
      </c>
      <c r="AM141" t="s">
        <v>72</v>
      </c>
      <c r="AN141">
        <v>1300</v>
      </c>
      <c r="AO141" s="8">
        <v>387.54</v>
      </c>
      <c r="AP141" s="8">
        <v>425.41</v>
      </c>
      <c r="AQ141" s="9">
        <v>425.41</v>
      </c>
      <c r="AR141" s="9">
        <v>387.54</v>
      </c>
      <c r="AS141">
        <v>109.78</v>
      </c>
      <c r="AT141" s="23"/>
      <c r="AU141" s="23"/>
      <c r="AV141" s="23"/>
      <c r="AW141" s="23"/>
    </row>
    <row r="142" spans="1:49" x14ac:dyDescent="0.25">
      <c r="A142" t="s">
        <v>928</v>
      </c>
      <c r="B142" t="s">
        <v>60</v>
      </c>
      <c r="C142" s="14">
        <v>45089</v>
      </c>
      <c r="D142" t="s">
        <v>929</v>
      </c>
      <c r="E142">
        <v>31163633</v>
      </c>
      <c r="F142" t="s">
        <v>930</v>
      </c>
      <c r="G142">
        <v>49280900</v>
      </c>
      <c r="H142">
        <v>1013932863</v>
      </c>
      <c r="I142" t="s">
        <v>63</v>
      </c>
      <c r="J142" t="s">
        <v>931</v>
      </c>
      <c r="K142" t="s">
        <v>1674</v>
      </c>
      <c r="L142" t="s">
        <v>1675</v>
      </c>
      <c r="M142" t="s">
        <v>1674</v>
      </c>
      <c r="N142" t="s">
        <v>1675</v>
      </c>
      <c r="O142" s="10" t="s">
        <v>934</v>
      </c>
      <c r="P142">
        <v>3000</v>
      </c>
      <c r="Q142" t="s">
        <v>431</v>
      </c>
      <c r="R142">
        <v>120</v>
      </c>
      <c r="S142" t="s">
        <v>935</v>
      </c>
      <c r="T142">
        <v>120</v>
      </c>
      <c r="U142">
        <v>2</v>
      </c>
      <c r="V142">
        <v>4</v>
      </c>
      <c r="W142">
        <v>20</v>
      </c>
      <c r="X142" t="s">
        <v>72</v>
      </c>
      <c r="Y142" t="s">
        <v>72</v>
      </c>
      <c r="Z142" t="s">
        <v>72</v>
      </c>
      <c r="AA142" t="s">
        <v>72</v>
      </c>
      <c r="AB142" t="s">
        <v>72</v>
      </c>
      <c r="AC142" t="s">
        <v>72</v>
      </c>
      <c r="AD142" t="s">
        <v>72</v>
      </c>
      <c r="AE142" t="s">
        <v>72</v>
      </c>
      <c r="AF142" t="s">
        <v>72</v>
      </c>
      <c r="AG142" t="s">
        <v>71</v>
      </c>
      <c r="AH142" t="s">
        <v>72</v>
      </c>
      <c r="AI142" t="s">
        <v>72</v>
      </c>
      <c r="AJ142" t="s">
        <v>71</v>
      </c>
      <c r="AK142" t="s">
        <v>72</v>
      </c>
      <c r="AL142" t="s">
        <v>71</v>
      </c>
      <c r="AM142" t="s">
        <v>72</v>
      </c>
      <c r="AN142">
        <v>1800</v>
      </c>
      <c r="AO142" s="8">
        <v>765.1</v>
      </c>
      <c r="AP142" s="8">
        <v>765.1</v>
      </c>
      <c r="AQ142" s="9">
        <v>765.1</v>
      </c>
      <c r="AR142" s="9">
        <v>765.1</v>
      </c>
      <c r="AS142">
        <v>0</v>
      </c>
      <c r="AT142" s="23"/>
      <c r="AU142" s="23"/>
      <c r="AV142" s="23"/>
      <c r="AW142" s="23"/>
    </row>
    <row r="143" spans="1:49" x14ac:dyDescent="0.25">
      <c r="A143" t="s">
        <v>936</v>
      </c>
      <c r="B143" t="s">
        <v>60</v>
      </c>
      <c r="C143" s="14">
        <v>45089</v>
      </c>
      <c r="D143" t="s">
        <v>937</v>
      </c>
      <c r="E143">
        <v>31887291</v>
      </c>
      <c r="F143" t="s">
        <v>1676</v>
      </c>
      <c r="G143">
        <v>52186226</v>
      </c>
      <c r="H143">
        <v>1015249036</v>
      </c>
      <c r="I143" t="s">
        <v>88</v>
      </c>
      <c r="J143" t="s">
        <v>939</v>
      </c>
      <c r="K143" t="s">
        <v>1677</v>
      </c>
      <c r="L143" t="s">
        <v>1676</v>
      </c>
      <c r="M143" t="s">
        <v>1677</v>
      </c>
      <c r="N143" t="s">
        <v>1676</v>
      </c>
      <c r="O143" s="10" t="s">
        <v>944</v>
      </c>
      <c r="P143">
        <v>8500</v>
      </c>
      <c r="Q143" t="s">
        <v>301</v>
      </c>
      <c r="R143">
        <v>160</v>
      </c>
      <c r="S143" t="s">
        <v>94</v>
      </c>
      <c r="T143">
        <v>160</v>
      </c>
      <c r="U143">
        <v>37</v>
      </c>
      <c r="V143">
        <v>4</v>
      </c>
      <c r="W143">
        <v>160</v>
      </c>
      <c r="X143" t="s">
        <v>71</v>
      </c>
      <c r="Y143" t="s">
        <v>72</v>
      </c>
      <c r="Z143" t="s">
        <v>72</v>
      </c>
      <c r="AA143" t="s">
        <v>72</v>
      </c>
      <c r="AB143" t="s">
        <v>72</v>
      </c>
      <c r="AC143" t="s">
        <v>72</v>
      </c>
      <c r="AD143" t="s">
        <v>72</v>
      </c>
      <c r="AE143" t="s">
        <v>72</v>
      </c>
      <c r="AF143" t="s">
        <v>72</v>
      </c>
      <c r="AG143" t="s">
        <v>71</v>
      </c>
      <c r="AH143" t="s">
        <v>72</v>
      </c>
      <c r="AI143" t="s">
        <v>72</v>
      </c>
      <c r="AJ143" t="s">
        <v>72</v>
      </c>
      <c r="AK143" t="s">
        <v>72</v>
      </c>
      <c r="AL143" t="s">
        <v>71</v>
      </c>
      <c r="AM143" t="s">
        <v>72</v>
      </c>
      <c r="AN143">
        <v>3100</v>
      </c>
      <c r="AO143" s="8">
        <v>600</v>
      </c>
      <c r="AP143" s="8">
        <v>629.78</v>
      </c>
      <c r="AQ143" s="9">
        <v>629.78</v>
      </c>
      <c r="AR143" s="9">
        <v>600</v>
      </c>
      <c r="AS143">
        <v>0</v>
      </c>
      <c r="AT143" s="23"/>
      <c r="AU143" s="23"/>
      <c r="AV143" s="23"/>
      <c r="AW143" s="23"/>
    </row>
    <row r="144" spans="1:49" x14ac:dyDescent="0.25">
      <c r="A144" t="s">
        <v>945</v>
      </c>
      <c r="B144" t="s">
        <v>60</v>
      </c>
      <c r="C144" s="14">
        <v>45089</v>
      </c>
      <c r="D144" t="s">
        <v>946</v>
      </c>
      <c r="E144">
        <v>31936330</v>
      </c>
      <c r="F144" t="s">
        <v>947</v>
      </c>
      <c r="G144">
        <v>63419100</v>
      </c>
      <c r="H144">
        <v>1014993785</v>
      </c>
      <c r="I144" t="s">
        <v>143</v>
      </c>
      <c r="J144" t="s">
        <v>948</v>
      </c>
      <c r="K144" t="s">
        <v>1569</v>
      </c>
      <c r="L144" t="s">
        <v>1570</v>
      </c>
      <c r="M144" t="s">
        <v>1569</v>
      </c>
      <c r="N144" t="s">
        <v>1570</v>
      </c>
      <c r="O144" s="10" t="s">
        <v>951</v>
      </c>
      <c r="P144">
        <v>5500</v>
      </c>
      <c r="Q144" t="s">
        <v>522</v>
      </c>
      <c r="R144">
        <v>107</v>
      </c>
      <c r="S144" t="s">
        <v>952</v>
      </c>
      <c r="T144">
        <v>107</v>
      </c>
      <c r="U144">
        <v>2</v>
      </c>
      <c r="V144">
        <v>0</v>
      </c>
      <c r="W144">
        <v>107</v>
      </c>
      <c r="X144" t="s">
        <v>72</v>
      </c>
      <c r="Y144" t="s">
        <v>72</v>
      </c>
      <c r="Z144" t="s">
        <v>72</v>
      </c>
      <c r="AA144" t="s">
        <v>71</v>
      </c>
      <c r="AB144" t="s">
        <v>72</v>
      </c>
      <c r="AC144" t="s">
        <v>71</v>
      </c>
      <c r="AD144" t="s">
        <v>72</v>
      </c>
      <c r="AE144" t="s">
        <v>72</v>
      </c>
      <c r="AF144" t="s">
        <v>72</v>
      </c>
      <c r="AG144" t="s">
        <v>72</v>
      </c>
      <c r="AH144" t="s">
        <v>72</v>
      </c>
      <c r="AI144" t="s">
        <v>72</v>
      </c>
      <c r="AJ144" t="s">
        <v>72</v>
      </c>
      <c r="AK144" t="s">
        <v>72</v>
      </c>
      <c r="AL144" t="s">
        <v>71</v>
      </c>
      <c r="AM144" t="s">
        <v>72</v>
      </c>
      <c r="AN144">
        <v>3000</v>
      </c>
      <c r="AO144" s="8">
        <v>719.15</v>
      </c>
      <c r="AP144" s="8">
        <v>719.15</v>
      </c>
      <c r="AQ144" s="9">
        <v>719.15</v>
      </c>
      <c r="AR144" s="9">
        <v>719.15</v>
      </c>
      <c r="AS144">
        <v>0</v>
      </c>
      <c r="AT144" s="23"/>
      <c r="AU144" s="23"/>
      <c r="AV144" s="23"/>
      <c r="AW144" s="23"/>
    </row>
    <row r="145" spans="1:49" x14ac:dyDescent="0.25">
      <c r="A145" t="s">
        <v>953</v>
      </c>
      <c r="B145" t="s">
        <v>60</v>
      </c>
      <c r="C145" s="14">
        <v>45089</v>
      </c>
      <c r="D145" t="s">
        <v>954</v>
      </c>
      <c r="E145">
        <v>32778208</v>
      </c>
      <c r="F145" t="s">
        <v>955</v>
      </c>
      <c r="G145">
        <v>55774700</v>
      </c>
      <c r="H145">
        <v>1015877118</v>
      </c>
      <c r="I145" t="s">
        <v>174</v>
      </c>
      <c r="J145" t="s">
        <v>956</v>
      </c>
      <c r="K145" t="s">
        <v>78</v>
      </c>
      <c r="L145" t="s">
        <v>955</v>
      </c>
      <c r="M145" t="s">
        <v>78</v>
      </c>
      <c r="N145" t="s">
        <v>955</v>
      </c>
      <c r="O145" s="10" t="s">
        <v>957</v>
      </c>
      <c r="P145">
        <v>4700</v>
      </c>
      <c r="Q145" t="s">
        <v>313</v>
      </c>
      <c r="R145">
        <v>31</v>
      </c>
      <c r="S145" t="s">
        <v>94</v>
      </c>
      <c r="T145">
        <v>41</v>
      </c>
      <c r="U145">
        <v>0</v>
      </c>
      <c r="V145">
        <v>0</v>
      </c>
      <c r="W145">
        <v>31</v>
      </c>
      <c r="X145" t="s">
        <v>71</v>
      </c>
      <c r="Y145" t="s">
        <v>71</v>
      </c>
      <c r="Z145" t="s">
        <v>72</v>
      </c>
      <c r="AA145" t="s">
        <v>72</v>
      </c>
      <c r="AB145" t="s">
        <v>72</v>
      </c>
      <c r="AC145" t="s">
        <v>72</v>
      </c>
      <c r="AD145" t="s">
        <v>72</v>
      </c>
      <c r="AE145" t="s">
        <v>72</v>
      </c>
      <c r="AF145" t="s">
        <v>72</v>
      </c>
      <c r="AG145" t="s">
        <v>71</v>
      </c>
      <c r="AH145" t="s">
        <v>72</v>
      </c>
      <c r="AI145" t="s">
        <v>72</v>
      </c>
      <c r="AJ145" t="s">
        <v>72</v>
      </c>
      <c r="AK145" t="s">
        <v>72</v>
      </c>
      <c r="AL145" t="s">
        <v>72</v>
      </c>
      <c r="AM145" t="s">
        <v>71</v>
      </c>
      <c r="AN145">
        <v>600</v>
      </c>
      <c r="AO145" s="8">
        <v>804.25</v>
      </c>
      <c r="AP145" s="8">
        <v>804.25</v>
      </c>
      <c r="AQ145" s="9">
        <v>804.25</v>
      </c>
      <c r="AR145" s="9">
        <v>804.25</v>
      </c>
      <c r="AS145">
        <v>0</v>
      </c>
      <c r="AT145" s="23"/>
      <c r="AU145" s="23"/>
      <c r="AV145" s="23"/>
      <c r="AW145" s="23"/>
    </row>
    <row r="146" spans="1:49" x14ac:dyDescent="0.25">
      <c r="A146" t="s">
        <v>958</v>
      </c>
      <c r="B146" t="s">
        <v>60</v>
      </c>
      <c r="C146" s="14">
        <v>45089</v>
      </c>
      <c r="D146" t="s">
        <v>959</v>
      </c>
      <c r="E146">
        <v>32781829</v>
      </c>
      <c r="F146" t="s">
        <v>960</v>
      </c>
      <c r="G146">
        <v>33314344</v>
      </c>
      <c r="H146">
        <v>1015892990</v>
      </c>
      <c r="I146" t="s">
        <v>63</v>
      </c>
      <c r="J146" t="s">
        <v>961</v>
      </c>
      <c r="K146" t="s">
        <v>962</v>
      </c>
      <c r="L146" t="s">
        <v>963</v>
      </c>
      <c r="M146" t="s">
        <v>962</v>
      </c>
      <c r="N146" t="s">
        <v>963</v>
      </c>
      <c r="O146" s="10" t="s">
        <v>964</v>
      </c>
      <c r="P146">
        <v>1653</v>
      </c>
      <c r="Q146" t="s">
        <v>115</v>
      </c>
      <c r="R146">
        <v>22</v>
      </c>
      <c r="S146" t="s">
        <v>84</v>
      </c>
      <c r="T146">
        <v>22</v>
      </c>
      <c r="U146">
        <v>20</v>
      </c>
      <c r="V146">
        <v>2</v>
      </c>
      <c r="W146">
        <v>22</v>
      </c>
      <c r="X146" t="s">
        <v>72</v>
      </c>
      <c r="Y146" t="s">
        <v>72</v>
      </c>
      <c r="Z146" t="s">
        <v>71</v>
      </c>
      <c r="AA146" t="s">
        <v>71</v>
      </c>
      <c r="AB146" t="s">
        <v>71</v>
      </c>
      <c r="AC146" t="s">
        <v>72</v>
      </c>
      <c r="AD146" t="s">
        <v>71</v>
      </c>
      <c r="AE146" t="s">
        <v>71</v>
      </c>
      <c r="AF146" t="s">
        <v>72</v>
      </c>
      <c r="AG146" t="s">
        <v>72</v>
      </c>
      <c r="AH146" t="s">
        <v>72</v>
      </c>
      <c r="AI146" t="s">
        <v>72</v>
      </c>
      <c r="AJ146" t="s">
        <v>72</v>
      </c>
      <c r="AK146" t="s">
        <v>72</v>
      </c>
      <c r="AL146" t="s">
        <v>72</v>
      </c>
      <c r="AM146" t="s">
        <v>72</v>
      </c>
      <c r="AN146">
        <v>24</v>
      </c>
      <c r="AO146" s="8">
        <v>744.68</v>
      </c>
      <c r="AP146" s="8">
        <v>957.45</v>
      </c>
      <c r="AQ146" s="9">
        <v>1000</v>
      </c>
      <c r="AR146" s="9">
        <v>893.62</v>
      </c>
      <c r="AS146">
        <v>0</v>
      </c>
      <c r="AT146" s="23"/>
      <c r="AU146" s="23"/>
      <c r="AV146" s="23"/>
      <c r="AW146" s="23"/>
    </row>
    <row r="147" spans="1:49" x14ac:dyDescent="0.25">
      <c r="A147" t="s">
        <v>965</v>
      </c>
      <c r="B147" t="s">
        <v>60</v>
      </c>
      <c r="C147" s="14">
        <v>45089</v>
      </c>
      <c r="D147" t="s">
        <v>966</v>
      </c>
      <c r="E147">
        <v>33371799</v>
      </c>
      <c r="F147" t="s">
        <v>967</v>
      </c>
      <c r="G147">
        <v>32520030</v>
      </c>
      <c r="H147">
        <v>1016524545</v>
      </c>
      <c r="I147" t="s">
        <v>63</v>
      </c>
      <c r="J147" t="s">
        <v>705</v>
      </c>
      <c r="K147" t="s">
        <v>968</v>
      </c>
      <c r="L147" t="s">
        <v>969</v>
      </c>
      <c r="M147" t="s">
        <v>968</v>
      </c>
      <c r="N147" t="s">
        <v>969</v>
      </c>
      <c r="O147" s="10" t="s">
        <v>970</v>
      </c>
      <c r="P147">
        <v>2770</v>
      </c>
      <c r="Q147" t="s">
        <v>69</v>
      </c>
      <c r="R147">
        <v>60</v>
      </c>
      <c r="S147" t="s">
        <v>84</v>
      </c>
      <c r="T147">
        <v>85</v>
      </c>
      <c r="U147">
        <v>0</v>
      </c>
      <c r="V147">
        <v>60</v>
      </c>
      <c r="W147">
        <v>60</v>
      </c>
      <c r="X147" t="s">
        <v>72</v>
      </c>
      <c r="Y147" t="s">
        <v>72</v>
      </c>
      <c r="Z147" t="s">
        <v>72</v>
      </c>
      <c r="AA147" t="s">
        <v>72</v>
      </c>
      <c r="AB147" t="s">
        <v>71</v>
      </c>
      <c r="AC147" t="s">
        <v>72</v>
      </c>
      <c r="AD147" t="s">
        <v>72</v>
      </c>
      <c r="AE147" t="s">
        <v>71</v>
      </c>
      <c r="AF147" t="s">
        <v>72</v>
      </c>
      <c r="AG147" t="s">
        <v>72</v>
      </c>
      <c r="AH147" t="s">
        <v>72</v>
      </c>
      <c r="AI147" t="s">
        <v>71</v>
      </c>
      <c r="AJ147" t="s">
        <v>72</v>
      </c>
      <c r="AK147" t="s">
        <v>71</v>
      </c>
      <c r="AL147" t="s">
        <v>71</v>
      </c>
      <c r="AM147" t="s">
        <v>71</v>
      </c>
      <c r="AN147">
        <v>100</v>
      </c>
      <c r="AO147" s="8">
        <v>467.23</v>
      </c>
      <c r="AP147" s="8">
        <v>509.78</v>
      </c>
      <c r="AQ147" s="9">
        <v>509.78</v>
      </c>
      <c r="AR147" s="9">
        <v>467.23</v>
      </c>
      <c r="AS147">
        <v>75.739999999999995</v>
      </c>
      <c r="AT147" s="23"/>
      <c r="AU147" s="23"/>
      <c r="AV147" s="23"/>
      <c r="AW147" s="23"/>
    </row>
    <row r="148" spans="1:49" x14ac:dyDescent="0.25">
      <c r="A148" t="s">
        <v>971</v>
      </c>
      <c r="B148" t="s">
        <v>60</v>
      </c>
      <c r="C148" s="14">
        <v>45089</v>
      </c>
      <c r="D148" t="s">
        <v>972</v>
      </c>
      <c r="E148">
        <v>33580037</v>
      </c>
      <c r="F148" t="s">
        <v>973</v>
      </c>
      <c r="G148">
        <v>27793860</v>
      </c>
      <c r="H148">
        <v>1016741899</v>
      </c>
      <c r="I148" t="s">
        <v>63</v>
      </c>
      <c r="J148" t="s">
        <v>974</v>
      </c>
      <c r="K148" t="s">
        <v>1678</v>
      </c>
      <c r="L148" t="s">
        <v>1679</v>
      </c>
      <c r="M148" t="s">
        <v>1678</v>
      </c>
      <c r="N148" t="s">
        <v>1679</v>
      </c>
      <c r="O148" s="10" t="s">
        <v>975</v>
      </c>
      <c r="P148">
        <v>1652</v>
      </c>
      <c r="Q148" t="s">
        <v>115</v>
      </c>
      <c r="R148">
        <v>50</v>
      </c>
      <c r="S148" t="s">
        <v>94</v>
      </c>
      <c r="T148">
        <v>96</v>
      </c>
      <c r="U148">
        <v>0</v>
      </c>
      <c r="V148">
        <v>10</v>
      </c>
      <c r="W148">
        <v>50</v>
      </c>
      <c r="X148" t="s">
        <v>71</v>
      </c>
      <c r="Y148" t="s">
        <v>71</v>
      </c>
      <c r="Z148" t="s">
        <v>71</v>
      </c>
      <c r="AA148" t="s">
        <v>71</v>
      </c>
      <c r="AB148" t="s">
        <v>71</v>
      </c>
      <c r="AC148" t="s">
        <v>71</v>
      </c>
      <c r="AD148" t="s">
        <v>71</v>
      </c>
      <c r="AE148" t="s">
        <v>71</v>
      </c>
      <c r="AF148" t="s">
        <v>72</v>
      </c>
      <c r="AG148" t="s">
        <v>71</v>
      </c>
      <c r="AH148" t="s">
        <v>72</v>
      </c>
      <c r="AI148" t="s">
        <v>71</v>
      </c>
      <c r="AJ148" t="s">
        <v>71</v>
      </c>
      <c r="AK148" t="s">
        <v>71</v>
      </c>
      <c r="AL148" t="s">
        <v>71</v>
      </c>
      <c r="AM148" t="s">
        <v>72</v>
      </c>
      <c r="AN148">
        <v>100</v>
      </c>
      <c r="AO148" s="8">
        <v>714.89</v>
      </c>
      <c r="AP148" s="8">
        <v>782.98</v>
      </c>
      <c r="AQ148" s="9">
        <v>782.98</v>
      </c>
      <c r="AR148" s="9">
        <v>714.89</v>
      </c>
      <c r="AS148">
        <v>0</v>
      </c>
      <c r="AT148" s="23"/>
      <c r="AU148" s="23"/>
      <c r="AV148" s="23"/>
      <c r="AW148" s="23"/>
    </row>
    <row r="149" spans="1:49" x14ac:dyDescent="0.25">
      <c r="A149" t="s">
        <v>976</v>
      </c>
      <c r="B149" t="s">
        <v>60</v>
      </c>
      <c r="C149" s="14">
        <v>45089</v>
      </c>
      <c r="D149" t="s">
        <v>1571</v>
      </c>
      <c r="E149">
        <v>33752229</v>
      </c>
      <c r="F149" t="s">
        <v>978</v>
      </c>
      <c r="G149">
        <v>97484897</v>
      </c>
      <c r="H149">
        <v>1016897937</v>
      </c>
      <c r="I149" t="s">
        <v>88</v>
      </c>
      <c r="J149" t="s">
        <v>979</v>
      </c>
      <c r="K149" t="s">
        <v>1655</v>
      </c>
      <c r="L149" t="s">
        <v>1656</v>
      </c>
      <c r="M149" t="s">
        <v>1655</v>
      </c>
      <c r="N149" t="s">
        <v>1656</v>
      </c>
      <c r="O149" s="10" t="s">
        <v>982</v>
      </c>
      <c r="P149">
        <v>7570</v>
      </c>
      <c r="Q149" t="s">
        <v>983</v>
      </c>
      <c r="R149">
        <v>40</v>
      </c>
      <c r="S149" t="s">
        <v>94</v>
      </c>
      <c r="T149">
        <v>56</v>
      </c>
      <c r="U149">
        <v>4</v>
      </c>
      <c r="V149">
        <v>2</v>
      </c>
      <c r="W149">
        <v>0</v>
      </c>
      <c r="X149" t="s">
        <v>72</v>
      </c>
      <c r="Y149" t="s">
        <v>72</v>
      </c>
      <c r="Z149" t="s">
        <v>72</v>
      </c>
      <c r="AA149" t="s">
        <v>71</v>
      </c>
      <c r="AB149" t="s">
        <v>72</v>
      </c>
      <c r="AC149" t="s">
        <v>72</v>
      </c>
      <c r="AD149" t="s">
        <v>72</v>
      </c>
      <c r="AE149" t="s">
        <v>72</v>
      </c>
      <c r="AF149" t="s">
        <v>72</v>
      </c>
      <c r="AG149" t="s">
        <v>71</v>
      </c>
      <c r="AH149" t="s">
        <v>72</v>
      </c>
      <c r="AI149" t="s">
        <v>71</v>
      </c>
      <c r="AJ149" t="s">
        <v>71</v>
      </c>
      <c r="AK149" t="s">
        <v>72</v>
      </c>
      <c r="AL149" t="s">
        <v>72</v>
      </c>
      <c r="AM149" t="s">
        <v>72</v>
      </c>
      <c r="AN149">
        <v>2700</v>
      </c>
      <c r="AO149" s="8">
        <v>761.7</v>
      </c>
      <c r="AP149" s="8">
        <v>761.7</v>
      </c>
      <c r="AQ149" s="9">
        <v>761.7</v>
      </c>
      <c r="AR149" s="9">
        <v>761.7</v>
      </c>
      <c r="AS149">
        <v>0</v>
      </c>
      <c r="AT149" s="23"/>
      <c r="AU149" s="23"/>
      <c r="AV149" s="23"/>
      <c r="AW149" s="23"/>
    </row>
    <row r="150" spans="1:49" x14ac:dyDescent="0.25">
      <c r="A150" t="s">
        <v>984</v>
      </c>
      <c r="B150" t="s">
        <v>60</v>
      </c>
      <c r="C150" s="14">
        <v>45089</v>
      </c>
      <c r="D150" t="s">
        <v>985</v>
      </c>
      <c r="E150">
        <v>33971060</v>
      </c>
      <c r="F150" t="s">
        <v>986</v>
      </c>
      <c r="G150">
        <v>75271110</v>
      </c>
      <c r="H150">
        <v>1017222283</v>
      </c>
      <c r="I150" t="s">
        <v>143</v>
      </c>
      <c r="J150" t="s">
        <v>987</v>
      </c>
      <c r="K150" t="s">
        <v>1572</v>
      </c>
      <c r="L150" t="s">
        <v>1573</v>
      </c>
      <c r="M150" t="s">
        <v>988</v>
      </c>
      <c r="N150" t="s">
        <v>989</v>
      </c>
      <c r="O150" s="10" t="s">
        <v>990</v>
      </c>
      <c r="P150">
        <v>6840</v>
      </c>
      <c r="Q150" t="s">
        <v>991</v>
      </c>
      <c r="R150">
        <v>41</v>
      </c>
      <c r="S150" t="s">
        <v>992</v>
      </c>
      <c r="T150">
        <v>41</v>
      </c>
      <c r="U150">
        <v>4</v>
      </c>
      <c r="V150">
        <v>37</v>
      </c>
      <c r="W150">
        <v>41</v>
      </c>
      <c r="X150" t="s">
        <v>72</v>
      </c>
      <c r="Y150" t="s">
        <v>72</v>
      </c>
      <c r="Z150" t="s">
        <v>72</v>
      </c>
      <c r="AA150" t="s">
        <v>71</v>
      </c>
      <c r="AB150" t="s">
        <v>72</v>
      </c>
      <c r="AC150" t="s">
        <v>72</v>
      </c>
      <c r="AD150" t="s">
        <v>71</v>
      </c>
      <c r="AE150" t="s">
        <v>71</v>
      </c>
      <c r="AF150" t="s">
        <v>72</v>
      </c>
      <c r="AG150" t="s">
        <v>71</v>
      </c>
      <c r="AH150" t="s">
        <v>72</v>
      </c>
      <c r="AI150" t="s">
        <v>72</v>
      </c>
      <c r="AJ150" t="s">
        <v>72</v>
      </c>
      <c r="AK150" t="s">
        <v>71</v>
      </c>
      <c r="AL150" t="s">
        <v>72</v>
      </c>
      <c r="AM150" t="s">
        <v>72</v>
      </c>
      <c r="AN150">
        <v>200</v>
      </c>
      <c r="AO150" s="8">
        <v>553.19000000000005</v>
      </c>
      <c r="AP150" s="8">
        <v>553.19000000000005</v>
      </c>
      <c r="AQ150" s="9">
        <v>553.19000000000005</v>
      </c>
      <c r="AR150" s="9">
        <v>553.19000000000005</v>
      </c>
      <c r="AS150">
        <v>85.1</v>
      </c>
      <c r="AT150" s="23"/>
      <c r="AU150" s="23"/>
      <c r="AV150" s="23"/>
      <c r="AW150" s="23"/>
    </row>
    <row r="151" spans="1:49" x14ac:dyDescent="0.25">
      <c r="A151" t="s">
        <v>993</v>
      </c>
      <c r="B151" t="s">
        <v>60</v>
      </c>
      <c r="C151" s="14">
        <v>45089</v>
      </c>
      <c r="D151" t="s">
        <v>1633</v>
      </c>
      <c r="E151">
        <v>34704627</v>
      </c>
      <c r="F151" t="s">
        <v>1634</v>
      </c>
      <c r="G151">
        <v>86868600</v>
      </c>
      <c r="H151">
        <v>1027645581</v>
      </c>
      <c r="I151" t="s">
        <v>143</v>
      </c>
      <c r="J151" t="s">
        <v>996</v>
      </c>
      <c r="K151" t="s">
        <v>1680</v>
      </c>
      <c r="L151" t="s">
        <v>1681</v>
      </c>
      <c r="M151" t="s">
        <v>1680</v>
      </c>
      <c r="N151" t="s">
        <v>1681</v>
      </c>
      <c r="O151" s="10" t="s">
        <v>999</v>
      </c>
      <c r="P151">
        <v>6700</v>
      </c>
      <c r="Q151" t="s">
        <v>159</v>
      </c>
      <c r="R151">
        <v>117</v>
      </c>
      <c r="S151" t="s">
        <v>1000</v>
      </c>
      <c r="T151">
        <v>117</v>
      </c>
      <c r="U151">
        <v>104</v>
      </c>
      <c r="V151">
        <v>13</v>
      </c>
      <c r="W151">
        <v>117</v>
      </c>
      <c r="X151" t="s">
        <v>71</v>
      </c>
      <c r="Y151" t="s">
        <v>72</v>
      </c>
      <c r="Z151" t="s">
        <v>72</v>
      </c>
      <c r="AA151" t="s">
        <v>72</v>
      </c>
      <c r="AB151" t="s">
        <v>71</v>
      </c>
      <c r="AC151" t="s">
        <v>72</v>
      </c>
      <c r="AD151" t="s">
        <v>72</v>
      </c>
      <c r="AE151" t="s">
        <v>72</v>
      </c>
      <c r="AF151" t="s">
        <v>71</v>
      </c>
      <c r="AG151" t="s">
        <v>71</v>
      </c>
      <c r="AH151" t="s">
        <v>72</v>
      </c>
      <c r="AI151" t="s">
        <v>72</v>
      </c>
      <c r="AJ151" t="s">
        <v>72</v>
      </c>
      <c r="AK151" t="s">
        <v>72</v>
      </c>
      <c r="AL151" t="s">
        <v>72</v>
      </c>
      <c r="AM151" t="s">
        <v>72</v>
      </c>
      <c r="AN151">
        <v>1500</v>
      </c>
      <c r="AO151" s="8">
        <v>825.53</v>
      </c>
      <c r="AP151" s="8">
        <v>825.53</v>
      </c>
      <c r="AQ151" s="9">
        <v>825.53</v>
      </c>
      <c r="AR151" s="9">
        <v>825.53</v>
      </c>
      <c r="AS151">
        <v>106.38</v>
      </c>
      <c r="AT151" s="23"/>
      <c r="AU151" s="23"/>
      <c r="AV151" s="23"/>
      <c r="AW151" s="23"/>
    </row>
    <row r="152" spans="1:49" x14ac:dyDescent="0.25">
      <c r="A152" t="s">
        <v>1001</v>
      </c>
      <c r="B152" t="s">
        <v>60</v>
      </c>
      <c r="C152" s="14">
        <v>45089</v>
      </c>
      <c r="D152" t="s">
        <v>1002</v>
      </c>
      <c r="E152">
        <v>34725616</v>
      </c>
      <c r="F152" t="s">
        <v>1003</v>
      </c>
      <c r="G152">
        <v>98926700</v>
      </c>
      <c r="H152">
        <v>1018019473</v>
      </c>
      <c r="I152" t="s">
        <v>216</v>
      </c>
      <c r="J152" t="s">
        <v>1004</v>
      </c>
      <c r="K152" t="s">
        <v>1005</v>
      </c>
      <c r="L152" t="s">
        <v>1006</v>
      </c>
      <c r="M152" t="s">
        <v>1005</v>
      </c>
      <c r="N152" t="s">
        <v>1006</v>
      </c>
      <c r="O152" s="10" t="s">
        <v>1007</v>
      </c>
      <c r="P152">
        <v>9800</v>
      </c>
      <c r="Q152" t="s">
        <v>1008</v>
      </c>
      <c r="R152">
        <v>28</v>
      </c>
      <c r="S152" t="s">
        <v>94</v>
      </c>
      <c r="T152">
        <v>28</v>
      </c>
      <c r="U152">
        <v>0</v>
      </c>
      <c r="V152">
        <v>28</v>
      </c>
      <c r="W152">
        <v>28</v>
      </c>
      <c r="X152" t="s">
        <v>71</v>
      </c>
      <c r="Y152" t="s">
        <v>71</v>
      </c>
      <c r="Z152" t="s">
        <v>72</v>
      </c>
      <c r="AA152" t="s">
        <v>71</v>
      </c>
      <c r="AB152" t="s">
        <v>71</v>
      </c>
      <c r="AC152" t="s">
        <v>72</v>
      </c>
      <c r="AD152" t="s">
        <v>71</v>
      </c>
      <c r="AE152" t="s">
        <v>71</v>
      </c>
      <c r="AF152" t="s">
        <v>72</v>
      </c>
      <c r="AG152" t="s">
        <v>71</v>
      </c>
      <c r="AH152" t="s">
        <v>72</v>
      </c>
      <c r="AI152" t="s">
        <v>71</v>
      </c>
      <c r="AJ152" t="s">
        <v>71</v>
      </c>
      <c r="AK152" t="s">
        <v>72</v>
      </c>
      <c r="AL152" t="s">
        <v>72</v>
      </c>
      <c r="AM152" t="s">
        <v>71</v>
      </c>
      <c r="AN152">
        <v>500</v>
      </c>
      <c r="AO152" s="8">
        <v>451.06</v>
      </c>
      <c r="AP152" s="8">
        <v>557.44000000000005</v>
      </c>
      <c r="AQ152" s="9">
        <v>557.44000000000005</v>
      </c>
      <c r="AR152" s="9">
        <v>451.06</v>
      </c>
      <c r="AS152">
        <v>79.78</v>
      </c>
      <c r="AT152" s="23"/>
      <c r="AU152" s="23"/>
      <c r="AV152" s="23"/>
      <c r="AW152" s="23"/>
    </row>
    <row r="153" spans="1:49" x14ac:dyDescent="0.25">
      <c r="A153" t="s">
        <v>1009</v>
      </c>
      <c r="B153" t="s">
        <v>60</v>
      </c>
      <c r="C153" s="14">
        <v>45089</v>
      </c>
      <c r="D153" t="s">
        <v>1010</v>
      </c>
      <c r="E153">
        <v>35255109</v>
      </c>
      <c r="F153" t="s">
        <v>1574</v>
      </c>
      <c r="G153">
        <v>33965000</v>
      </c>
      <c r="H153">
        <v>1018543636</v>
      </c>
      <c r="I153" t="s">
        <v>63</v>
      </c>
      <c r="J153" t="s">
        <v>1012</v>
      </c>
      <c r="K153" t="s">
        <v>421</v>
      </c>
      <c r="L153" t="s">
        <v>422</v>
      </c>
      <c r="M153" t="s">
        <v>421</v>
      </c>
      <c r="N153" t="s">
        <v>422</v>
      </c>
      <c r="O153" s="10" t="s">
        <v>1013</v>
      </c>
      <c r="P153">
        <v>2300</v>
      </c>
      <c r="Q153" t="s">
        <v>692</v>
      </c>
      <c r="R153">
        <v>26</v>
      </c>
      <c r="S153" t="s">
        <v>94</v>
      </c>
      <c r="T153">
        <v>304</v>
      </c>
      <c r="U153">
        <v>4</v>
      </c>
      <c r="V153">
        <v>2</v>
      </c>
      <c r="W153">
        <v>8</v>
      </c>
      <c r="X153" t="s">
        <v>72</v>
      </c>
      <c r="Y153" t="s">
        <v>72</v>
      </c>
      <c r="Z153" t="s">
        <v>71</v>
      </c>
      <c r="AA153" t="s">
        <v>72</v>
      </c>
      <c r="AB153" t="s">
        <v>72</v>
      </c>
      <c r="AC153" t="s">
        <v>72</v>
      </c>
      <c r="AD153" t="s">
        <v>72</v>
      </c>
      <c r="AE153" t="s">
        <v>72</v>
      </c>
      <c r="AF153" t="s">
        <v>72</v>
      </c>
      <c r="AG153" t="s">
        <v>71</v>
      </c>
      <c r="AH153" t="s">
        <v>72</v>
      </c>
      <c r="AI153" t="s">
        <v>72</v>
      </c>
      <c r="AJ153" t="s">
        <v>72</v>
      </c>
      <c r="AK153" t="s">
        <v>72</v>
      </c>
      <c r="AL153" t="s">
        <v>72</v>
      </c>
      <c r="AM153" t="s">
        <v>72</v>
      </c>
      <c r="AN153">
        <v>400</v>
      </c>
      <c r="AO153" s="8">
        <v>923.4</v>
      </c>
      <c r="AP153" s="8">
        <v>923.4</v>
      </c>
      <c r="AQ153" s="9">
        <v>923.4</v>
      </c>
      <c r="AR153" s="9">
        <v>923.4</v>
      </c>
      <c r="AS153">
        <v>0</v>
      </c>
      <c r="AT153" s="23"/>
      <c r="AU153" s="23"/>
      <c r="AV153" s="23"/>
      <c r="AW153" s="23"/>
    </row>
    <row r="154" spans="1:49" x14ac:dyDescent="0.25">
      <c r="A154" t="s">
        <v>1014</v>
      </c>
      <c r="B154" t="s">
        <v>60</v>
      </c>
      <c r="C154" s="14">
        <v>45089</v>
      </c>
      <c r="D154" t="s">
        <v>1015</v>
      </c>
      <c r="E154">
        <v>35255524</v>
      </c>
      <c r="F154" t="s">
        <v>1016</v>
      </c>
      <c r="G154">
        <v>33788000</v>
      </c>
      <c r="H154">
        <v>1018545175</v>
      </c>
      <c r="I154" t="s">
        <v>63</v>
      </c>
      <c r="J154" t="s">
        <v>1017</v>
      </c>
      <c r="K154" t="s">
        <v>1018</v>
      </c>
      <c r="L154" t="s">
        <v>1016</v>
      </c>
      <c r="M154" t="s">
        <v>65</v>
      </c>
      <c r="N154" t="s">
        <v>66</v>
      </c>
      <c r="O154" s="10" t="s">
        <v>1019</v>
      </c>
      <c r="P154">
        <v>1620</v>
      </c>
      <c r="Q154" t="s">
        <v>115</v>
      </c>
      <c r="R154">
        <v>70</v>
      </c>
      <c r="S154" t="s">
        <v>70</v>
      </c>
      <c r="T154">
        <v>150</v>
      </c>
      <c r="U154">
        <v>10</v>
      </c>
      <c r="V154">
        <v>10</v>
      </c>
      <c r="W154">
        <v>50</v>
      </c>
      <c r="X154" t="s">
        <v>71</v>
      </c>
      <c r="Y154" t="s">
        <v>72</v>
      </c>
      <c r="Z154" t="s">
        <v>71</v>
      </c>
      <c r="AA154" t="s">
        <v>72</v>
      </c>
      <c r="AB154" t="s">
        <v>71</v>
      </c>
      <c r="AC154" t="s">
        <v>72</v>
      </c>
      <c r="AD154" t="s">
        <v>72</v>
      </c>
      <c r="AE154" t="s">
        <v>72</v>
      </c>
      <c r="AF154" t="s">
        <v>72</v>
      </c>
      <c r="AG154" t="s">
        <v>71</v>
      </c>
      <c r="AH154" t="s">
        <v>72</v>
      </c>
      <c r="AI154" t="s">
        <v>72</v>
      </c>
      <c r="AJ154" t="s">
        <v>71</v>
      </c>
      <c r="AK154" t="s">
        <v>72</v>
      </c>
      <c r="AL154" t="s">
        <v>71</v>
      </c>
      <c r="AM154" t="s">
        <v>72</v>
      </c>
      <c r="AN154">
        <v>550</v>
      </c>
      <c r="AO154" s="8">
        <v>720.85</v>
      </c>
      <c r="AP154" s="8">
        <v>761.7</v>
      </c>
      <c r="AQ154" s="9">
        <v>761.7</v>
      </c>
      <c r="AR154" s="9">
        <v>720.85</v>
      </c>
      <c r="AS154">
        <v>87.65</v>
      </c>
      <c r="AT154" s="23"/>
      <c r="AU154" s="23"/>
      <c r="AV154" s="23"/>
      <c r="AW154" s="23"/>
    </row>
    <row r="155" spans="1:49" x14ac:dyDescent="0.25">
      <c r="A155" t="s">
        <v>1020</v>
      </c>
      <c r="B155" t="s">
        <v>60</v>
      </c>
      <c r="C155" s="14">
        <v>45089</v>
      </c>
      <c r="D155" t="s">
        <v>1021</v>
      </c>
      <c r="E155">
        <v>35386238</v>
      </c>
      <c r="F155" t="s">
        <v>1022</v>
      </c>
      <c r="G155">
        <v>33141500</v>
      </c>
      <c r="H155">
        <v>1018940295</v>
      </c>
      <c r="I155" t="s">
        <v>63</v>
      </c>
      <c r="J155" t="s">
        <v>640</v>
      </c>
      <c r="K155" t="s">
        <v>641</v>
      </c>
      <c r="L155" t="s">
        <v>642</v>
      </c>
      <c r="M155" t="s">
        <v>641</v>
      </c>
      <c r="N155" t="s">
        <v>642</v>
      </c>
      <c r="O155" s="10" t="s">
        <v>1023</v>
      </c>
      <c r="P155">
        <v>1260</v>
      </c>
      <c r="Q155" t="s">
        <v>129</v>
      </c>
      <c r="R155">
        <v>30</v>
      </c>
      <c r="S155" t="s">
        <v>94</v>
      </c>
      <c r="T155">
        <v>66</v>
      </c>
      <c r="U155">
        <v>4</v>
      </c>
      <c r="V155">
        <v>2</v>
      </c>
      <c r="W155">
        <v>8</v>
      </c>
      <c r="X155" t="s">
        <v>72</v>
      </c>
      <c r="Y155" t="s">
        <v>72</v>
      </c>
      <c r="Z155" t="s">
        <v>71</v>
      </c>
      <c r="AA155" t="s">
        <v>71</v>
      </c>
      <c r="AB155" t="s">
        <v>72</v>
      </c>
      <c r="AC155" t="s">
        <v>72</v>
      </c>
      <c r="AD155" t="s">
        <v>72</v>
      </c>
      <c r="AE155" t="s">
        <v>72</v>
      </c>
      <c r="AF155" t="s">
        <v>72</v>
      </c>
      <c r="AG155" t="s">
        <v>72</v>
      </c>
      <c r="AH155" t="s">
        <v>72</v>
      </c>
      <c r="AI155" t="s">
        <v>71</v>
      </c>
      <c r="AJ155" t="s">
        <v>72</v>
      </c>
      <c r="AK155" t="s">
        <v>72</v>
      </c>
      <c r="AL155" t="s">
        <v>72</v>
      </c>
      <c r="AM155" t="s">
        <v>72</v>
      </c>
      <c r="AN155">
        <v>450</v>
      </c>
      <c r="AO155" s="8">
        <v>846.81</v>
      </c>
      <c r="AP155" s="8">
        <v>1102.1300000000001</v>
      </c>
      <c r="AQ155" s="9">
        <v>1102.1300000000001</v>
      </c>
      <c r="AR155" s="9">
        <v>931.91</v>
      </c>
      <c r="AS155">
        <v>157.44</v>
      </c>
      <c r="AT155" s="23"/>
      <c r="AU155" s="23"/>
      <c r="AV155" s="23"/>
      <c r="AW155" s="23"/>
    </row>
    <row r="156" spans="1:49" x14ac:dyDescent="0.25">
      <c r="A156" t="s">
        <v>1024</v>
      </c>
      <c r="B156" t="s">
        <v>60</v>
      </c>
      <c r="C156" s="14">
        <v>45089</v>
      </c>
      <c r="D156" t="s">
        <v>1025</v>
      </c>
      <c r="E156">
        <v>75612419</v>
      </c>
      <c r="F156" t="s">
        <v>1026</v>
      </c>
      <c r="G156">
        <v>33457722</v>
      </c>
      <c r="H156">
        <v>1002465170</v>
      </c>
      <c r="I156" t="s">
        <v>63</v>
      </c>
      <c r="J156" t="s">
        <v>1027</v>
      </c>
      <c r="K156" t="s">
        <v>1030</v>
      </c>
      <c r="L156" t="s">
        <v>1034</v>
      </c>
      <c r="M156" t="s">
        <v>1030</v>
      </c>
      <c r="N156" t="s">
        <v>1034</v>
      </c>
      <c r="O156" s="10" t="s">
        <v>1031</v>
      </c>
      <c r="P156">
        <v>1370</v>
      </c>
      <c r="Q156" t="s">
        <v>129</v>
      </c>
      <c r="R156">
        <v>40</v>
      </c>
      <c r="S156" t="s">
        <v>708</v>
      </c>
      <c r="T156">
        <v>64</v>
      </c>
      <c r="U156">
        <v>4</v>
      </c>
      <c r="V156">
        <v>2</v>
      </c>
      <c r="W156">
        <v>20</v>
      </c>
      <c r="X156" t="s">
        <v>72</v>
      </c>
      <c r="Y156" t="s">
        <v>72</v>
      </c>
      <c r="Z156" t="s">
        <v>72</v>
      </c>
      <c r="AA156" t="s">
        <v>72</v>
      </c>
      <c r="AB156" t="s">
        <v>72</v>
      </c>
      <c r="AC156" t="s">
        <v>72</v>
      </c>
      <c r="AD156" t="s">
        <v>72</v>
      </c>
      <c r="AE156" t="s">
        <v>72</v>
      </c>
      <c r="AF156" t="s">
        <v>72</v>
      </c>
      <c r="AG156" t="s">
        <v>72</v>
      </c>
      <c r="AH156" t="s">
        <v>72</v>
      </c>
      <c r="AI156" t="s">
        <v>72</v>
      </c>
      <c r="AJ156" t="s">
        <v>72</v>
      </c>
      <c r="AK156" t="s">
        <v>72</v>
      </c>
      <c r="AL156" t="s">
        <v>72</v>
      </c>
      <c r="AM156" t="s">
        <v>72</v>
      </c>
      <c r="AN156">
        <v>350</v>
      </c>
      <c r="AO156" s="8">
        <v>897.87</v>
      </c>
      <c r="AP156" s="8">
        <v>1123.4000000000001</v>
      </c>
      <c r="AQ156" s="9">
        <v>1174.47</v>
      </c>
      <c r="AR156" s="9">
        <v>970.21</v>
      </c>
      <c r="AS156">
        <v>106.38</v>
      </c>
      <c r="AT156" s="23"/>
      <c r="AU156" s="23"/>
      <c r="AV156" s="23"/>
      <c r="AW156" s="23"/>
    </row>
    <row r="157" spans="1:49" x14ac:dyDescent="0.25">
      <c r="A157" t="s">
        <v>1032</v>
      </c>
      <c r="B157" t="s">
        <v>60</v>
      </c>
      <c r="C157" s="14">
        <v>45089</v>
      </c>
      <c r="D157" t="s">
        <v>1033</v>
      </c>
      <c r="E157">
        <v>19749835</v>
      </c>
      <c r="F157" t="s">
        <v>1026</v>
      </c>
      <c r="G157">
        <v>33457744</v>
      </c>
      <c r="H157">
        <v>1004247931</v>
      </c>
      <c r="I157" t="s">
        <v>63</v>
      </c>
      <c r="J157" t="s">
        <v>1027</v>
      </c>
      <c r="K157" t="s">
        <v>1030</v>
      </c>
      <c r="L157" t="s">
        <v>1034</v>
      </c>
      <c r="M157" t="s">
        <v>1030</v>
      </c>
      <c r="N157" t="s">
        <v>1034</v>
      </c>
      <c r="O157" s="10" t="s">
        <v>1035</v>
      </c>
      <c r="P157">
        <v>1363</v>
      </c>
      <c r="Q157" t="s">
        <v>129</v>
      </c>
      <c r="R157">
        <v>40</v>
      </c>
      <c r="S157" t="s">
        <v>708</v>
      </c>
      <c r="T157">
        <v>58</v>
      </c>
      <c r="U157">
        <v>4</v>
      </c>
      <c r="V157">
        <v>2</v>
      </c>
      <c r="W157">
        <v>20</v>
      </c>
      <c r="X157" t="s">
        <v>72</v>
      </c>
      <c r="Y157" t="s">
        <v>72</v>
      </c>
      <c r="Z157" t="s">
        <v>72</v>
      </c>
      <c r="AA157" t="s">
        <v>72</v>
      </c>
      <c r="AB157" t="s">
        <v>72</v>
      </c>
      <c r="AC157" t="s">
        <v>72</v>
      </c>
      <c r="AD157" t="s">
        <v>72</v>
      </c>
      <c r="AE157" t="s">
        <v>72</v>
      </c>
      <c r="AF157" t="s">
        <v>72</v>
      </c>
      <c r="AG157" t="s">
        <v>72</v>
      </c>
      <c r="AH157" t="s">
        <v>72</v>
      </c>
      <c r="AI157" t="s">
        <v>72</v>
      </c>
      <c r="AJ157" t="s">
        <v>72</v>
      </c>
      <c r="AK157" t="s">
        <v>72</v>
      </c>
      <c r="AL157" t="s">
        <v>72</v>
      </c>
      <c r="AM157" t="s">
        <v>72</v>
      </c>
      <c r="AN157">
        <v>300</v>
      </c>
      <c r="AO157" s="8">
        <v>719.15</v>
      </c>
      <c r="AP157" s="8">
        <v>893.62</v>
      </c>
      <c r="AQ157" s="9">
        <v>1004.25</v>
      </c>
      <c r="AR157" s="9">
        <v>757.44</v>
      </c>
      <c r="AS157">
        <v>106.38</v>
      </c>
      <c r="AT157" s="23"/>
      <c r="AU157" s="23"/>
      <c r="AV157" s="23"/>
      <c r="AW157" s="23"/>
    </row>
    <row r="158" spans="1:49" x14ac:dyDescent="0.25">
      <c r="A158" t="s">
        <v>1036</v>
      </c>
      <c r="B158" t="s">
        <v>60</v>
      </c>
      <c r="C158" s="14">
        <v>45089</v>
      </c>
      <c r="D158" t="s">
        <v>1037</v>
      </c>
      <c r="E158">
        <v>35474188</v>
      </c>
      <c r="F158" t="s">
        <v>1038</v>
      </c>
      <c r="G158">
        <v>98176000</v>
      </c>
      <c r="H158">
        <v>1018752855</v>
      </c>
      <c r="I158" t="s">
        <v>216</v>
      </c>
      <c r="J158" t="s">
        <v>1039</v>
      </c>
      <c r="K158" t="s">
        <v>1655</v>
      </c>
      <c r="L158" t="s">
        <v>1656</v>
      </c>
      <c r="M158" t="s">
        <v>1655</v>
      </c>
      <c r="N158" t="s">
        <v>1656</v>
      </c>
      <c r="O158" s="10" t="s">
        <v>1040</v>
      </c>
      <c r="P158">
        <v>9400</v>
      </c>
      <c r="Q158" t="s">
        <v>1041</v>
      </c>
      <c r="R158">
        <v>40</v>
      </c>
      <c r="S158" t="s">
        <v>94</v>
      </c>
      <c r="T158">
        <v>64</v>
      </c>
      <c r="U158">
        <v>4</v>
      </c>
      <c r="V158">
        <v>2</v>
      </c>
      <c r="W158">
        <v>0</v>
      </c>
      <c r="X158" t="s">
        <v>72</v>
      </c>
      <c r="Y158" t="s">
        <v>72</v>
      </c>
      <c r="Z158" t="s">
        <v>72</v>
      </c>
      <c r="AA158" t="s">
        <v>72</v>
      </c>
      <c r="AB158" t="s">
        <v>72</v>
      </c>
      <c r="AC158" t="s">
        <v>72</v>
      </c>
      <c r="AD158" t="s">
        <v>72</v>
      </c>
      <c r="AE158" t="s">
        <v>72</v>
      </c>
      <c r="AF158" t="s">
        <v>72</v>
      </c>
      <c r="AG158" t="s">
        <v>72</v>
      </c>
      <c r="AH158" t="s">
        <v>72</v>
      </c>
      <c r="AI158" t="s">
        <v>71</v>
      </c>
      <c r="AJ158" t="s">
        <v>71</v>
      </c>
      <c r="AK158" t="s">
        <v>71</v>
      </c>
      <c r="AL158" t="s">
        <v>72</v>
      </c>
      <c r="AM158" t="s">
        <v>72</v>
      </c>
      <c r="AN158">
        <v>50</v>
      </c>
      <c r="AO158" s="8">
        <v>744.68</v>
      </c>
      <c r="AP158" s="8">
        <v>744.68</v>
      </c>
      <c r="AQ158" s="9">
        <v>744.68</v>
      </c>
      <c r="AR158" s="9">
        <v>744.68</v>
      </c>
      <c r="AS158">
        <v>0</v>
      </c>
      <c r="AT158" s="23"/>
      <c r="AU158" s="23"/>
      <c r="AV158" s="23"/>
      <c r="AW158" s="23"/>
    </row>
    <row r="159" spans="1:49" x14ac:dyDescent="0.25">
      <c r="A159" t="s">
        <v>1042</v>
      </c>
      <c r="B159" t="s">
        <v>60</v>
      </c>
      <c r="C159" s="14">
        <v>45089</v>
      </c>
      <c r="D159" t="s">
        <v>1043</v>
      </c>
      <c r="E159">
        <v>39323214</v>
      </c>
      <c r="F159" t="s">
        <v>1044</v>
      </c>
      <c r="G159">
        <v>33387030</v>
      </c>
      <c r="H159">
        <v>1023335340</v>
      </c>
      <c r="I159" t="s">
        <v>63</v>
      </c>
      <c r="J159" t="s">
        <v>1045</v>
      </c>
      <c r="K159" t="s">
        <v>1046</v>
      </c>
      <c r="L159" t="s">
        <v>1047</v>
      </c>
      <c r="M159" t="s">
        <v>1046</v>
      </c>
      <c r="N159" t="s">
        <v>1047</v>
      </c>
      <c r="O159" s="10" t="s">
        <v>1048</v>
      </c>
      <c r="P159">
        <v>1799</v>
      </c>
      <c r="Q159" t="s">
        <v>115</v>
      </c>
      <c r="R159">
        <v>64</v>
      </c>
      <c r="S159" t="s">
        <v>1049</v>
      </c>
      <c r="T159">
        <v>155</v>
      </c>
      <c r="U159">
        <v>6</v>
      </c>
      <c r="V159">
        <v>6</v>
      </c>
      <c r="W159">
        <v>0</v>
      </c>
      <c r="X159" t="s">
        <v>72</v>
      </c>
      <c r="Y159" t="s">
        <v>72</v>
      </c>
      <c r="Z159" t="s">
        <v>71</v>
      </c>
      <c r="AA159" t="s">
        <v>71</v>
      </c>
      <c r="AB159" t="s">
        <v>71</v>
      </c>
      <c r="AC159" t="s">
        <v>72</v>
      </c>
      <c r="AD159" t="s">
        <v>72</v>
      </c>
      <c r="AE159" t="s">
        <v>72</v>
      </c>
      <c r="AF159" t="s">
        <v>72</v>
      </c>
      <c r="AG159" t="s">
        <v>72</v>
      </c>
      <c r="AH159" t="s">
        <v>72</v>
      </c>
      <c r="AI159" t="s">
        <v>72</v>
      </c>
      <c r="AJ159" t="s">
        <v>72</v>
      </c>
      <c r="AK159" t="s">
        <v>72</v>
      </c>
      <c r="AL159" t="s">
        <v>72</v>
      </c>
      <c r="AM159" t="s">
        <v>72</v>
      </c>
      <c r="AN159">
        <v>600</v>
      </c>
      <c r="AO159" s="8">
        <v>782.98</v>
      </c>
      <c r="AP159" s="8">
        <v>782.98</v>
      </c>
      <c r="AQ159" s="9">
        <v>782.98</v>
      </c>
      <c r="AR159" s="9">
        <v>782.98</v>
      </c>
      <c r="AS159">
        <v>63.83</v>
      </c>
      <c r="AT159" s="23"/>
      <c r="AU159" s="23"/>
      <c r="AV159" s="23"/>
      <c r="AW159" s="23"/>
    </row>
    <row r="160" spans="1:49" x14ac:dyDescent="0.25">
      <c r="A160" t="s">
        <v>1050</v>
      </c>
      <c r="B160" t="s">
        <v>60</v>
      </c>
      <c r="C160" s="14">
        <v>45089</v>
      </c>
      <c r="D160" t="s">
        <v>1051</v>
      </c>
      <c r="E160">
        <v>26994152</v>
      </c>
      <c r="F160" t="s">
        <v>1052</v>
      </c>
      <c r="G160">
        <v>33133000</v>
      </c>
      <c r="H160">
        <v>1010295870</v>
      </c>
      <c r="I160" t="s">
        <v>63</v>
      </c>
      <c r="J160" t="s">
        <v>1053</v>
      </c>
      <c r="K160" t="s">
        <v>1046</v>
      </c>
      <c r="L160" t="s">
        <v>1047</v>
      </c>
      <c r="M160" t="s">
        <v>1046</v>
      </c>
      <c r="N160" t="s">
        <v>1047</v>
      </c>
      <c r="O160" s="10" t="s">
        <v>1054</v>
      </c>
      <c r="P160">
        <v>1453</v>
      </c>
      <c r="Q160" t="s">
        <v>129</v>
      </c>
      <c r="R160">
        <v>58</v>
      </c>
      <c r="S160" t="s">
        <v>1055</v>
      </c>
      <c r="T160">
        <v>118</v>
      </c>
      <c r="U160">
        <v>6</v>
      </c>
      <c r="V160">
        <v>6</v>
      </c>
      <c r="W160">
        <v>0</v>
      </c>
      <c r="X160" t="s">
        <v>72</v>
      </c>
      <c r="Y160" t="s">
        <v>72</v>
      </c>
      <c r="Z160" t="s">
        <v>71</v>
      </c>
      <c r="AA160" t="s">
        <v>71</v>
      </c>
      <c r="AB160" t="s">
        <v>71</v>
      </c>
      <c r="AC160" t="s">
        <v>72</v>
      </c>
      <c r="AD160" t="s">
        <v>72</v>
      </c>
      <c r="AE160" t="s">
        <v>72</v>
      </c>
      <c r="AF160" t="s">
        <v>72</v>
      </c>
      <c r="AG160" t="s">
        <v>72</v>
      </c>
      <c r="AH160" t="s">
        <v>72</v>
      </c>
      <c r="AI160" t="s">
        <v>72</v>
      </c>
      <c r="AJ160" t="s">
        <v>72</v>
      </c>
      <c r="AK160" t="s">
        <v>72</v>
      </c>
      <c r="AL160" t="s">
        <v>72</v>
      </c>
      <c r="AM160" t="s">
        <v>72</v>
      </c>
      <c r="AN160">
        <v>750</v>
      </c>
      <c r="AO160" s="8">
        <v>1038.3</v>
      </c>
      <c r="AP160" s="8">
        <v>1038.3</v>
      </c>
      <c r="AQ160" s="9">
        <v>1038.3</v>
      </c>
      <c r="AR160" s="9">
        <v>1038.3</v>
      </c>
      <c r="AS160">
        <v>63.83</v>
      </c>
      <c r="AT160" s="23"/>
      <c r="AU160" s="23"/>
      <c r="AV160" s="23"/>
      <c r="AW160" s="23"/>
    </row>
    <row r="161" spans="1:49" x14ac:dyDescent="0.25">
      <c r="A161" t="s">
        <v>1056</v>
      </c>
      <c r="B161" t="s">
        <v>60</v>
      </c>
      <c r="C161" s="14">
        <v>45089</v>
      </c>
      <c r="D161" t="s">
        <v>1057</v>
      </c>
      <c r="E161">
        <v>35653384</v>
      </c>
      <c r="F161" t="s">
        <v>1058</v>
      </c>
      <c r="G161">
        <v>74622622</v>
      </c>
      <c r="H161">
        <v>1019097362</v>
      </c>
      <c r="I161" t="s">
        <v>143</v>
      </c>
      <c r="J161" t="s">
        <v>1059</v>
      </c>
      <c r="K161" t="s">
        <v>1060</v>
      </c>
      <c r="L161" t="s">
        <v>1061</v>
      </c>
      <c r="M161" t="s">
        <v>1060</v>
      </c>
      <c r="N161" t="s">
        <v>1061</v>
      </c>
      <c r="O161" s="10" t="s">
        <v>1062</v>
      </c>
      <c r="P161">
        <v>6200</v>
      </c>
      <c r="Q161" t="s">
        <v>1063</v>
      </c>
      <c r="R161">
        <v>57</v>
      </c>
      <c r="S161" t="s">
        <v>84</v>
      </c>
      <c r="T161">
        <v>57</v>
      </c>
      <c r="U161">
        <v>4</v>
      </c>
      <c r="V161">
        <v>10</v>
      </c>
      <c r="W161">
        <v>57</v>
      </c>
      <c r="X161" t="s">
        <v>71</v>
      </c>
      <c r="Y161" t="s">
        <v>72</v>
      </c>
      <c r="Z161" t="s">
        <v>72</v>
      </c>
      <c r="AA161" t="s">
        <v>72</v>
      </c>
      <c r="AB161" t="s">
        <v>72</v>
      </c>
      <c r="AC161" t="s">
        <v>72</v>
      </c>
      <c r="AD161" t="s">
        <v>72</v>
      </c>
      <c r="AE161" t="s">
        <v>72</v>
      </c>
      <c r="AF161" t="s">
        <v>72</v>
      </c>
      <c r="AG161" t="s">
        <v>71</v>
      </c>
      <c r="AH161" t="s">
        <v>72</v>
      </c>
      <c r="AI161" t="s">
        <v>71</v>
      </c>
      <c r="AJ161" t="s">
        <v>72</v>
      </c>
      <c r="AK161" t="s">
        <v>72</v>
      </c>
      <c r="AL161" t="s">
        <v>72</v>
      </c>
      <c r="AM161" t="s">
        <v>72</v>
      </c>
      <c r="AN161">
        <v>6000</v>
      </c>
      <c r="AO161" s="8">
        <v>808.51</v>
      </c>
      <c r="AP161" s="8">
        <v>829.79</v>
      </c>
      <c r="AQ161" s="9">
        <v>808.51</v>
      </c>
      <c r="AR161" s="9">
        <v>808.51</v>
      </c>
      <c r="AS161">
        <v>106.38</v>
      </c>
      <c r="AT161" s="23"/>
      <c r="AU161" s="23"/>
      <c r="AV161" s="23"/>
      <c r="AW161" s="23"/>
    </row>
    <row r="162" spans="1:49" x14ac:dyDescent="0.25">
      <c r="A162" t="s">
        <v>1064</v>
      </c>
      <c r="B162" t="s">
        <v>60</v>
      </c>
      <c r="C162" s="14">
        <v>45089</v>
      </c>
      <c r="D162" t="s">
        <v>1065</v>
      </c>
      <c r="E162">
        <v>35802916</v>
      </c>
      <c r="F162" t="s">
        <v>1066</v>
      </c>
      <c r="G162">
        <v>98121900</v>
      </c>
      <c r="H162">
        <v>1001738174</v>
      </c>
      <c r="I162" t="s">
        <v>216</v>
      </c>
      <c r="J162" t="s">
        <v>1067</v>
      </c>
      <c r="K162" t="s">
        <v>1682</v>
      </c>
      <c r="L162" t="s">
        <v>1683</v>
      </c>
      <c r="M162" t="s">
        <v>1068</v>
      </c>
      <c r="N162" t="s">
        <v>1069</v>
      </c>
      <c r="O162" s="10" t="s">
        <v>1070</v>
      </c>
      <c r="P162">
        <v>9000</v>
      </c>
      <c r="Q162" t="s">
        <v>218</v>
      </c>
      <c r="R162">
        <v>40</v>
      </c>
      <c r="S162" t="s">
        <v>94</v>
      </c>
      <c r="T162">
        <v>111</v>
      </c>
      <c r="U162">
        <v>28</v>
      </c>
      <c r="V162">
        <v>4</v>
      </c>
      <c r="W162">
        <v>8</v>
      </c>
      <c r="X162" t="s">
        <v>72</v>
      </c>
      <c r="Y162" t="s">
        <v>72</v>
      </c>
      <c r="Z162" t="s">
        <v>71</v>
      </c>
      <c r="AA162" t="s">
        <v>72</v>
      </c>
      <c r="AB162" t="s">
        <v>72</v>
      </c>
      <c r="AC162" t="s">
        <v>72</v>
      </c>
      <c r="AD162" t="s">
        <v>72</v>
      </c>
      <c r="AE162" t="s">
        <v>71</v>
      </c>
      <c r="AF162" t="s">
        <v>72</v>
      </c>
      <c r="AG162" t="s">
        <v>71</v>
      </c>
      <c r="AH162" t="s">
        <v>72</v>
      </c>
      <c r="AI162" t="s">
        <v>71</v>
      </c>
      <c r="AJ162" t="s">
        <v>72</v>
      </c>
      <c r="AK162" t="s">
        <v>72</v>
      </c>
      <c r="AL162" t="s">
        <v>72</v>
      </c>
      <c r="AM162" t="s">
        <v>72</v>
      </c>
      <c r="AN162">
        <v>1500</v>
      </c>
      <c r="AO162" s="8">
        <v>634.04</v>
      </c>
      <c r="AP162" s="8">
        <v>634.04</v>
      </c>
      <c r="AQ162" s="9">
        <v>634.04</v>
      </c>
      <c r="AR162" s="9">
        <v>634.04</v>
      </c>
      <c r="AS162">
        <v>85.1</v>
      </c>
      <c r="AT162" s="23"/>
      <c r="AU162" s="23"/>
      <c r="AV162" s="23"/>
      <c r="AW162" s="23"/>
    </row>
    <row r="163" spans="1:49" x14ac:dyDescent="0.25">
      <c r="A163" t="s">
        <v>1071</v>
      </c>
      <c r="B163" t="s">
        <v>60</v>
      </c>
      <c r="C163" s="14">
        <v>45089</v>
      </c>
      <c r="D163" t="s">
        <v>1072</v>
      </c>
      <c r="E163">
        <v>35843280</v>
      </c>
      <c r="F163" t="s">
        <v>1575</v>
      </c>
      <c r="G163">
        <v>43262626</v>
      </c>
      <c r="H163">
        <v>1019354608</v>
      </c>
      <c r="I163" t="s">
        <v>63</v>
      </c>
      <c r="J163" t="s">
        <v>1074</v>
      </c>
      <c r="K163" t="s">
        <v>1075</v>
      </c>
      <c r="L163" t="s">
        <v>1576</v>
      </c>
      <c r="M163" t="s">
        <v>1075</v>
      </c>
      <c r="N163" t="s">
        <v>1576</v>
      </c>
      <c r="O163" s="10" t="s">
        <v>1077</v>
      </c>
      <c r="P163">
        <v>2605</v>
      </c>
      <c r="Q163" t="s">
        <v>134</v>
      </c>
      <c r="R163">
        <v>12</v>
      </c>
      <c r="S163" t="s">
        <v>1078</v>
      </c>
      <c r="T163">
        <v>42</v>
      </c>
      <c r="U163">
        <v>4</v>
      </c>
      <c r="V163">
        <v>2</v>
      </c>
      <c r="W163">
        <v>8</v>
      </c>
      <c r="X163" t="s">
        <v>71</v>
      </c>
      <c r="Y163" t="s">
        <v>71</v>
      </c>
      <c r="Z163" t="s">
        <v>72</v>
      </c>
      <c r="AA163" t="s">
        <v>71</v>
      </c>
      <c r="AB163" t="s">
        <v>72</v>
      </c>
      <c r="AC163" t="s">
        <v>72</v>
      </c>
      <c r="AD163" t="s">
        <v>72</v>
      </c>
      <c r="AE163" t="s">
        <v>72</v>
      </c>
      <c r="AF163" t="s">
        <v>72</v>
      </c>
      <c r="AG163" t="s">
        <v>71</v>
      </c>
      <c r="AH163" t="s">
        <v>72</v>
      </c>
      <c r="AI163" t="s">
        <v>72</v>
      </c>
      <c r="AJ163" t="s">
        <v>72</v>
      </c>
      <c r="AK163" t="s">
        <v>72</v>
      </c>
      <c r="AL163" t="s">
        <v>72</v>
      </c>
      <c r="AM163" t="s">
        <v>71</v>
      </c>
      <c r="AN163">
        <v>2600</v>
      </c>
      <c r="AO163" s="8">
        <v>686.17</v>
      </c>
      <c r="AP163" s="8">
        <v>731.91</v>
      </c>
      <c r="AQ163" s="9">
        <v>731.91</v>
      </c>
      <c r="AR163" s="9">
        <v>731.91</v>
      </c>
      <c r="AS163">
        <v>0</v>
      </c>
      <c r="AT163" s="23"/>
      <c r="AU163" s="23"/>
      <c r="AV163" s="23"/>
      <c r="AW163" s="23"/>
    </row>
    <row r="164" spans="1:49" x14ac:dyDescent="0.25">
      <c r="A164" t="s">
        <v>1079</v>
      </c>
      <c r="B164" t="s">
        <v>60</v>
      </c>
      <c r="C164" s="14">
        <v>45089</v>
      </c>
      <c r="D164" t="s">
        <v>1577</v>
      </c>
      <c r="E164">
        <v>31760038</v>
      </c>
      <c r="F164" t="s">
        <v>1081</v>
      </c>
      <c r="G164">
        <v>98133733</v>
      </c>
      <c r="H164">
        <v>1014740348</v>
      </c>
      <c r="I164" t="s">
        <v>216</v>
      </c>
      <c r="J164" t="s">
        <v>1082</v>
      </c>
      <c r="K164" t="s">
        <v>1636</v>
      </c>
      <c r="L164" t="s">
        <v>1081</v>
      </c>
      <c r="M164" t="s">
        <v>1636</v>
      </c>
      <c r="N164" t="s">
        <v>1081</v>
      </c>
      <c r="O164" s="10" t="s">
        <v>1084</v>
      </c>
      <c r="P164">
        <v>9000</v>
      </c>
      <c r="Q164" t="s">
        <v>1085</v>
      </c>
      <c r="R164">
        <v>20</v>
      </c>
      <c r="S164" t="s">
        <v>84</v>
      </c>
      <c r="T164">
        <v>20</v>
      </c>
      <c r="U164">
        <v>20</v>
      </c>
      <c r="V164">
        <v>0</v>
      </c>
      <c r="W164">
        <v>20</v>
      </c>
      <c r="X164" t="s">
        <v>71</v>
      </c>
      <c r="Y164" t="s">
        <v>71</v>
      </c>
      <c r="Z164" t="s">
        <v>71</v>
      </c>
      <c r="AA164" t="s">
        <v>72</v>
      </c>
      <c r="AB164" t="s">
        <v>72</v>
      </c>
      <c r="AC164" t="s">
        <v>71</v>
      </c>
      <c r="AD164" t="s">
        <v>71</v>
      </c>
      <c r="AE164" t="s">
        <v>71</v>
      </c>
      <c r="AF164" t="s">
        <v>71</v>
      </c>
      <c r="AG164" t="s">
        <v>71</v>
      </c>
      <c r="AH164" t="s">
        <v>72</v>
      </c>
      <c r="AI164" t="s">
        <v>71</v>
      </c>
      <c r="AJ164" t="s">
        <v>72</v>
      </c>
      <c r="AK164" t="s">
        <v>71</v>
      </c>
      <c r="AL164" t="s">
        <v>72</v>
      </c>
      <c r="AM164" t="s">
        <v>71</v>
      </c>
      <c r="AN164">
        <v>150</v>
      </c>
      <c r="AO164" s="8">
        <v>739.36</v>
      </c>
      <c r="AP164" s="8">
        <v>782.98</v>
      </c>
      <c r="AQ164" s="9">
        <v>782.98</v>
      </c>
      <c r="AR164" s="9">
        <v>701.06</v>
      </c>
      <c r="AS164">
        <v>0</v>
      </c>
      <c r="AT164" s="23"/>
      <c r="AU164" s="23"/>
      <c r="AV164" s="23"/>
      <c r="AW164" s="23"/>
    </row>
    <row r="165" spans="1:49" x14ac:dyDescent="0.25">
      <c r="A165" t="s">
        <v>1086</v>
      </c>
      <c r="B165" t="s">
        <v>60</v>
      </c>
      <c r="C165" s="14">
        <v>45089</v>
      </c>
      <c r="D165" t="s">
        <v>1087</v>
      </c>
      <c r="E165">
        <v>36701129</v>
      </c>
      <c r="F165" t="s">
        <v>1088</v>
      </c>
      <c r="G165">
        <v>97351311</v>
      </c>
      <c r="H165">
        <v>1020282734</v>
      </c>
      <c r="I165" t="s">
        <v>88</v>
      </c>
      <c r="J165" t="s">
        <v>1089</v>
      </c>
      <c r="K165" t="s">
        <v>1090</v>
      </c>
      <c r="L165" t="s">
        <v>1091</v>
      </c>
      <c r="M165" t="s">
        <v>1090</v>
      </c>
      <c r="N165" t="s">
        <v>1091</v>
      </c>
      <c r="O165" s="10" t="s">
        <v>1092</v>
      </c>
      <c r="P165">
        <v>6900</v>
      </c>
      <c r="Q165" t="s">
        <v>1093</v>
      </c>
      <c r="R165">
        <v>32</v>
      </c>
      <c r="S165" t="s">
        <v>94</v>
      </c>
      <c r="T165">
        <v>32</v>
      </c>
      <c r="U165">
        <v>11</v>
      </c>
      <c r="V165">
        <v>9</v>
      </c>
      <c r="W165">
        <v>32</v>
      </c>
      <c r="X165" t="s">
        <v>72</v>
      </c>
      <c r="Y165" t="s">
        <v>72</v>
      </c>
      <c r="Z165" t="s">
        <v>72</v>
      </c>
      <c r="AA165" t="s">
        <v>72</v>
      </c>
      <c r="AB165" t="s">
        <v>72</v>
      </c>
      <c r="AC165" t="s">
        <v>72</v>
      </c>
      <c r="AD165" t="s">
        <v>72</v>
      </c>
      <c r="AE165" t="s">
        <v>72</v>
      </c>
      <c r="AF165" t="s">
        <v>72</v>
      </c>
      <c r="AG165" t="s">
        <v>72</v>
      </c>
      <c r="AH165" t="s">
        <v>72</v>
      </c>
      <c r="AI165" t="s">
        <v>71</v>
      </c>
      <c r="AJ165" t="s">
        <v>72</v>
      </c>
      <c r="AK165" t="s">
        <v>71</v>
      </c>
      <c r="AL165" t="s">
        <v>72</v>
      </c>
      <c r="AM165" t="s">
        <v>72</v>
      </c>
      <c r="AN165">
        <v>50</v>
      </c>
      <c r="AO165" s="8">
        <v>761.7</v>
      </c>
      <c r="AP165" s="8">
        <v>761.7</v>
      </c>
      <c r="AQ165" s="9">
        <v>761.7</v>
      </c>
      <c r="AR165" s="9">
        <v>761.7</v>
      </c>
      <c r="AS165">
        <v>0</v>
      </c>
      <c r="AT165" s="23"/>
      <c r="AU165" s="23"/>
      <c r="AV165" s="23"/>
      <c r="AW165" s="23"/>
    </row>
    <row r="166" spans="1:49" x14ac:dyDescent="0.25">
      <c r="A166" t="s">
        <v>1094</v>
      </c>
      <c r="B166" t="s">
        <v>60</v>
      </c>
      <c r="C166" s="14">
        <v>45089</v>
      </c>
      <c r="D166" t="s">
        <v>1095</v>
      </c>
      <c r="E166">
        <v>36887613</v>
      </c>
      <c r="F166" t="s">
        <v>1096</v>
      </c>
      <c r="G166">
        <v>79511350</v>
      </c>
      <c r="H166">
        <v>1003050659</v>
      </c>
      <c r="I166" t="s">
        <v>143</v>
      </c>
      <c r="J166" t="s">
        <v>1097</v>
      </c>
      <c r="K166" t="s">
        <v>1098</v>
      </c>
      <c r="L166" t="s">
        <v>1099</v>
      </c>
      <c r="M166" t="s">
        <v>1098</v>
      </c>
      <c r="N166" t="s">
        <v>1099</v>
      </c>
      <c r="O166" s="10" t="s">
        <v>1100</v>
      </c>
      <c r="P166">
        <v>7190</v>
      </c>
      <c r="Q166" t="s">
        <v>1101</v>
      </c>
      <c r="R166">
        <v>40</v>
      </c>
      <c r="S166" t="s">
        <v>1102</v>
      </c>
      <c r="T166">
        <v>100</v>
      </c>
      <c r="U166">
        <v>4</v>
      </c>
      <c r="V166">
        <v>2</v>
      </c>
      <c r="W166">
        <v>40</v>
      </c>
      <c r="X166" t="s">
        <v>72</v>
      </c>
      <c r="Y166" t="s">
        <v>72</v>
      </c>
      <c r="Z166" t="s">
        <v>72</v>
      </c>
      <c r="AA166" t="s">
        <v>71</v>
      </c>
      <c r="AB166" t="s">
        <v>72</v>
      </c>
      <c r="AC166" t="s">
        <v>72</v>
      </c>
      <c r="AD166" t="s">
        <v>72</v>
      </c>
      <c r="AE166" t="s">
        <v>72</v>
      </c>
      <c r="AF166" t="s">
        <v>72</v>
      </c>
      <c r="AG166" t="s">
        <v>71</v>
      </c>
      <c r="AH166" t="s">
        <v>72</v>
      </c>
      <c r="AI166" t="s">
        <v>72</v>
      </c>
      <c r="AJ166" t="s">
        <v>72</v>
      </c>
      <c r="AK166" t="s">
        <v>72</v>
      </c>
      <c r="AL166" t="s">
        <v>72</v>
      </c>
      <c r="AM166" t="s">
        <v>72</v>
      </c>
      <c r="AN166">
        <v>16600</v>
      </c>
      <c r="AO166" s="8">
        <v>885.1</v>
      </c>
      <c r="AP166" s="8">
        <v>885.1</v>
      </c>
      <c r="AQ166" s="9">
        <v>885.1</v>
      </c>
      <c r="AR166" s="9">
        <v>885.1</v>
      </c>
      <c r="AS166">
        <v>68.08</v>
      </c>
      <c r="AT166" s="23"/>
      <c r="AU166" s="23"/>
      <c r="AV166" s="23"/>
      <c r="AW166" s="23"/>
    </row>
    <row r="167" spans="1:49" x14ac:dyDescent="0.25">
      <c r="A167" t="s">
        <v>1103</v>
      </c>
      <c r="B167" t="s">
        <v>60</v>
      </c>
      <c r="C167" s="14">
        <v>45089</v>
      </c>
      <c r="D167" t="s">
        <v>1104</v>
      </c>
      <c r="E167">
        <v>36937599</v>
      </c>
      <c r="F167" t="s">
        <v>1105</v>
      </c>
      <c r="G167">
        <v>98424200</v>
      </c>
      <c r="H167">
        <v>1020520600</v>
      </c>
      <c r="I167" t="s">
        <v>216</v>
      </c>
      <c r="J167" t="s">
        <v>1106</v>
      </c>
      <c r="K167" t="s">
        <v>1107</v>
      </c>
      <c r="L167" t="s">
        <v>1108</v>
      </c>
      <c r="M167" t="s">
        <v>1107</v>
      </c>
      <c r="N167" t="s">
        <v>1108</v>
      </c>
      <c r="O167" s="10" t="s">
        <v>1109</v>
      </c>
      <c r="P167">
        <v>9900</v>
      </c>
      <c r="Q167" t="s">
        <v>558</v>
      </c>
      <c r="R167">
        <v>50</v>
      </c>
      <c r="S167" t="s">
        <v>94</v>
      </c>
      <c r="T167">
        <v>62</v>
      </c>
      <c r="U167">
        <v>20</v>
      </c>
      <c r="V167">
        <v>10</v>
      </c>
      <c r="W167">
        <v>50</v>
      </c>
      <c r="X167" t="s">
        <v>72</v>
      </c>
      <c r="Y167" t="s">
        <v>72</v>
      </c>
      <c r="Z167" t="s">
        <v>71</v>
      </c>
      <c r="AA167" t="s">
        <v>72</v>
      </c>
      <c r="AB167" t="s">
        <v>72</v>
      </c>
      <c r="AC167" t="s">
        <v>72</v>
      </c>
      <c r="AD167" t="s">
        <v>72</v>
      </c>
      <c r="AE167" t="s">
        <v>72</v>
      </c>
      <c r="AF167" t="s">
        <v>72</v>
      </c>
      <c r="AG167" t="s">
        <v>71</v>
      </c>
      <c r="AH167" t="s">
        <v>72</v>
      </c>
      <c r="AI167" t="s">
        <v>72</v>
      </c>
      <c r="AJ167" t="s">
        <v>72</v>
      </c>
      <c r="AK167" t="s">
        <v>72</v>
      </c>
      <c r="AL167" t="s">
        <v>72</v>
      </c>
      <c r="AM167" t="s">
        <v>72</v>
      </c>
      <c r="AN167">
        <v>300</v>
      </c>
      <c r="AO167" s="8">
        <v>664.89</v>
      </c>
      <c r="AP167" s="8">
        <v>739.36</v>
      </c>
      <c r="AQ167" s="9">
        <v>787.23</v>
      </c>
      <c r="AR167" s="9">
        <v>755.32</v>
      </c>
      <c r="AS167">
        <v>0</v>
      </c>
      <c r="AT167" s="23"/>
      <c r="AU167" s="23"/>
      <c r="AV167" s="23"/>
      <c r="AW167" s="23"/>
    </row>
    <row r="168" spans="1:49" x14ac:dyDescent="0.25">
      <c r="A168" t="s">
        <v>1110</v>
      </c>
      <c r="B168" t="s">
        <v>60</v>
      </c>
      <c r="C168" s="14">
        <v>45089</v>
      </c>
      <c r="D168" t="s">
        <v>1111</v>
      </c>
      <c r="E168">
        <v>36941081</v>
      </c>
      <c r="F168" t="s">
        <v>1112</v>
      </c>
      <c r="G168">
        <v>98512030</v>
      </c>
      <c r="H168">
        <v>1020527931</v>
      </c>
      <c r="I168" t="s">
        <v>216</v>
      </c>
      <c r="J168" t="s">
        <v>1113</v>
      </c>
      <c r="K168" t="s">
        <v>1579</v>
      </c>
      <c r="L168" t="s">
        <v>1580</v>
      </c>
      <c r="M168" t="s">
        <v>1579</v>
      </c>
      <c r="N168" t="s">
        <v>1580</v>
      </c>
      <c r="O168" s="10" t="s">
        <v>1116</v>
      </c>
      <c r="P168">
        <v>9500</v>
      </c>
      <c r="Q168" t="s">
        <v>1117</v>
      </c>
      <c r="R168">
        <v>20</v>
      </c>
      <c r="S168" t="s">
        <v>1118</v>
      </c>
      <c r="T168">
        <v>20</v>
      </c>
      <c r="U168">
        <v>8</v>
      </c>
      <c r="V168">
        <v>6</v>
      </c>
      <c r="W168">
        <v>16</v>
      </c>
      <c r="X168" t="s">
        <v>71</v>
      </c>
      <c r="Y168" t="s">
        <v>71</v>
      </c>
      <c r="Z168" t="s">
        <v>72</v>
      </c>
      <c r="AA168" t="s">
        <v>71</v>
      </c>
      <c r="AB168" t="s">
        <v>71</v>
      </c>
      <c r="AC168" t="s">
        <v>71</v>
      </c>
      <c r="AD168" t="s">
        <v>72</v>
      </c>
      <c r="AE168" t="s">
        <v>72</v>
      </c>
      <c r="AF168" t="s">
        <v>72</v>
      </c>
      <c r="AG168" t="s">
        <v>71</v>
      </c>
      <c r="AH168" t="s">
        <v>72</v>
      </c>
      <c r="AI168" t="s">
        <v>71</v>
      </c>
      <c r="AJ168" t="s">
        <v>71</v>
      </c>
      <c r="AK168" t="s">
        <v>71</v>
      </c>
      <c r="AL168" t="s">
        <v>71</v>
      </c>
      <c r="AM168" t="s">
        <v>72</v>
      </c>
      <c r="AN168">
        <v>9000</v>
      </c>
      <c r="AO168" s="8">
        <v>636.70000000000005</v>
      </c>
      <c r="AP168" s="8">
        <v>636.70000000000005</v>
      </c>
      <c r="AQ168" s="9">
        <v>716.49</v>
      </c>
      <c r="AR168" s="9">
        <v>636.70000000000005</v>
      </c>
      <c r="AS168">
        <v>0</v>
      </c>
      <c r="AT168" s="23"/>
      <c r="AU168" s="23"/>
      <c r="AV168" s="23"/>
      <c r="AW168" s="23"/>
    </row>
    <row r="169" spans="1:49" x14ac:dyDescent="0.25">
      <c r="A169" t="s">
        <v>1119</v>
      </c>
      <c r="B169" t="s">
        <v>60</v>
      </c>
      <c r="C169" s="14">
        <v>45089</v>
      </c>
      <c r="D169" t="s">
        <v>1120</v>
      </c>
      <c r="E169">
        <v>37389609</v>
      </c>
      <c r="F169" t="s">
        <v>1121</v>
      </c>
      <c r="G169">
        <v>74203500</v>
      </c>
      <c r="H169">
        <v>1021082453</v>
      </c>
      <c r="I169" t="s">
        <v>143</v>
      </c>
      <c r="J169" t="s">
        <v>1122</v>
      </c>
      <c r="K169" t="s">
        <v>1123</v>
      </c>
      <c r="L169" t="s">
        <v>1121</v>
      </c>
      <c r="M169" t="s">
        <v>1637</v>
      </c>
      <c r="N169" t="s">
        <v>1638</v>
      </c>
      <c r="O169" s="10" t="s">
        <v>1124</v>
      </c>
      <c r="P169">
        <v>6400</v>
      </c>
      <c r="Q169" t="s">
        <v>203</v>
      </c>
      <c r="R169">
        <v>106</v>
      </c>
      <c r="S169" t="s">
        <v>94</v>
      </c>
      <c r="T169">
        <v>110</v>
      </c>
      <c r="U169">
        <v>84</v>
      </c>
      <c r="V169">
        <v>22</v>
      </c>
      <c r="W169">
        <v>21</v>
      </c>
      <c r="X169" t="s">
        <v>71</v>
      </c>
      <c r="Y169" t="s">
        <v>72</v>
      </c>
      <c r="Z169" t="s">
        <v>71</v>
      </c>
      <c r="AA169" t="s">
        <v>72</v>
      </c>
      <c r="AB169" t="s">
        <v>72</v>
      </c>
      <c r="AC169" t="s">
        <v>72</v>
      </c>
      <c r="AD169" t="s">
        <v>72</v>
      </c>
      <c r="AE169" t="s">
        <v>72</v>
      </c>
      <c r="AF169" t="s">
        <v>72</v>
      </c>
      <c r="AG169" t="s">
        <v>72</v>
      </c>
      <c r="AH169" t="s">
        <v>72</v>
      </c>
      <c r="AI169" t="s">
        <v>72</v>
      </c>
      <c r="AJ169" t="s">
        <v>71</v>
      </c>
      <c r="AK169" t="s">
        <v>72</v>
      </c>
      <c r="AL169" t="s">
        <v>72</v>
      </c>
      <c r="AM169" t="s">
        <v>72</v>
      </c>
      <c r="AN169">
        <v>1000</v>
      </c>
      <c r="AO169" s="8">
        <v>825.53</v>
      </c>
      <c r="AP169" s="8">
        <v>825.53</v>
      </c>
      <c r="AQ169" s="9">
        <v>825.53</v>
      </c>
      <c r="AR169" s="9">
        <v>825.53</v>
      </c>
      <c r="AS169">
        <v>119.14</v>
      </c>
      <c r="AT169" s="23"/>
      <c r="AU169" s="23"/>
      <c r="AV169" s="23"/>
      <c r="AW169" s="23"/>
    </row>
    <row r="170" spans="1:49" x14ac:dyDescent="0.25">
      <c r="A170" t="s">
        <v>1125</v>
      </c>
      <c r="B170" t="s">
        <v>60</v>
      </c>
      <c r="C170" s="14">
        <v>45089</v>
      </c>
      <c r="D170" t="s">
        <v>1126</v>
      </c>
      <c r="E170">
        <v>37627321</v>
      </c>
      <c r="F170" t="s">
        <v>1127</v>
      </c>
      <c r="G170">
        <v>33744444</v>
      </c>
      <c r="H170">
        <v>1021353430</v>
      </c>
      <c r="I170" t="s">
        <v>63</v>
      </c>
      <c r="J170" t="s">
        <v>1128</v>
      </c>
      <c r="K170" t="s">
        <v>1131</v>
      </c>
      <c r="L170" t="s">
        <v>1583</v>
      </c>
      <c r="M170" t="s">
        <v>1131</v>
      </c>
      <c r="N170" t="s">
        <v>1583</v>
      </c>
      <c r="O170" s="10" t="s">
        <v>1133</v>
      </c>
      <c r="P170">
        <v>1553</v>
      </c>
      <c r="Q170" t="s">
        <v>115</v>
      </c>
      <c r="R170">
        <v>30</v>
      </c>
      <c r="S170" t="s">
        <v>1134</v>
      </c>
      <c r="T170">
        <v>30</v>
      </c>
      <c r="U170">
        <v>14</v>
      </c>
      <c r="V170">
        <v>2</v>
      </c>
      <c r="W170">
        <v>14</v>
      </c>
      <c r="X170" t="s">
        <v>72</v>
      </c>
      <c r="Y170" t="s">
        <v>72</v>
      </c>
      <c r="Z170" t="s">
        <v>71</v>
      </c>
      <c r="AA170" t="s">
        <v>72</v>
      </c>
      <c r="AB170" t="s">
        <v>72</v>
      </c>
      <c r="AC170" t="s">
        <v>71</v>
      </c>
      <c r="AD170" t="s">
        <v>71</v>
      </c>
      <c r="AE170" t="s">
        <v>72</v>
      </c>
      <c r="AF170" t="s">
        <v>72</v>
      </c>
      <c r="AG170" t="s">
        <v>72</v>
      </c>
      <c r="AH170" t="s">
        <v>72</v>
      </c>
      <c r="AI170" t="s">
        <v>71</v>
      </c>
      <c r="AJ170" t="s">
        <v>72</v>
      </c>
      <c r="AK170" t="s">
        <v>72</v>
      </c>
      <c r="AL170" t="s">
        <v>72</v>
      </c>
      <c r="AM170" t="s">
        <v>72</v>
      </c>
      <c r="AN170">
        <v>260</v>
      </c>
      <c r="AO170" s="8">
        <v>744.68</v>
      </c>
      <c r="AP170" s="8">
        <v>774.47</v>
      </c>
      <c r="AQ170" s="9">
        <v>795.74</v>
      </c>
      <c r="AR170" s="9">
        <v>757.44</v>
      </c>
      <c r="AS170">
        <v>93.61</v>
      </c>
      <c r="AT170" s="23"/>
      <c r="AU170" s="23"/>
      <c r="AV170" s="23"/>
      <c r="AW170" s="23"/>
    </row>
    <row r="171" spans="1:49" x14ac:dyDescent="0.25">
      <c r="A171" t="s">
        <v>1135</v>
      </c>
      <c r="B171" t="s">
        <v>60</v>
      </c>
      <c r="C171" s="14">
        <v>45089</v>
      </c>
      <c r="D171" t="s">
        <v>1136</v>
      </c>
      <c r="E171">
        <v>37783803</v>
      </c>
      <c r="F171" t="s">
        <v>1137</v>
      </c>
      <c r="G171">
        <v>97123244</v>
      </c>
      <c r="H171">
        <v>1021494352</v>
      </c>
      <c r="I171" t="s">
        <v>88</v>
      </c>
      <c r="J171" t="s">
        <v>1138</v>
      </c>
      <c r="K171" t="s">
        <v>1639</v>
      </c>
      <c r="L171" t="s">
        <v>1640</v>
      </c>
      <c r="M171" t="s">
        <v>1639</v>
      </c>
      <c r="N171" t="s">
        <v>1640</v>
      </c>
      <c r="O171" s="10" t="s">
        <v>1143</v>
      </c>
      <c r="P171">
        <v>7400</v>
      </c>
      <c r="Q171" t="s">
        <v>170</v>
      </c>
      <c r="R171">
        <v>31</v>
      </c>
      <c r="S171" t="s">
        <v>94</v>
      </c>
      <c r="T171">
        <v>31</v>
      </c>
      <c r="U171">
        <v>29</v>
      </c>
      <c r="V171">
        <v>2</v>
      </c>
      <c r="W171">
        <v>0</v>
      </c>
      <c r="X171" t="s">
        <v>72</v>
      </c>
      <c r="Y171" t="s">
        <v>72</v>
      </c>
      <c r="Z171" t="s">
        <v>72</v>
      </c>
      <c r="AA171" t="s">
        <v>72</v>
      </c>
      <c r="AB171" t="s">
        <v>72</v>
      </c>
      <c r="AC171" t="s">
        <v>72</v>
      </c>
      <c r="AD171" t="s">
        <v>72</v>
      </c>
      <c r="AE171" t="s">
        <v>72</v>
      </c>
      <c r="AF171" t="s">
        <v>72</v>
      </c>
      <c r="AG171" t="s">
        <v>72</v>
      </c>
      <c r="AH171" t="s">
        <v>72</v>
      </c>
      <c r="AI171" t="s">
        <v>71</v>
      </c>
      <c r="AJ171" t="s">
        <v>72</v>
      </c>
      <c r="AK171" t="s">
        <v>72</v>
      </c>
      <c r="AL171" t="s">
        <v>71</v>
      </c>
      <c r="AM171" t="s">
        <v>71</v>
      </c>
      <c r="AN171">
        <v>5000</v>
      </c>
      <c r="AO171" s="8">
        <v>691.49</v>
      </c>
      <c r="AP171" s="8">
        <v>691.49</v>
      </c>
      <c r="AQ171" s="9">
        <v>691.49</v>
      </c>
      <c r="AR171" s="9">
        <v>691.49</v>
      </c>
      <c r="AS171">
        <v>0</v>
      </c>
      <c r="AT171" s="23"/>
      <c r="AU171" s="23"/>
      <c r="AV171" s="23"/>
      <c r="AW171" s="23"/>
    </row>
    <row r="172" spans="1:49" x14ac:dyDescent="0.25">
      <c r="A172" t="s">
        <v>1144</v>
      </c>
      <c r="B172" t="s">
        <v>60</v>
      </c>
      <c r="C172" s="14">
        <v>45089</v>
      </c>
      <c r="D172" t="s">
        <v>1145</v>
      </c>
      <c r="E172">
        <v>37939838</v>
      </c>
      <c r="F172" t="s">
        <v>1146</v>
      </c>
      <c r="G172">
        <v>32473000</v>
      </c>
      <c r="H172">
        <v>1021672552</v>
      </c>
      <c r="I172" t="s">
        <v>63</v>
      </c>
      <c r="J172" t="s">
        <v>1147</v>
      </c>
      <c r="K172" t="s">
        <v>1563</v>
      </c>
      <c r="L172" t="s">
        <v>1564</v>
      </c>
      <c r="M172" t="s">
        <v>1563</v>
      </c>
      <c r="N172" t="s">
        <v>1564</v>
      </c>
      <c r="O172" s="10" t="s">
        <v>1148</v>
      </c>
      <c r="P172">
        <v>2300</v>
      </c>
      <c r="Q172" t="s">
        <v>692</v>
      </c>
      <c r="R172">
        <v>170</v>
      </c>
      <c r="S172" t="s">
        <v>94</v>
      </c>
      <c r="T172">
        <v>562</v>
      </c>
      <c r="U172">
        <v>168</v>
      </c>
      <c r="V172">
        <v>2</v>
      </c>
      <c r="W172">
        <v>0</v>
      </c>
      <c r="X172" t="s">
        <v>72</v>
      </c>
      <c r="Y172" t="s">
        <v>71</v>
      </c>
      <c r="Z172" t="s">
        <v>71</v>
      </c>
      <c r="AA172" t="s">
        <v>72</v>
      </c>
      <c r="AB172" t="s">
        <v>72</v>
      </c>
      <c r="AC172" t="s">
        <v>72</v>
      </c>
      <c r="AD172" t="s">
        <v>72</v>
      </c>
      <c r="AE172" t="s">
        <v>72</v>
      </c>
      <c r="AF172" t="s">
        <v>72</v>
      </c>
      <c r="AG172" t="s">
        <v>72</v>
      </c>
      <c r="AH172" t="s">
        <v>72</v>
      </c>
      <c r="AI172" t="s">
        <v>72</v>
      </c>
      <c r="AJ172" t="s">
        <v>72</v>
      </c>
      <c r="AK172" t="s">
        <v>72</v>
      </c>
      <c r="AL172" t="s">
        <v>72</v>
      </c>
      <c r="AM172" t="s">
        <v>72</v>
      </c>
      <c r="AN172">
        <v>450</v>
      </c>
      <c r="AO172" s="8">
        <v>760.64</v>
      </c>
      <c r="AP172" s="8">
        <v>835.1</v>
      </c>
      <c r="AQ172" s="9">
        <v>845.74</v>
      </c>
      <c r="AR172" s="9">
        <v>827.66</v>
      </c>
      <c r="AS172">
        <v>122.34</v>
      </c>
      <c r="AT172" s="23"/>
      <c r="AU172" s="23"/>
      <c r="AV172" s="23"/>
      <c r="AW172" s="23"/>
    </row>
    <row r="173" spans="1:49" x14ac:dyDescent="0.25">
      <c r="A173" t="s">
        <v>1149</v>
      </c>
      <c r="B173" t="s">
        <v>60</v>
      </c>
      <c r="C173" s="14">
        <v>45089</v>
      </c>
      <c r="D173" t="s">
        <v>1150</v>
      </c>
      <c r="E173">
        <v>38257684</v>
      </c>
      <c r="F173" t="s">
        <v>1151</v>
      </c>
      <c r="G173">
        <v>73706400</v>
      </c>
      <c r="H173">
        <v>1022009849</v>
      </c>
      <c r="I173" t="s">
        <v>143</v>
      </c>
      <c r="J173" t="s">
        <v>1152</v>
      </c>
      <c r="K173" t="s">
        <v>1153</v>
      </c>
      <c r="L173" t="s">
        <v>1154</v>
      </c>
      <c r="M173" t="s">
        <v>1671</v>
      </c>
      <c r="N173" t="s">
        <v>1672</v>
      </c>
      <c r="O173" s="10" t="s">
        <v>1157</v>
      </c>
      <c r="P173">
        <v>6400</v>
      </c>
      <c r="Q173" t="s">
        <v>203</v>
      </c>
      <c r="R173">
        <v>25</v>
      </c>
      <c r="S173" t="s">
        <v>94</v>
      </c>
      <c r="T173">
        <v>25</v>
      </c>
      <c r="U173">
        <v>15</v>
      </c>
      <c r="V173">
        <v>10</v>
      </c>
      <c r="W173">
        <v>25</v>
      </c>
      <c r="X173" t="s">
        <v>71</v>
      </c>
      <c r="Y173" t="s">
        <v>72</v>
      </c>
      <c r="Z173" t="s">
        <v>72</v>
      </c>
      <c r="AA173" t="s">
        <v>71</v>
      </c>
      <c r="AB173" t="s">
        <v>72</v>
      </c>
      <c r="AC173" t="s">
        <v>72</v>
      </c>
      <c r="AD173" t="s">
        <v>71</v>
      </c>
      <c r="AE173" t="s">
        <v>71</v>
      </c>
      <c r="AF173" t="s">
        <v>72</v>
      </c>
      <c r="AG173" t="s">
        <v>71</v>
      </c>
      <c r="AH173" t="s">
        <v>72</v>
      </c>
      <c r="AI173" t="s">
        <v>71</v>
      </c>
      <c r="AJ173" t="s">
        <v>72</v>
      </c>
      <c r="AK173" t="s">
        <v>72</v>
      </c>
      <c r="AL173" t="s">
        <v>72</v>
      </c>
      <c r="AM173" t="s">
        <v>72</v>
      </c>
      <c r="AN173">
        <v>2000</v>
      </c>
      <c r="AO173" s="8">
        <v>467.02</v>
      </c>
      <c r="AP173" s="8">
        <v>510.64</v>
      </c>
      <c r="AQ173" s="9">
        <v>723.4</v>
      </c>
      <c r="AR173" s="9">
        <v>452.12</v>
      </c>
      <c r="AS173">
        <v>106.38</v>
      </c>
      <c r="AT173" s="23"/>
      <c r="AU173" s="23"/>
      <c r="AV173" s="23"/>
      <c r="AW173" s="23"/>
    </row>
    <row r="174" spans="1:49" x14ac:dyDescent="0.25">
      <c r="A174" t="s">
        <v>1158</v>
      </c>
      <c r="B174" t="s">
        <v>60</v>
      </c>
      <c r="C174" s="14">
        <v>45089</v>
      </c>
      <c r="D174" t="s">
        <v>1159</v>
      </c>
      <c r="E174">
        <v>39009684</v>
      </c>
      <c r="F174" t="s">
        <v>1160</v>
      </c>
      <c r="G174">
        <v>32221500</v>
      </c>
      <c r="H174">
        <v>1024791676</v>
      </c>
      <c r="I174" t="s">
        <v>63</v>
      </c>
      <c r="J174" t="s">
        <v>640</v>
      </c>
      <c r="K174" t="s">
        <v>641</v>
      </c>
      <c r="L174" t="s">
        <v>642</v>
      </c>
      <c r="M174" t="s">
        <v>641</v>
      </c>
      <c r="N174" t="s">
        <v>642</v>
      </c>
      <c r="O174" s="10" t="s">
        <v>1161</v>
      </c>
      <c r="P174">
        <v>2300</v>
      </c>
      <c r="Q174" t="s">
        <v>692</v>
      </c>
      <c r="R174">
        <v>40</v>
      </c>
      <c r="S174" t="s">
        <v>94</v>
      </c>
      <c r="T174">
        <v>178</v>
      </c>
      <c r="U174">
        <v>4</v>
      </c>
      <c r="V174">
        <v>2</v>
      </c>
      <c r="W174">
        <v>8</v>
      </c>
      <c r="X174" t="s">
        <v>72</v>
      </c>
      <c r="Y174" t="s">
        <v>72</v>
      </c>
      <c r="Z174" t="s">
        <v>71</v>
      </c>
      <c r="AA174" t="s">
        <v>71</v>
      </c>
      <c r="AB174" t="s">
        <v>72</v>
      </c>
      <c r="AC174" t="s">
        <v>72</v>
      </c>
      <c r="AD174" t="s">
        <v>72</v>
      </c>
      <c r="AE174" t="s">
        <v>72</v>
      </c>
      <c r="AF174" t="s">
        <v>72</v>
      </c>
      <c r="AG174" t="s">
        <v>72</v>
      </c>
      <c r="AH174" t="s">
        <v>72</v>
      </c>
      <c r="AI174" t="s">
        <v>72</v>
      </c>
      <c r="AJ174" t="s">
        <v>72</v>
      </c>
      <c r="AK174" t="s">
        <v>72</v>
      </c>
      <c r="AL174" t="s">
        <v>72</v>
      </c>
      <c r="AM174" t="s">
        <v>72</v>
      </c>
      <c r="AN174">
        <v>500</v>
      </c>
      <c r="AO174" s="8">
        <v>761.7</v>
      </c>
      <c r="AP174" s="8">
        <v>1017.02</v>
      </c>
      <c r="AQ174" s="9">
        <v>1017.02</v>
      </c>
      <c r="AR174" s="9">
        <v>761.7</v>
      </c>
      <c r="AS174">
        <v>157.44</v>
      </c>
      <c r="AT174" s="23"/>
      <c r="AU174" s="23"/>
      <c r="AV174" s="23"/>
      <c r="AW174" s="23"/>
    </row>
    <row r="175" spans="1:49" x14ac:dyDescent="0.25">
      <c r="A175" t="s">
        <v>1162</v>
      </c>
      <c r="B175" t="s">
        <v>60</v>
      </c>
      <c r="C175" s="14">
        <v>45089</v>
      </c>
      <c r="D175" t="s">
        <v>1163</v>
      </c>
      <c r="E175">
        <v>39896893</v>
      </c>
      <c r="F175" t="s">
        <v>1164</v>
      </c>
      <c r="G175">
        <v>73700000</v>
      </c>
      <c r="H175">
        <v>1025310973</v>
      </c>
      <c r="I175" t="s">
        <v>143</v>
      </c>
      <c r="J175" t="s">
        <v>1165</v>
      </c>
      <c r="K175" t="s">
        <v>1166</v>
      </c>
      <c r="L175" t="s">
        <v>1167</v>
      </c>
      <c r="M175" t="s">
        <v>1166</v>
      </c>
      <c r="N175" t="s">
        <v>1167</v>
      </c>
      <c r="O175" s="10" t="s">
        <v>1168</v>
      </c>
      <c r="P175">
        <v>6400</v>
      </c>
      <c r="Q175" t="s">
        <v>203</v>
      </c>
      <c r="R175">
        <v>40</v>
      </c>
      <c r="S175" t="s">
        <v>1169</v>
      </c>
      <c r="T175">
        <v>54</v>
      </c>
      <c r="U175">
        <v>4</v>
      </c>
      <c r="V175">
        <v>0</v>
      </c>
      <c r="W175">
        <v>15</v>
      </c>
      <c r="X175" t="s">
        <v>71</v>
      </c>
      <c r="Y175" t="s">
        <v>71</v>
      </c>
      <c r="Z175" t="s">
        <v>72</v>
      </c>
      <c r="AA175" t="s">
        <v>72</v>
      </c>
      <c r="AB175" t="s">
        <v>72</v>
      </c>
      <c r="AC175" t="s">
        <v>72</v>
      </c>
      <c r="AD175" t="s">
        <v>71</v>
      </c>
      <c r="AE175" t="s">
        <v>71</v>
      </c>
      <c r="AF175" t="s">
        <v>72</v>
      </c>
      <c r="AG175" t="s">
        <v>71</v>
      </c>
      <c r="AH175" t="s">
        <v>72</v>
      </c>
      <c r="AI175" t="s">
        <v>71</v>
      </c>
      <c r="AJ175" t="s">
        <v>71</v>
      </c>
      <c r="AK175" t="s">
        <v>71</v>
      </c>
      <c r="AL175" t="s">
        <v>72</v>
      </c>
      <c r="AM175" t="s">
        <v>72</v>
      </c>
      <c r="AN175">
        <v>1500</v>
      </c>
      <c r="AO175" s="8">
        <v>591.49</v>
      </c>
      <c r="AP175" s="8">
        <v>591.49</v>
      </c>
      <c r="AQ175" s="9">
        <v>591.49</v>
      </c>
      <c r="AR175" s="9">
        <v>591.49</v>
      </c>
      <c r="AS175">
        <v>0</v>
      </c>
      <c r="AT175" s="23"/>
      <c r="AU175" s="23"/>
      <c r="AV175" s="23"/>
      <c r="AW175" s="23"/>
    </row>
    <row r="176" spans="1:49" x14ac:dyDescent="0.25">
      <c r="A176" t="s">
        <v>1170</v>
      </c>
      <c r="B176" t="s">
        <v>60</v>
      </c>
      <c r="C176" s="14">
        <v>45089</v>
      </c>
      <c r="D176" t="s">
        <v>1171</v>
      </c>
      <c r="E176">
        <v>39943360</v>
      </c>
      <c r="F176" t="s">
        <v>1172</v>
      </c>
      <c r="G176">
        <v>75920199</v>
      </c>
      <c r="H176">
        <v>1024044250</v>
      </c>
      <c r="I176" t="s">
        <v>143</v>
      </c>
      <c r="J176" t="s">
        <v>1173</v>
      </c>
      <c r="K176" t="s">
        <v>1174</v>
      </c>
      <c r="L176" t="s">
        <v>1175</v>
      </c>
      <c r="M176" t="s">
        <v>1174</v>
      </c>
      <c r="N176" t="s">
        <v>1175</v>
      </c>
      <c r="O176" s="10" t="s">
        <v>1176</v>
      </c>
      <c r="P176">
        <v>7000</v>
      </c>
      <c r="Q176" t="s">
        <v>240</v>
      </c>
      <c r="R176">
        <v>40</v>
      </c>
      <c r="S176" t="s">
        <v>1177</v>
      </c>
      <c r="T176">
        <v>40</v>
      </c>
      <c r="U176">
        <v>10</v>
      </c>
      <c r="V176">
        <v>10</v>
      </c>
      <c r="W176">
        <v>20</v>
      </c>
      <c r="X176" t="s">
        <v>71</v>
      </c>
      <c r="Y176" t="s">
        <v>72</v>
      </c>
      <c r="Z176" t="s">
        <v>72</v>
      </c>
      <c r="AA176" t="s">
        <v>72</v>
      </c>
      <c r="AB176" t="s">
        <v>72</v>
      </c>
      <c r="AC176" t="s">
        <v>72</v>
      </c>
      <c r="AD176" t="s">
        <v>72</v>
      </c>
      <c r="AE176" t="s">
        <v>72</v>
      </c>
      <c r="AF176" t="s">
        <v>72</v>
      </c>
      <c r="AG176" t="s">
        <v>71</v>
      </c>
      <c r="AH176" t="s">
        <v>72</v>
      </c>
      <c r="AI176" t="s">
        <v>72</v>
      </c>
      <c r="AJ176" t="s">
        <v>72</v>
      </c>
      <c r="AK176" t="s">
        <v>71</v>
      </c>
      <c r="AL176" t="s">
        <v>72</v>
      </c>
      <c r="AM176" t="s">
        <v>72</v>
      </c>
      <c r="AN176">
        <v>1200</v>
      </c>
      <c r="AO176" s="8">
        <v>501.91</v>
      </c>
      <c r="AP176" s="8">
        <v>501.91</v>
      </c>
      <c r="AQ176" s="9">
        <v>501.91</v>
      </c>
      <c r="AR176" s="9">
        <v>501.91</v>
      </c>
      <c r="AS176">
        <v>92.76</v>
      </c>
      <c r="AT176" s="23"/>
      <c r="AU176" s="23"/>
      <c r="AV176" s="23"/>
      <c r="AW176" s="23"/>
    </row>
    <row r="177" spans="1:49" x14ac:dyDescent="0.25">
      <c r="A177" t="s">
        <v>1178</v>
      </c>
      <c r="B177" t="s">
        <v>60</v>
      </c>
      <c r="C177" s="14">
        <v>45089</v>
      </c>
      <c r="D177" t="s">
        <v>1179</v>
      </c>
      <c r="E177">
        <v>39954664</v>
      </c>
      <c r="F177" t="s">
        <v>1180</v>
      </c>
      <c r="G177">
        <v>86180000</v>
      </c>
      <c r="H177">
        <v>1024056658</v>
      </c>
      <c r="I177" t="s">
        <v>88</v>
      </c>
      <c r="J177" t="s">
        <v>1181</v>
      </c>
      <c r="K177" t="s">
        <v>1584</v>
      </c>
      <c r="L177" t="s">
        <v>1585</v>
      </c>
      <c r="M177" t="s">
        <v>1184</v>
      </c>
      <c r="N177" t="s">
        <v>1185</v>
      </c>
      <c r="O177" s="10" t="s">
        <v>1186</v>
      </c>
      <c r="P177">
        <v>8200</v>
      </c>
      <c r="Q177" t="s">
        <v>610</v>
      </c>
      <c r="R177">
        <v>41</v>
      </c>
      <c r="S177" t="s">
        <v>1187</v>
      </c>
      <c r="T177">
        <v>41</v>
      </c>
      <c r="U177">
        <v>39</v>
      </c>
      <c r="V177">
        <v>2</v>
      </c>
      <c r="W177">
        <v>41</v>
      </c>
      <c r="X177" t="s">
        <v>72</v>
      </c>
      <c r="Y177" t="s">
        <v>72</v>
      </c>
      <c r="Z177" t="s">
        <v>72</v>
      </c>
      <c r="AA177" t="s">
        <v>72</v>
      </c>
      <c r="AB177" t="s">
        <v>72</v>
      </c>
      <c r="AC177" t="s">
        <v>72</v>
      </c>
      <c r="AD177" t="s">
        <v>72</v>
      </c>
      <c r="AE177" t="s">
        <v>72</v>
      </c>
      <c r="AF177" t="s">
        <v>72</v>
      </c>
      <c r="AG177" t="s">
        <v>72</v>
      </c>
      <c r="AH177" t="s">
        <v>72</v>
      </c>
      <c r="AI177" t="s">
        <v>72</v>
      </c>
      <c r="AJ177" t="s">
        <v>72</v>
      </c>
      <c r="AK177" t="s">
        <v>72</v>
      </c>
      <c r="AL177" t="s">
        <v>72</v>
      </c>
      <c r="AM177" t="s">
        <v>72</v>
      </c>
      <c r="AN177">
        <v>50</v>
      </c>
      <c r="AO177" s="8">
        <v>872.34</v>
      </c>
      <c r="AP177" s="8">
        <v>872.34</v>
      </c>
      <c r="AQ177" s="9">
        <v>638.29999999999995</v>
      </c>
      <c r="AR177" s="9">
        <v>872.34</v>
      </c>
      <c r="AS177">
        <v>0</v>
      </c>
      <c r="AT177" s="23"/>
      <c r="AU177" s="23"/>
      <c r="AV177" s="23"/>
      <c r="AW177" s="23"/>
    </row>
    <row r="178" spans="1:49" x14ac:dyDescent="0.25">
      <c r="A178" t="s">
        <v>1188</v>
      </c>
      <c r="B178" t="s">
        <v>60</v>
      </c>
      <c r="C178" s="14">
        <v>45089</v>
      </c>
      <c r="D178" t="s">
        <v>1189</v>
      </c>
      <c r="E178">
        <v>40039813</v>
      </c>
      <c r="F178" t="s">
        <v>1190</v>
      </c>
      <c r="G178">
        <v>75130111</v>
      </c>
      <c r="H178">
        <v>1024152622</v>
      </c>
      <c r="I178" t="s">
        <v>143</v>
      </c>
      <c r="J178" t="s">
        <v>1684</v>
      </c>
      <c r="K178" t="s">
        <v>1192</v>
      </c>
      <c r="L178" t="s">
        <v>1193</v>
      </c>
      <c r="M178" t="s">
        <v>1192</v>
      </c>
      <c r="N178" t="s">
        <v>1193</v>
      </c>
      <c r="O178" s="10" t="s">
        <v>1194</v>
      </c>
      <c r="P178">
        <v>6700</v>
      </c>
      <c r="Q178" t="s">
        <v>159</v>
      </c>
      <c r="R178">
        <v>108</v>
      </c>
      <c r="S178" t="s">
        <v>94</v>
      </c>
      <c r="T178">
        <v>108</v>
      </c>
      <c r="U178">
        <v>0</v>
      </c>
      <c r="V178">
        <v>108</v>
      </c>
      <c r="W178">
        <v>108</v>
      </c>
      <c r="X178" t="s">
        <v>72</v>
      </c>
      <c r="Y178" t="s">
        <v>72</v>
      </c>
      <c r="Z178" t="s">
        <v>71</v>
      </c>
      <c r="AA178" t="s">
        <v>72</v>
      </c>
      <c r="AB178" t="s">
        <v>72</v>
      </c>
      <c r="AC178" t="s">
        <v>72</v>
      </c>
      <c r="AD178" t="s">
        <v>72</v>
      </c>
      <c r="AE178" t="s">
        <v>72</v>
      </c>
      <c r="AF178" t="s">
        <v>72</v>
      </c>
      <c r="AG178" t="s">
        <v>71</v>
      </c>
      <c r="AH178" t="s">
        <v>72</v>
      </c>
      <c r="AI178" t="s">
        <v>72</v>
      </c>
      <c r="AJ178" t="s">
        <v>72</v>
      </c>
      <c r="AK178" t="s">
        <v>72</v>
      </c>
      <c r="AL178" t="s">
        <v>72</v>
      </c>
      <c r="AM178" t="s">
        <v>72</v>
      </c>
      <c r="AN178">
        <v>950</v>
      </c>
      <c r="AO178" s="8">
        <v>1093.6199999999999</v>
      </c>
      <c r="AP178" s="8">
        <v>1093.6199999999999</v>
      </c>
      <c r="AQ178" s="9">
        <v>1093.6199999999999</v>
      </c>
      <c r="AR178" s="9">
        <v>1093.6199999999999</v>
      </c>
      <c r="AS178">
        <v>0</v>
      </c>
      <c r="AT178" s="23"/>
      <c r="AU178" s="23"/>
      <c r="AV178" s="23"/>
      <c r="AW178" s="23"/>
    </row>
    <row r="179" spans="1:49" x14ac:dyDescent="0.25">
      <c r="A179" t="s">
        <v>1195</v>
      </c>
      <c r="B179" t="s">
        <v>60</v>
      </c>
      <c r="C179" s="14">
        <v>45089</v>
      </c>
      <c r="D179" t="s">
        <v>1196</v>
      </c>
      <c r="E179">
        <v>40531238</v>
      </c>
      <c r="F179" t="s">
        <v>1197</v>
      </c>
      <c r="G179">
        <v>97221522</v>
      </c>
      <c r="H179">
        <v>1024718235</v>
      </c>
      <c r="I179" t="s">
        <v>88</v>
      </c>
      <c r="J179" t="s">
        <v>1198</v>
      </c>
      <c r="K179" t="s">
        <v>1199</v>
      </c>
      <c r="L179" t="s">
        <v>1197</v>
      </c>
      <c r="M179" t="s">
        <v>1200</v>
      </c>
      <c r="N179" t="s">
        <v>1201</v>
      </c>
      <c r="O179" s="10" t="s">
        <v>1202</v>
      </c>
      <c r="P179">
        <v>7400</v>
      </c>
      <c r="Q179" t="s">
        <v>170</v>
      </c>
      <c r="R179">
        <v>56</v>
      </c>
      <c r="S179" t="s">
        <v>839</v>
      </c>
      <c r="T179">
        <v>56</v>
      </c>
      <c r="U179">
        <v>0</v>
      </c>
      <c r="V179">
        <v>56</v>
      </c>
      <c r="W179">
        <v>56</v>
      </c>
      <c r="X179" t="s">
        <v>71</v>
      </c>
      <c r="Y179" t="s">
        <v>72</v>
      </c>
      <c r="Z179" t="s">
        <v>72</v>
      </c>
      <c r="AA179" t="s">
        <v>72</v>
      </c>
      <c r="AB179" t="s">
        <v>72</v>
      </c>
      <c r="AC179" t="s">
        <v>72</v>
      </c>
      <c r="AD179" t="s">
        <v>71</v>
      </c>
      <c r="AE179" t="s">
        <v>71</v>
      </c>
      <c r="AF179" t="s">
        <v>72</v>
      </c>
      <c r="AG179" t="s">
        <v>71</v>
      </c>
      <c r="AH179" t="s">
        <v>72</v>
      </c>
      <c r="AI179" t="s">
        <v>71</v>
      </c>
      <c r="AJ179" t="s">
        <v>71</v>
      </c>
      <c r="AK179" t="s">
        <v>72</v>
      </c>
      <c r="AL179" t="s">
        <v>72</v>
      </c>
      <c r="AM179" t="s">
        <v>72</v>
      </c>
      <c r="AN179">
        <v>200</v>
      </c>
      <c r="AO179" s="8">
        <v>877.66</v>
      </c>
      <c r="AP179" s="8">
        <v>877.66</v>
      </c>
      <c r="AQ179" s="9">
        <v>877.66</v>
      </c>
      <c r="AR179" s="9">
        <v>877.66</v>
      </c>
      <c r="AS179">
        <v>0</v>
      </c>
      <c r="AT179" s="23"/>
      <c r="AU179" s="23"/>
      <c r="AV179" s="23"/>
      <c r="AW179" s="23"/>
    </row>
    <row r="180" spans="1:49" x14ac:dyDescent="0.25">
      <c r="A180" t="s">
        <v>1203</v>
      </c>
      <c r="B180" t="s">
        <v>60</v>
      </c>
      <c r="C180" s="14">
        <v>45089</v>
      </c>
      <c r="D180" t="s">
        <v>1204</v>
      </c>
      <c r="E180">
        <v>40542493</v>
      </c>
      <c r="F180" t="s">
        <v>1205</v>
      </c>
      <c r="G180">
        <v>32520030</v>
      </c>
      <c r="H180">
        <v>1024731886</v>
      </c>
      <c r="I180" t="s">
        <v>63</v>
      </c>
      <c r="J180" t="s">
        <v>1206</v>
      </c>
      <c r="K180" t="s">
        <v>1207</v>
      </c>
      <c r="L180" t="s">
        <v>1208</v>
      </c>
      <c r="M180" t="s">
        <v>1207</v>
      </c>
      <c r="N180" t="s">
        <v>1208</v>
      </c>
      <c r="O180" s="10" t="s">
        <v>1209</v>
      </c>
      <c r="P180">
        <v>2300</v>
      </c>
      <c r="Q180" t="s">
        <v>692</v>
      </c>
      <c r="R180">
        <v>60</v>
      </c>
      <c r="S180" t="s">
        <v>1210</v>
      </c>
      <c r="T180">
        <v>73</v>
      </c>
      <c r="U180">
        <v>50</v>
      </c>
      <c r="V180">
        <v>10</v>
      </c>
      <c r="W180">
        <v>10</v>
      </c>
      <c r="X180" t="s">
        <v>72</v>
      </c>
      <c r="Y180" t="s">
        <v>72</v>
      </c>
      <c r="Z180" t="s">
        <v>72</v>
      </c>
      <c r="AA180" t="s">
        <v>72</v>
      </c>
      <c r="AB180" t="s">
        <v>71</v>
      </c>
      <c r="AC180" t="s">
        <v>72</v>
      </c>
      <c r="AD180" t="s">
        <v>71</v>
      </c>
      <c r="AE180" t="s">
        <v>71</v>
      </c>
      <c r="AF180" t="s">
        <v>72</v>
      </c>
      <c r="AG180" t="s">
        <v>72</v>
      </c>
      <c r="AH180" t="s">
        <v>72</v>
      </c>
      <c r="AI180" t="s">
        <v>71</v>
      </c>
      <c r="AJ180" t="s">
        <v>72</v>
      </c>
      <c r="AK180" t="s">
        <v>72</v>
      </c>
      <c r="AL180" t="s">
        <v>71</v>
      </c>
      <c r="AM180" t="s">
        <v>72</v>
      </c>
      <c r="AN180">
        <v>500</v>
      </c>
      <c r="AO180" s="8">
        <v>509.78</v>
      </c>
      <c r="AP180" s="8">
        <v>594.89</v>
      </c>
      <c r="AQ180" s="9">
        <v>594.89</v>
      </c>
      <c r="AR180" s="9">
        <v>509.78</v>
      </c>
      <c r="AS180">
        <v>75.739999999999995</v>
      </c>
      <c r="AT180" s="23"/>
      <c r="AU180" s="23"/>
      <c r="AV180" s="23"/>
      <c r="AW180" s="23"/>
    </row>
    <row r="181" spans="1:49" x14ac:dyDescent="0.25">
      <c r="A181" t="s">
        <v>1211</v>
      </c>
      <c r="B181" t="s">
        <v>60</v>
      </c>
      <c r="C181" s="14">
        <v>45089</v>
      </c>
      <c r="D181" t="s">
        <v>1212</v>
      </c>
      <c r="E181">
        <v>41438355</v>
      </c>
      <c r="F181" t="s">
        <v>1213</v>
      </c>
      <c r="G181">
        <v>35254250</v>
      </c>
      <c r="H181">
        <v>1025933792</v>
      </c>
      <c r="I181" t="s">
        <v>63</v>
      </c>
      <c r="J181" t="s">
        <v>1685</v>
      </c>
      <c r="K181" t="s">
        <v>1215</v>
      </c>
      <c r="L181" t="s">
        <v>1216</v>
      </c>
      <c r="M181" t="s">
        <v>1215</v>
      </c>
      <c r="N181" t="s">
        <v>1216</v>
      </c>
      <c r="O181" s="10" t="s">
        <v>1217</v>
      </c>
      <c r="P181">
        <v>1401</v>
      </c>
      <c r="Q181" t="s">
        <v>129</v>
      </c>
      <c r="R181">
        <v>280</v>
      </c>
      <c r="S181" t="s">
        <v>1218</v>
      </c>
      <c r="T181">
        <v>394</v>
      </c>
      <c r="U181">
        <v>260</v>
      </c>
      <c r="V181">
        <v>20</v>
      </c>
      <c r="W181">
        <v>0</v>
      </c>
      <c r="X181" t="s">
        <v>71</v>
      </c>
      <c r="Y181" t="s">
        <v>72</v>
      </c>
      <c r="Z181" t="s">
        <v>71</v>
      </c>
      <c r="AA181" t="s">
        <v>72</v>
      </c>
      <c r="AB181" t="s">
        <v>72</v>
      </c>
      <c r="AC181" t="s">
        <v>72</v>
      </c>
      <c r="AD181" t="s">
        <v>72</v>
      </c>
      <c r="AE181" t="s">
        <v>72</v>
      </c>
      <c r="AF181" t="s">
        <v>72</v>
      </c>
      <c r="AG181" t="s">
        <v>71</v>
      </c>
      <c r="AH181" t="s">
        <v>72</v>
      </c>
      <c r="AI181" t="s">
        <v>72</v>
      </c>
      <c r="AJ181" t="s">
        <v>72</v>
      </c>
      <c r="AK181" t="s">
        <v>72</v>
      </c>
      <c r="AL181" t="s">
        <v>72</v>
      </c>
      <c r="AM181" t="s">
        <v>72</v>
      </c>
      <c r="AN181">
        <v>200</v>
      </c>
      <c r="AO181" s="8">
        <v>1272.3399999999999</v>
      </c>
      <c r="AP181" s="8">
        <v>1272.3399999999999</v>
      </c>
      <c r="AQ181" s="9">
        <v>1272.3399999999999</v>
      </c>
      <c r="AR181" s="9">
        <v>1272.3399999999999</v>
      </c>
      <c r="AS181">
        <v>153.19</v>
      </c>
      <c r="AT181" s="23"/>
      <c r="AU181" s="23"/>
      <c r="AV181" s="23"/>
      <c r="AW181" s="23"/>
    </row>
    <row r="182" spans="1:49" x14ac:dyDescent="0.25">
      <c r="A182" t="s">
        <v>1219</v>
      </c>
      <c r="B182" t="s">
        <v>60</v>
      </c>
      <c r="C182" s="14">
        <v>45089</v>
      </c>
      <c r="D182" t="s">
        <v>1220</v>
      </c>
      <c r="E182">
        <v>41518375</v>
      </c>
      <c r="F182" t="s">
        <v>1221</v>
      </c>
      <c r="G182">
        <v>98101400</v>
      </c>
      <c r="H182">
        <v>1026087755</v>
      </c>
      <c r="I182" t="s">
        <v>216</v>
      </c>
      <c r="J182" t="s">
        <v>1222</v>
      </c>
      <c r="K182" t="s">
        <v>1655</v>
      </c>
      <c r="L182" t="s">
        <v>1656</v>
      </c>
      <c r="M182" t="s">
        <v>1655</v>
      </c>
      <c r="N182" t="s">
        <v>1656</v>
      </c>
      <c r="O182" s="10" t="s">
        <v>1223</v>
      </c>
      <c r="P182">
        <v>9000</v>
      </c>
      <c r="Q182" t="s">
        <v>218</v>
      </c>
      <c r="R182">
        <v>40</v>
      </c>
      <c r="S182" t="s">
        <v>94</v>
      </c>
      <c r="T182">
        <v>154</v>
      </c>
      <c r="U182">
        <v>4</v>
      </c>
      <c r="V182">
        <v>2</v>
      </c>
      <c r="W182">
        <v>0</v>
      </c>
      <c r="X182" t="s">
        <v>72</v>
      </c>
      <c r="Y182" t="s">
        <v>72</v>
      </c>
      <c r="Z182" t="s">
        <v>71</v>
      </c>
      <c r="AA182" t="s">
        <v>72</v>
      </c>
      <c r="AB182" t="s">
        <v>72</v>
      </c>
      <c r="AC182" t="s">
        <v>72</v>
      </c>
      <c r="AD182" t="s">
        <v>72</v>
      </c>
      <c r="AE182" t="s">
        <v>72</v>
      </c>
      <c r="AF182" t="s">
        <v>72</v>
      </c>
      <c r="AG182" t="s">
        <v>72</v>
      </c>
      <c r="AH182" t="s">
        <v>72</v>
      </c>
      <c r="AI182" t="s">
        <v>72</v>
      </c>
      <c r="AJ182" t="s">
        <v>71</v>
      </c>
      <c r="AK182" t="s">
        <v>72</v>
      </c>
      <c r="AL182" t="s">
        <v>72</v>
      </c>
      <c r="AM182" t="s">
        <v>72</v>
      </c>
      <c r="AN182">
        <v>1100</v>
      </c>
      <c r="AO182" s="8">
        <v>744.68</v>
      </c>
      <c r="AP182" s="8">
        <v>744.68</v>
      </c>
      <c r="AQ182" s="9">
        <v>744.68</v>
      </c>
      <c r="AR182" s="9">
        <v>744.68</v>
      </c>
      <c r="AS182">
        <v>0</v>
      </c>
      <c r="AT182" s="23"/>
      <c r="AU182" s="23"/>
      <c r="AV182" s="23"/>
      <c r="AW182" s="23"/>
    </row>
    <row r="183" spans="1:49" x14ac:dyDescent="0.25">
      <c r="A183" t="s">
        <v>1224</v>
      </c>
      <c r="B183" t="s">
        <v>60</v>
      </c>
      <c r="C183" s="14">
        <v>45089</v>
      </c>
      <c r="D183" t="s">
        <v>1225</v>
      </c>
      <c r="E183">
        <v>41547944</v>
      </c>
      <c r="F183" t="s">
        <v>1226</v>
      </c>
      <c r="G183">
        <v>97125444</v>
      </c>
      <c r="H183">
        <v>1026072995</v>
      </c>
      <c r="I183" t="s">
        <v>88</v>
      </c>
      <c r="J183" t="s">
        <v>1227</v>
      </c>
      <c r="K183" t="s">
        <v>1228</v>
      </c>
      <c r="L183" t="s">
        <v>1226</v>
      </c>
      <c r="M183" t="s">
        <v>1228</v>
      </c>
      <c r="N183" t="s">
        <v>1226</v>
      </c>
      <c r="O183" s="10" t="s">
        <v>1229</v>
      </c>
      <c r="P183">
        <v>7400</v>
      </c>
      <c r="Q183" t="s">
        <v>170</v>
      </c>
      <c r="R183">
        <v>52</v>
      </c>
      <c r="S183" t="s">
        <v>1230</v>
      </c>
      <c r="T183">
        <v>52</v>
      </c>
      <c r="U183">
        <v>0</v>
      </c>
      <c r="V183">
        <v>10</v>
      </c>
      <c r="W183">
        <v>42</v>
      </c>
      <c r="X183" t="s">
        <v>72</v>
      </c>
      <c r="Y183" t="s">
        <v>72</v>
      </c>
      <c r="Z183" t="s">
        <v>72</v>
      </c>
      <c r="AA183" t="s">
        <v>71</v>
      </c>
      <c r="AB183" t="s">
        <v>72</v>
      </c>
      <c r="AC183" t="s">
        <v>72</v>
      </c>
      <c r="AD183" t="s">
        <v>71</v>
      </c>
      <c r="AE183" t="s">
        <v>71</v>
      </c>
      <c r="AF183" t="s">
        <v>72</v>
      </c>
      <c r="AG183" t="s">
        <v>71</v>
      </c>
      <c r="AH183" t="s">
        <v>72</v>
      </c>
      <c r="AI183" t="s">
        <v>72</v>
      </c>
      <c r="AJ183" t="s">
        <v>72</v>
      </c>
      <c r="AK183" t="s">
        <v>72</v>
      </c>
      <c r="AL183" t="s">
        <v>72</v>
      </c>
      <c r="AM183" t="s">
        <v>72</v>
      </c>
      <c r="AN183">
        <v>400</v>
      </c>
      <c r="AO183" s="8">
        <v>744.68</v>
      </c>
      <c r="AP183" s="8">
        <v>744.68</v>
      </c>
      <c r="AQ183" s="9">
        <v>744.68</v>
      </c>
      <c r="AR183" s="9">
        <v>744.68</v>
      </c>
      <c r="AS183">
        <v>0</v>
      </c>
      <c r="AT183" s="23"/>
      <c r="AU183" s="23"/>
      <c r="AV183" s="23"/>
      <c r="AW183" s="23"/>
    </row>
    <row r="184" spans="1:49" x14ac:dyDescent="0.25">
      <c r="A184" t="s">
        <v>1586</v>
      </c>
      <c r="B184" t="s">
        <v>60</v>
      </c>
      <c r="C184" s="14">
        <v>45089</v>
      </c>
      <c r="D184" t="s">
        <v>1587</v>
      </c>
      <c r="E184">
        <v>41915668</v>
      </c>
      <c r="F184" t="s">
        <v>1588</v>
      </c>
      <c r="G184">
        <v>33321044</v>
      </c>
      <c r="H184">
        <v>1026552687</v>
      </c>
      <c r="I184" t="s">
        <v>63</v>
      </c>
      <c r="J184" t="s">
        <v>1589</v>
      </c>
      <c r="K184" t="s">
        <v>1131</v>
      </c>
      <c r="L184" t="s">
        <v>1583</v>
      </c>
      <c r="M184" t="s">
        <v>1131</v>
      </c>
      <c r="N184" t="s">
        <v>1583</v>
      </c>
      <c r="O184" s="10" t="s">
        <v>1590</v>
      </c>
      <c r="P184">
        <v>1302</v>
      </c>
      <c r="Q184" t="s">
        <v>129</v>
      </c>
      <c r="R184">
        <v>30</v>
      </c>
      <c r="S184" t="s">
        <v>1134</v>
      </c>
      <c r="T184">
        <v>30</v>
      </c>
      <c r="U184">
        <v>4</v>
      </c>
      <c r="V184">
        <v>2</v>
      </c>
      <c r="W184">
        <v>24</v>
      </c>
      <c r="X184" t="s">
        <v>72</v>
      </c>
      <c r="Y184" t="s">
        <v>72</v>
      </c>
      <c r="Z184" t="s">
        <v>71</v>
      </c>
      <c r="AA184" t="s">
        <v>72</v>
      </c>
      <c r="AB184" t="s">
        <v>72</v>
      </c>
      <c r="AC184" t="s">
        <v>72</v>
      </c>
      <c r="AD184" t="s">
        <v>71</v>
      </c>
      <c r="AE184" t="s">
        <v>71</v>
      </c>
      <c r="AF184" t="s">
        <v>72</v>
      </c>
      <c r="AG184" t="s">
        <v>72</v>
      </c>
      <c r="AH184" t="s">
        <v>72</v>
      </c>
      <c r="AI184" t="s">
        <v>71</v>
      </c>
      <c r="AJ184" t="s">
        <v>72</v>
      </c>
      <c r="AK184" t="s">
        <v>72</v>
      </c>
      <c r="AL184" t="s">
        <v>71</v>
      </c>
      <c r="AM184" t="s">
        <v>72</v>
      </c>
      <c r="AN184">
        <v>460</v>
      </c>
      <c r="AO184" s="8">
        <v>674.47</v>
      </c>
      <c r="AP184" s="8">
        <v>744.68</v>
      </c>
      <c r="AQ184" s="9">
        <v>817.02</v>
      </c>
      <c r="AR184" s="9">
        <v>718.08</v>
      </c>
      <c r="AS184">
        <v>84.04</v>
      </c>
      <c r="AT184" s="23"/>
      <c r="AU184" s="23"/>
      <c r="AV184" s="23"/>
      <c r="AW184" s="23"/>
    </row>
    <row r="185" spans="1:49" x14ac:dyDescent="0.25">
      <c r="A185" t="s">
        <v>1231</v>
      </c>
      <c r="B185" t="s">
        <v>60</v>
      </c>
      <c r="C185" s="14">
        <v>45089</v>
      </c>
      <c r="D185" t="s">
        <v>1232</v>
      </c>
      <c r="E185">
        <v>41958537</v>
      </c>
      <c r="F185" t="s">
        <v>1233</v>
      </c>
      <c r="G185">
        <v>51916800</v>
      </c>
      <c r="I185" t="s">
        <v>143</v>
      </c>
      <c r="J185" t="s">
        <v>1234</v>
      </c>
      <c r="K185" t="s">
        <v>1235</v>
      </c>
      <c r="L185" t="s">
        <v>1236</v>
      </c>
      <c r="M185" t="s">
        <v>1237</v>
      </c>
      <c r="N185" t="s">
        <v>1238</v>
      </c>
      <c r="O185" s="10" t="s">
        <v>1239</v>
      </c>
      <c r="P185">
        <v>6800</v>
      </c>
      <c r="Q185" t="s">
        <v>805</v>
      </c>
      <c r="R185">
        <v>6</v>
      </c>
      <c r="S185" t="s">
        <v>1240</v>
      </c>
      <c r="T185">
        <v>6</v>
      </c>
      <c r="U185">
        <v>4</v>
      </c>
      <c r="V185">
        <v>2</v>
      </c>
      <c r="W185">
        <v>6</v>
      </c>
      <c r="X185" t="s">
        <v>71</v>
      </c>
      <c r="Y185" t="s">
        <v>72</v>
      </c>
      <c r="Z185" t="s">
        <v>72</v>
      </c>
      <c r="AA185" t="s">
        <v>72</v>
      </c>
      <c r="AB185" t="s">
        <v>72</v>
      </c>
      <c r="AC185" t="s">
        <v>72</v>
      </c>
      <c r="AD185" t="s">
        <v>72</v>
      </c>
      <c r="AE185" t="s">
        <v>72</v>
      </c>
      <c r="AF185" t="s">
        <v>72</v>
      </c>
      <c r="AG185" t="s">
        <v>71</v>
      </c>
      <c r="AH185" t="s">
        <v>71</v>
      </c>
      <c r="AI185" t="s">
        <v>71</v>
      </c>
      <c r="AJ185" t="s">
        <v>72</v>
      </c>
      <c r="AK185" t="s">
        <v>72</v>
      </c>
      <c r="AL185" t="s">
        <v>72</v>
      </c>
      <c r="AM185" t="s">
        <v>71</v>
      </c>
      <c r="AN185">
        <v>450</v>
      </c>
      <c r="AO185" s="8">
        <v>952.13</v>
      </c>
      <c r="AP185" s="8">
        <v>1005.32</v>
      </c>
      <c r="AQ185" s="9">
        <v>1005.32</v>
      </c>
      <c r="AR185" s="9">
        <v>952.13</v>
      </c>
      <c r="AS185">
        <v>85.1</v>
      </c>
      <c r="AT185" s="23"/>
      <c r="AU185" s="23"/>
      <c r="AV185" s="23"/>
      <c r="AW185" s="23"/>
    </row>
    <row r="186" spans="1:49" x14ac:dyDescent="0.25">
      <c r="A186" t="s">
        <v>1241</v>
      </c>
      <c r="B186" t="s">
        <v>60</v>
      </c>
      <c r="C186" s="14">
        <v>45089</v>
      </c>
      <c r="D186" t="s">
        <v>1517</v>
      </c>
      <c r="E186">
        <v>43020811</v>
      </c>
      <c r="F186" t="s">
        <v>1686</v>
      </c>
      <c r="G186">
        <v>75751766</v>
      </c>
      <c r="H186">
        <v>1001833831</v>
      </c>
      <c r="I186" t="s">
        <v>88</v>
      </c>
      <c r="J186" t="s">
        <v>1244</v>
      </c>
      <c r="K186" t="s">
        <v>1687</v>
      </c>
      <c r="L186" t="s">
        <v>1688</v>
      </c>
      <c r="M186" t="s">
        <v>1689</v>
      </c>
      <c r="N186" t="s">
        <v>1690</v>
      </c>
      <c r="O186" s="10" t="s">
        <v>1245</v>
      </c>
      <c r="P186">
        <v>8740</v>
      </c>
      <c r="Q186" t="s">
        <v>1246</v>
      </c>
      <c r="R186">
        <v>100</v>
      </c>
      <c r="S186" t="s">
        <v>84</v>
      </c>
      <c r="T186">
        <v>100</v>
      </c>
      <c r="U186">
        <v>4</v>
      </c>
      <c r="V186">
        <v>10</v>
      </c>
      <c r="W186">
        <v>100</v>
      </c>
      <c r="X186" t="s">
        <v>71</v>
      </c>
      <c r="Y186" t="s">
        <v>72</v>
      </c>
      <c r="Z186" t="s">
        <v>72</v>
      </c>
      <c r="AA186" t="s">
        <v>72</v>
      </c>
      <c r="AB186" t="s">
        <v>72</v>
      </c>
      <c r="AC186" t="s">
        <v>72</v>
      </c>
      <c r="AD186" t="s">
        <v>72</v>
      </c>
      <c r="AE186" t="s">
        <v>72</v>
      </c>
      <c r="AF186" t="s">
        <v>72</v>
      </c>
      <c r="AG186" t="s">
        <v>71</v>
      </c>
      <c r="AH186" t="s">
        <v>72</v>
      </c>
      <c r="AI186" t="s">
        <v>72</v>
      </c>
      <c r="AJ186" t="s">
        <v>72</v>
      </c>
      <c r="AK186" t="s">
        <v>72</v>
      </c>
      <c r="AL186" t="s">
        <v>72</v>
      </c>
      <c r="AM186" t="s">
        <v>72</v>
      </c>
      <c r="AN186" s="3">
        <v>18600</v>
      </c>
      <c r="AO186" s="8">
        <v>648.92999999999995</v>
      </c>
      <c r="AP186" s="8">
        <v>648.92999999999995</v>
      </c>
      <c r="AQ186" s="9">
        <v>648.92999999999995</v>
      </c>
      <c r="AR186" s="9">
        <v>648.92999999999995</v>
      </c>
      <c r="AS186">
        <v>0</v>
      </c>
      <c r="AT186" s="23"/>
      <c r="AU186" s="23"/>
      <c r="AV186" s="23"/>
      <c r="AW186" s="23"/>
    </row>
    <row r="187" spans="1:49" x14ac:dyDescent="0.25">
      <c r="A187" t="s">
        <v>1247</v>
      </c>
      <c r="B187" t="s">
        <v>60</v>
      </c>
      <c r="C187" s="14">
        <v>45089</v>
      </c>
      <c r="D187" t="s">
        <v>1248</v>
      </c>
      <c r="E187">
        <v>43105957</v>
      </c>
      <c r="F187" t="s">
        <v>1249</v>
      </c>
      <c r="G187">
        <v>62211760</v>
      </c>
      <c r="H187">
        <v>1028057772</v>
      </c>
      <c r="I187" t="s">
        <v>143</v>
      </c>
      <c r="J187" t="s">
        <v>1250</v>
      </c>
      <c r="K187" t="s">
        <v>1251</v>
      </c>
      <c r="L187" t="s">
        <v>1252</v>
      </c>
      <c r="M187" t="s">
        <v>1251</v>
      </c>
      <c r="N187" t="s">
        <v>1252</v>
      </c>
      <c r="O187" s="10" t="s">
        <v>1253</v>
      </c>
      <c r="P187">
        <v>5700</v>
      </c>
      <c r="Q187" t="s">
        <v>1254</v>
      </c>
      <c r="R187">
        <v>40</v>
      </c>
      <c r="S187" t="s">
        <v>1134</v>
      </c>
      <c r="T187">
        <v>40</v>
      </c>
      <c r="U187">
        <v>4</v>
      </c>
      <c r="V187">
        <v>4</v>
      </c>
      <c r="W187">
        <v>40</v>
      </c>
      <c r="X187" t="s">
        <v>71</v>
      </c>
      <c r="Y187" t="s">
        <v>71</v>
      </c>
      <c r="Z187" t="s">
        <v>72</v>
      </c>
      <c r="AA187" t="s">
        <v>72</v>
      </c>
      <c r="AB187" t="s">
        <v>71</v>
      </c>
      <c r="AC187" t="s">
        <v>72</v>
      </c>
      <c r="AD187" t="s">
        <v>72</v>
      </c>
      <c r="AE187" t="s">
        <v>72</v>
      </c>
      <c r="AF187" t="s">
        <v>72</v>
      </c>
      <c r="AG187" t="s">
        <v>71</v>
      </c>
      <c r="AH187" t="s">
        <v>72</v>
      </c>
      <c r="AI187" t="s">
        <v>71</v>
      </c>
      <c r="AJ187" t="s">
        <v>72</v>
      </c>
      <c r="AK187" t="s">
        <v>71</v>
      </c>
      <c r="AL187" t="s">
        <v>72</v>
      </c>
      <c r="AM187" t="s">
        <v>72</v>
      </c>
      <c r="AN187">
        <v>300</v>
      </c>
      <c r="AO187" s="8">
        <v>617.02</v>
      </c>
      <c r="AP187" s="8">
        <v>617.02</v>
      </c>
      <c r="AQ187" s="9">
        <v>617.02</v>
      </c>
      <c r="AR187" s="9">
        <v>617.02</v>
      </c>
      <c r="AS187">
        <v>76.59</v>
      </c>
      <c r="AT187" s="23"/>
      <c r="AU187" s="23"/>
      <c r="AV187" s="23"/>
      <c r="AW187" s="23"/>
    </row>
    <row r="188" spans="1:49" x14ac:dyDescent="0.25">
      <c r="A188" t="s">
        <v>1255</v>
      </c>
      <c r="B188" t="s">
        <v>60</v>
      </c>
      <c r="C188" s="14">
        <v>45089</v>
      </c>
      <c r="D188" t="s">
        <v>1256</v>
      </c>
      <c r="E188">
        <v>43351702</v>
      </c>
      <c r="F188" t="s">
        <v>1257</v>
      </c>
      <c r="G188">
        <v>63114311</v>
      </c>
      <c r="H188">
        <v>1028365981</v>
      </c>
      <c r="I188" t="s">
        <v>143</v>
      </c>
      <c r="J188" t="s">
        <v>1258</v>
      </c>
      <c r="K188" t="s">
        <v>1259</v>
      </c>
      <c r="L188" t="s">
        <v>1260</v>
      </c>
      <c r="M188" t="s">
        <v>1259</v>
      </c>
      <c r="N188" t="s">
        <v>1260</v>
      </c>
      <c r="O188" s="10" t="s">
        <v>1261</v>
      </c>
      <c r="P188">
        <v>5230</v>
      </c>
      <c r="Q188" t="s">
        <v>1262</v>
      </c>
      <c r="R188">
        <v>46</v>
      </c>
      <c r="S188" t="s">
        <v>1263</v>
      </c>
      <c r="T188">
        <v>100</v>
      </c>
      <c r="U188">
        <v>2</v>
      </c>
      <c r="V188">
        <v>7</v>
      </c>
      <c r="W188">
        <v>46</v>
      </c>
      <c r="X188" t="s">
        <v>72</v>
      </c>
      <c r="Y188" t="s">
        <v>72</v>
      </c>
      <c r="Z188" t="s">
        <v>72</v>
      </c>
      <c r="AA188" t="s">
        <v>72</v>
      </c>
      <c r="AB188" t="s">
        <v>72</v>
      </c>
      <c r="AC188" t="s">
        <v>72</v>
      </c>
      <c r="AD188" t="s">
        <v>72</v>
      </c>
      <c r="AE188" t="s">
        <v>72</v>
      </c>
      <c r="AF188" t="s">
        <v>72</v>
      </c>
      <c r="AG188" t="s">
        <v>71</v>
      </c>
      <c r="AH188" t="s">
        <v>72</v>
      </c>
      <c r="AI188" t="s">
        <v>71</v>
      </c>
      <c r="AJ188" t="s">
        <v>72</v>
      </c>
      <c r="AK188" t="s">
        <v>72</v>
      </c>
      <c r="AL188" t="s">
        <v>72</v>
      </c>
      <c r="AM188" t="s">
        <v>72</v>
      </c>
      <c r="AN188">
        <v>2500</v>
      </c>
      <c r="AO188" s="8">
        <v>727.66</v>
      </c>
      <c r="AP188" s="8">
        <v>761.7</v>
      </c>
      <c r="AQ188" s="9">
        <v>761.7</v>
      </c>
      <c r="AR188" s="9">
        <v>761.7</v>
      </c>
      <c r="AS188">
        <v>0</v>
      </c>
      <c r="AT188" s="23"/>
      <c r="AU188" s="23"/>
      <c r="AV188" s="23"/>
      <c r="AW188" s="23"/>
    </row>
    <row r="189" spans="1:49" x14ac:dyDescent="0.25">
      <c r="A189" t="s">
        <v>1264</v>
      </c>
      <c r="B189" t="s">
        <v>60</v>
      </c>
      <c r="C189" s="14">
        <v>45089</v>
      </c>
      <c r="D189" t="s">
        <v>1265</v>
      </c>
      <c r="E189">
        <v>54399219</v>
      </c>
      <c r="F189" t="s">
        <v>1266</v>
      </c>
      <c r="G189">
        <v>33389600</v>
      </c>
      <c r="H189">
        <v>1012200362</v>
      </c>
      <c r="I189" t="s">
        <v>63</v>
      </c>
      <c r="J189" t="s">
        <v>1267</v>
      </c>
      <c r="K189" t="s">
        <v>1268</v>
      </c>
      <c r="L189" t="s">
        <v>1269</v>
      </c>
      <c r="M189" t="s">
        <v>1268</v>
      </c>
      <c r="N189" t="s">
        <v>1269</v>
      </c>
      <c r="O189" s="10" t="s">
        <v>1270</v>
      </c>
      <c r="P189">
        <v>1560</v>
      </c>
      <c r="Q189" t="s">
        <v>115</v>
      </c>
      <c r="R189">
        <v>40</v>
      </c>
      <c r="S189" t="s">
        <v>94</v>
      </c>
      <c r="T189">
        <v>40</v>
      </c>
      <c r="U189">
        <v>38</v>
      </c>
      <c r="V189">
        <v>2</v>
      </c>
      <c r="W189">
        <v>0</v>
      </c>
      <c r="X189" t="s">
        <v>72</v>
      </c>
      <c r="Y189" t="s">
        <v>72</v>
      </c>
      <c r="Z189" t="s">
        <v>71</v>
      </c>
      <c r="AA189" t="s">
        <v>72</v>
      </c>
      <c r="AB189" t="s">
        <v>71</v>
      </c>
      <c r="AC189" t="s">
        <v>72</v>
      </c>
      <c r="AD189" t="s">
        <v>72</v>
      </c>
      <c r="AE189" t="s">
        <v>72</v>
      </c>
      <c r="AF189" t="s">
        <v>72</v>
      </c>
      <c r="AG189" t="s">
        <v>71</v>
      </c>
      <c r="AH189" t="s">
        <v>72</v>
      </c>
      <c r="AI189" t="s">
        <v>72</v>
      </c>
      <c r="AJ189" t="s">
        <v>72</v>
      </c>
      <c r="AK189" t="s">
        <v>72</v>
      </c>
      <c r="AL189" t="s">
        <v>72</v>
      </c>
      <c r="AM189" t="s">
        <v>72</v>
      </c>
      <c r="AN189">
        <v>450</v>
      </c>
      <c r="AO189" s="8">
        <v>727.66</v>
      </c>
      <c r="AP189" s="8">
        <v>927.66</v>
      </c>
      <c r="AQ189" s="9">
        <v>927.66</v>
      </c>
      <c r="AR189" s="9">
        <v>774.47</v>
      </c>
      <c r="AS189">
        <v>114.89</v>
      </c>
      <c r="AT189" s="23"/>
      <c r="AU189" s="23"/>
      <c r="AV189" s="23"/>
      <c r="AW189" s="23"/>
    </row>
    <row r="190" spans="1:49" x14ac:dyDescent="0.25">
      <c r="A190" t="s">
        <v>1271</v>
      </c>
      <c r="B190" t="s">
        <v>60</v>
      </c>
      <c r="C190" s="14">
        <v>45089</v>
      </c>
      <c r="D190" t="s">
        <v>1272</v>
      </c>
      <c r="E190">
        <v>54399219</v>
      </c>
      <c r="F190" t="s">
        <v>1273</v>
      </c>
      <c r="G190">
        <v>33489900</v>
      </c>
      <c r="H190">
        <v>1008600860</v>
      </c>
      <c r="I190" t="s">
        <v>63</v>
      </c>
      <c r="J190" t="s">
        <v>1274</v>
      </c>
      <c r="K190" t="s">
        <v>1268</v>
      </c>
      <c r="L190" t="s">
        <v>1269</v>
      </c>
      <c r="M190" t="s">
        <v>1268</v>
      </c>
      <c r="N190" t="s">
        <v>1269</v>
      </c>
      <c r="O190" s="10" t="s">
        <v>1275</v>
      </c>
      <c r="P190">
        <v>1058</v>
      </c>
      <c r="Q190" t="s">
        <v>129</v>
      </c>
      <c r="R190">
        <v>26</v>
      </c>
      <c r="S190" t="s">
        <v>94</v>
      </c>
      <c r="T190">
        <v>26</v>
      </c>
      <c r="U190">
        <v>5</v>
      </c>
      <c r="V190">
        <v>2</v>
      </c>
      <c r="W190">
        <v>19</v>
      </c>
      <c r="X190" t="s">
        <v>72</v>
      </c>
      <c r="Y190" t="s">
        <v>72</v>
      </c>
      <c r="Z190" t="s">
        <v>71</v>
      </c>
      <c r="AA190" t="s">
        <v>71</v>
      </c>
      <c r="AB190" t="s">
        <v>71</v>
      </c>
      <c r="AC190" t="s">
        <v>72</v>
      </c>
      <c r="AD190" t="s">
        <v>72</v>
      </c>
      <c r="AE190" t="s">
        <v>71</v>
      </c>
      <c r="AF190" t="s">
        <v>72</v>
      </c>
      <c r="AG190" t="s">
        <v>71</v>
      </c>
      <c r="AH190" t="s">
        <v>72</v>
      </c>
      <c r="AI190" t="s">
        <v>71</v>
      </c>
      <c r="AJ190" t="s">
        <v>72</v>
      </c>
      <c r="AK190" t="s">
        <v>72</v>
      </c>
      <c r="AL190" t="s">
        <v>72</v>
      </c>
      <c r="AM190" t="s">
        <v>72</v>
      </c>
      <c r="AN190">
        <v>600</v>
      </c>
      <c r="AO190" s="8">
        <v>795.74</v>
      </c>
      <c r="AP190" s="8">
        <v>1122.3399999999999</v>
      </c>
      <c r="AQ190" s="9">
        <v>1122.3399999999999</v>
      </c>
      <c r="AR190" s="9">
        <v>885.1</v>
      </c>
      <c r="AS190">
        <v>114.89</v>
      </c>
      <c r="AT190" s="23"/>
      <c r="AU190" s="23"/>
      <c r="AV190" s="23"/>
      <c r="AW190" s="23"/>
    </row>
    <row r="191" spans="1:49" x14ac:dyDescent="0.25">
      <c r="A191" t="s">
        <v>1276</v>
      </c>
      <c r="B191" t="s">
        <v>60</v>
      </c>
      <c r="C191" s="14">
        <v>45089</v>
      </c>
      <c r="D191" t="s">
        <v>1277</v>
      </c>
      <c r="E191">
        <v>54399219</v>
      </c>
      <c r="F191" t="s">
        <v>1278</v>
      </c>
      <c r="G191">
        <v>39680911</v>
      </c>
      <c r="H191">
        <v>1003104350</v>
      </c>
      <c r="I191" t="s">
        <v>63</v>
      </c>
      <c r="J191" t="s">
        <v>1279</v>
      </c>
      <c r="K191" t="s">
        <v>1268</v>
      </c>
      <c r="L191" t="s">
        <v>1269</v>
      </c>
      <c r="M191" t="s">
        <v>1268</v>
      </c>
      <c r="N191" t="s">
        <v>1269</v>
      </c>
      <c r="O191" s="10" t="s">
        <v>1280</v>
      </c>
      <c r="P191">
        <v>2820</v>
      </c>
      <c r="Q191" t="s">
        <v>1281</v>
      </c>
      <c r="R191">
        <v>31</v>
      </c>
      <c r="S191" t="s">
        <v>94</v>
      </c>
      <c r="T191">
        <v>31</v>
      </c>
      <c r="U191">
        <v>7</v>
      </c>
      <c r="V191">
        <v>2</v>
      </c>
      <c r="W191">
        <v>0</v>
      </c>
      <c r="X191" t="s">
        <v>72</v>
      </c>
      <c r="Y191" t="s">
        <v>72</v>
      </c>
      <c r="Z191" t="s">
        <v>72</v>
      </c>
      <c r="AA191" t="s">
        <v>71</v>
      </c>
      <c r="AB191" t="s">
        <v>71</v>
      </c>
      <c r="AC191" t="s">
        <v>72</v>
      </c>
      <c r="AD191" t="s">
        <v>72</v>
      </c>
      <c r="AE191" t="s">
        <v>71</v>
      </c>
      <c r="AF191" t="s">
        <v>72</v>
      </c>
      <c r="AG191" t="s">
        <v>72</v>
      </c>
      <c r="AH191" t="s">
        <v>72</v>
      </c>
      <c r="AI191" t="s">
        <v>71</v>
      </c>
      <c r="AJ191" t="s">
        <v>72</v>
      </c>
      <c r="AK191" t="s">
        <v>72</v>
      </c>
      <c r="AL191" t="s">
        <v>72</v>
      </c>
      <c r="AM191" t="s">
        <v>72</v>
      </c>
      <c r="AN191">
        <v>650</v>
      </c>
      <c r="AO191" s="8">
        <v>723.4</v>
      </c>
      <c r="AP191" s="8">
        <v>845.74</v>
      </c>
      <c r="AQ191" s="9">
        <v>842.55</v>
      </c>
      <c r="AR191" s="9">
        <v>723.4</v>
      </c>
      <c r="AS191">
        <v>106.38</v>
      </c>
      <c r="AT191" s="23"/>
      <c r="AU191" s="23"/>
      <c r="AV191" s="23"/>
      <c r="AW191" s="23"/>
    </row>
    <row r="192" spans="1:49" x14ac:dyDescent="0.25">
      <c r="A192" t="s">
        <v>1282</v>
      </c>
      <c r="B192" t="s">
        <v>60</v>
      </c>
      <c r="C192" s="14">
        <v>45089</v>
      </c>
      <c r="D192" t="s">
        <v>1283</v>
      </c>
      <c r="E192">
        <v>54399219</v>
      </c>
      <c r="F192" t="s">
        <v>1284</v>
      </c>
      <c r="G192">
        <v>44800000</v>
      </c>
      <c r="H192">
        <v>1023814397</v>
      </c>
      <c r="I192" t="s">
        <v>63</v>
      </c>
      <c r="J192" t="s">
        <v>1285</v>
      </c>
      <c r="K192" t="s">
        <v>1268</v>
      </c>
      <c r="L192" t="s">
        <v>1269</v>
      </c>
      <c r="M192" t="s">
        <v>1268</v>
      </c>
      <c r="N192" t="s">
        <v>1269</v>
      </c>
      <c r="O192" s="10" t="s">
        <v>1286</v>
      </c>
      <c r="P192">
        <v>1577</v>
      </c>
      <c r="Q192" t="s">
        <v>115</v>
      </c>
      <c r="R192">
        <v>225</v>
      </c>
      <c r="S192" t="s">
        <v>94</v>
      </c>
      <c r="T192">
        <v>225</v>
      </c>
      <c r="U192">
        <v>50</v>
      </c>
      <c r="V192">
        <v>0</v>
      </c>
      <c r="W192">
        <v>0</v>
      </c>
      <c r="X192" t="s">
        <v>72</v>
      </c>
      <c r="Y192" t="s">
        <v>72</v>
      </c>
      <c r="Z192" t="s">
        <v>71</v>
      </c>
      <c r="AA192" t="s">
        <v>72</v>
      </c>
      <c r="AB192" t="s">
        <v>72</v>
      </c>
      <c r="AC192" t="s">
        <v>72</v>
      </c>
      <c r="AD192" t="s">
        <v>72</v>
      </c>
      <c r="AE192" t="s">
        <v>71</v>
      </c>
      <c r="AF192" t="s">
        <v>71</v>
      </c>
      <c r="AG192" t="s">
        <v>72</v>
      </c>
      <c r="AH192" t="s">
        <v>72</v>
      </c>
      <c r="AI192" t="s">
        <v>71</v>
      </c>
      <c r="AJ192" t="s">
        <v>71</v>
      </c>
      <c r="AK192" t="s">
        <v>72</v>
      </c>
      <c r="AL192" t="s">
        <v>71</v>
      </c>
      <c r="AM192" t="s">
        <v>72</v>
      </c>
      <c r="AN192">
        <v>500</v>
      </c>
      <c r="AO192" s="8">
        <v>442.55</v>
      </c>
      <c r="AP192" s="8">
        <v>672.34</v>
      </c>
      <c r="AQ192" s="9">
        <v>672.34</v>
      </c>
      <c r="AR192" s="9">
        <v>442.55</v>
      </c>
      <c r="AS192">
        <v>80.849999999999994</v>
      </c>
      <c r="AT192" s="23"/>
      <c r="AU192" s="23"/>
      <c r="AV192" s="23"/>
      <c r="AW192" s="23"/>
    </row>
    <row r="193" spans="1:49" x14ac:dyDescent="0.25">
      <c r="A193" t="s">
        <v>1287</v>
      </c>
      <c r="B193" t="s">
        <v>60</v>
      </c>
      <c r="C193" s="14">
        <v>45089</v>
      </c>
      <c r="D193" t="s">
        <v>1288</v>
      </c>
      <c r="E193">
        <v>54399219</v>
      </c>
      <c r="F193" t="s">
        <v>1289</v>
      </c>
      <c r="G193">
        <v>44800000</v>
      </c>
      <c r="H193">
        <v>1019307340</v>
      </c>
      <c r="I193" t="s">
        <v>63</v>
      </c>
      <c r="J193" t="s">
        <v>1285</v>
      </c>
      <c r="K193" t="s">
        <v>1268</v>
      </c>
      <c r="L193" t="s">
        <v>1269</v>
      </c>
      <c r="M193" t="s">
        <v>1268</v>
      </c>
      <c r="N193" t="s">
        <v>1269</v>
      </c>
      <c r="O193" s="10" t="s">
        <v>1290</v>
      </c>
      <c r="P193">
        <v>1300</v>
      </c>
      <c r="Q193" t="s">
        <v>129</v>
      </c>
      <c r="R193">
        <v>300</v>
      </c>
      <c r="S193" t="s">
        <v>94</v>
      </c>
      <c r="T193">
        <v>300</v>
      </c>
      <c r="U193">
        <v>75</v>
      </c>
      <c r="V193">
        <v>0</v>
      </c>
      <c r="W193">
        <v>0</v>
      </c>
      <c r="X193" t="s">
        <v>72</v>
      </c>
      <c r="Y193" t="s">
        <v>72</v>
      </c>
      <c r="Z193" t="s">
        <v>71</v>
      </c>
      <c r="AA193" t="s">
        <v>72</v>
      </c>
      <c r="AB193" t="s">
        <v>72</v>
      </c>
      <c r="AC193" t="s">
        <v>72</v>
      </c>
      <c r="AD193" t="s">
        <v>72</v>
      </c>
      <c r="AE193" t="s">
        <v>71</v>
      </c>
      <c r="AF193" t="s">
        <v>71</v>
      </c>
      <c r="AG193" t="s">
        <v>72</v>
      </c>
      <c r="AH193" t="s">
        <v>72</v>
      </c>
      <c r="AI193" t="s">
        <v>71</v>
      </c>
      <c r="AJ193" t="s">
        <v>71</v>
      </c>
      <c r="AK193" t="s">
        <v>72</v>
      </c>
      <c r="AL193" t="s">
        <v>71</v>
      </c>
      <c r="AM193" t="s">
        <v>72</v>
      </c>
      <c r="AN193">
        <v>350</v>
      </c>
      <c r="AO193" s="8">
        <v>485.1</v>
      </c>
      <c r="AP193" s="8">
        <v>757.44</v>
      </c>
      <c r="AQ193" s="9">
        <v>757.44</v>
      </c>
      <c r="AR193" s="9">
        <v>570.21</v>
      </c>
      <c r="AS193">
        <v>80.849999999999994</v>
      </c>
      <c r="AT193" s="23"/>
      <c r="AU193" s="23"/>
      <c r="AV193" s="23"/>
      <c r="AW193" s="23"/>
    </row>
    <row r="194" spans="1:49" x14ac:dyDescent="0.25">
      <c r="A194" t="s">
        <v>1291</v>
      </c>
      <c r="B194" t="s">
        <v>60</v>
      </c>
      <c r="C194" s="14">
        <v>45089</v>
      </c>
      <c r="D194" t="s">
        <v>1292</v>
      </c>
      <c r="E194">
        <v>54399219</v>
      </c>
      <c r="F194" t="s">
        <v>1293</v>
      </c>
      <c r="G194">
        <v>44800000</v>
      </c>
      <c r="H194">
        <v>1015229310</v>
      </c>
      <c r="I194" t="s">
        <v>63</v>
      </c>
      <c r="J194" t="s">
        <v>1285</v>
      </c>
      <c r="K194" t="s">
        <v>1268</v>
      </c>
      <c r="L194" t="s">
        <v>1269</v>
      </c>
      <c r="M194" t="s">
        <v>1268</v>
      </c>
      <c r="N194" t="s">
        <v>1269</v>
      </c>
      <c r="O194" s="10" t="s">
        <v>1294</v>
      </c>
      <c r="P194">
        <v>1577</v>
      </c>
      <c r="Q194" t="s">
        <v>115</v>
      </c>
      <c r="R194">
        <v>200</v>
      </c>
      <c r="S194" t="s">
        <v>94</v>
      </c>
      <c r="T194">
        <v>200</v>
      </c>
      <c r="U194">
        <v>80</v>
      </c>
      <c r="V194">
        <v>0</v>
      </c>
      <c r="W194">
        <v>0</v>
      </c>
      <c r="X194" t="s">
        <v>72</v>
      </c>
      <c r="Y194" t="s">
        <v>72</v>
      </c>
      <c r="Z194" t="s">
        <v>71</v>
      </c>
      <c r="AA194" t="s">
        <v>72</v>
      </c>
      <c r="AB194" t="s">
        <v>72</v>
      </c>
      <c r="AC194" t="s">
        <v>72</v>
      </c>
      <c r="AD194" t="s">
        <v>72</v>
      </c>
      <c r="AE194" t="s">
        <v>71</v>
      </c>
      <c r="AF194" t="s">
        <v>71</v>
      </c>
      <c r="AG194" t="s">
        <v>72</v>
      </c>
      <c r="AH194" t="s">
        <v>72</v>
      </c>
      <c r="AI194" t="s">
        <v>71</v>
      </c>
      <c r="AJ194" t="s">
        <v>71</v>
      </c>
      <c r="AK194" t="s">
        <v>72</v>
      </c>
      <c r="AL194" t="s">
        <v>71</v>
      </c>
      <c r="AM194" t="s">
        <v>72</v>
      </c>
      <c r="AN194">
        <v>900</v>
      </c>
      <c r="AO194" s="8">
        <v>442.55</v>
      </c>
      <c r="AP194" s="8">
        <v>612.76</v>
      </c>
      <c r="AQ194" s="9">
        <v>612.76</v>
      </c>
      <c r="AR194" s="9">
        <v>442.55</v>
      </c>
      <c r="AS194">
        <v>80.849999999999994</v>
      </c>
      <c r="AT194" s="23"/>
      <c r="AU194" s="23"/>
      <c r="AV194" s="23"/>
      <c r="AW194" s="23"/>
    </row>
    <row r="195" spans="1:49" x14ac:dyDescent="0.25">
      <c r="A195" t="s">
        <v>1295</v>
      </c>
      <c r="B195" t="s">
        <v>60</v>
      </c>
      <c r="C195" s="14">
        <v>45089</v>
      </c>
      <c r="D195" t="s">
        <v>1296</v>
      </c>
      <c r="E195">
        <v>54399219</v>
      </c>
      <c r="F195" t="s">
        <v>1297</v>
      </c>
      <c r="G195">
        <v>44800000</v>
      </c>
      <c r="H195">
        <v>1021431237</v>
      </c>
      <c r="I195" t="s">
        <v>88</v>
      </c>
      <c r="J195" t="s">
        <v>1285</v>
      </c>
      <c r="K195" t="s">
        <v>1268</v>
      </c>
      <c r="L195" t="s">
        <v>1269</v>
      </c>
      <c r="M195" t="s">
        <v>1268</v>
      </c>
      <c r="N195" t="s">
        <v>1269</v>
      </c>
      <c r="O195" s="10" t="s">
        <v>1298</v>
      </c>
      <c r="P195">
        <v>8000</v>
      </c>
      <c r="Q195" t="s">
        <v>208</v>
      </c>
      <c r="R195">
        <v>150</v>
      </c>
      <c r="S195" t="s">
        <v>94</v>
      </c>
      <c r="T195">
        <v>150</v>
      </c>
      <c r="U195">
        <v>50</v>
      </c>
      <c r="V195">
        <v>0</v>
      </c>
      <c r="W195">
        <v>0</v>
      </c>
      <c r="X195" t="s">
        <v>72</v>
      </c>
      <c r="Y195" t="s">
        <v>72</v>
      </c>
      <c r="Z195" t="s">
        <v>71</v>
      </c>
      <c r="AA195" t="s">
        <v>72</v>
      </c>
      <c r="AB195" t="s">
        <v>72</v>
      </c>
      <c r="AC195" t="s">
        <v>72</v>
      </c>
      <c r="AD195" t="s">
        <v>72</v>
      </c>
      <c r="AE195" t="s">
        <v>71</v>
      </c>
      <c r="AF195" t="s">
        <v>71</v>
      </c>
      <c r="AG195" t="s">
        <v>72</v>
      </c>
      <c r="AH195" t="s">
        <v>72</v>
      </c>
      <c r="AI195" t="s">
        <v>71</v>
      </c>
      <c r="AJ195" t="s">
        <v>71</v>
      </c>
      <c r="AK195" t="s">
        <v>72</v>
      </c>
      <c r="AL195" t="s">
        <v>71</v>
      </c>
      <c r="AM195" t="s">
        <v>72</v>
      </c>
      <c r="AN195">
        <v>300</v>
      </c>
      <c r="AO195" s="8">
        <v>485.1</v>
      </c>
      <c r="AP195" s="8">
        <v>570.21</v>
      </c>
      <c r="AQ195" s="9">
        <v>570.21</v>
      </c>
      <c r="AR195" s="9">
        <v>527.66</v>
      </c>
      <c r="AS195">
        <v>80.849999999999994</v>
      </c>
      <c r="AT195" s="23"/>
      <c r="AU195" s="23"/>
      <c r="AV195" s="23"/>
      <c r="AW195" s="23"/>
    </row>
    <row r="196" spans="1:49" x14ac:dyDescent="0.25">
      <c r="A196" t="s">
        <v>1299</v>
      </c>
      <c r="B196" t="s">
        <v>60</v>
      </c>
      <c r="C196" s="14">
        <v>45089</v>
      </c>
      <c r="D196" t="s">
        <v>1300</v>
      </c>
      <c r="E196">
        <v>61854517</v>
      </c>
      <c r="F196" t="s">
        <v>1301</v>
      </c>
      <c r="G196">
        <v>98420977</v>
      </c>
      <c r="H196">
        <v>1002142194</v>
      </c>
      <c r="I196" t="s">
        <v>216</v>
      </c>
      <c r="J196" t="s">
        <v>1302</v>
      </c>
      <c r="K196" t="s">
        <v>1643</v>
      </c>
      <c r="L196" t="s">
        <v>1644</v>
      </c>
      <c r="M196" t="s">
        <v>1643</v>
      </c>
      <c r="N196" t="s">
        <v>1644</v>
      </c>
      <c r="O196" s="10" t="s">
        <v>1307</v>
      </c>
      <c r="P196">
        <v>9900</v>
      </c>
      <c r="Q196" t="s">
        <v>558</v>
      </c>
      <c r="R196">
        <v>40</v>
      </c>
      <c r="S196" t="s">
        <v>1308</v>
      </c>
      <c r="T196">
        <v>48</v>
      </c>
      <c r="U196">
        <v>40</v>
      </c>
      <c r="V196">
        <v>0</v>
      </c>
      <c r="W196">
        <v>40</v>
      </c>
      <c r="X196" t="s">
        <v>71</v>
      </c>
      <c r="Y196" t="s">
        <v>72</v>
      </c>
      <c r="Z196" t="s">
        <v>72</v>
      </c>
      <c r="AA196" t="s">
        <v>72</v>
      </c>
      <c r="AB196" t="s">
        <v>71</v>
      </c>
      <c r="AC196" t="s">
        <v>72</v>
      </c>
      <c r="AD196" t="s">
        <v>72</v>
      </c>
      <c r="AE196" t="s">
        <v>71</v>
      </c>
      <c r="AF196" t="s">
        <v>72</v>
      </c>
      <c r="AG196" t="s">
        <v>71</v>
      </c>
      <c r="AH196" t="s">
        <v>72</v>
      </c>
      <c r="AI196" t="s">
        <v>71</v>
      </c>
      <c r="AJ196" t="s">
        <v>72</v>
      </c>
      <c r="AK196" t="s">
        <v>72</v>
      </c>
      <c r="AL196" t="s">
        <v>72</v>
      </c>
      <c r="AM196" t="s">
        <v>72</v>
      </c>
      <c r="AN196">
        <v>200</v>
      </c>
      <c r="AO196" s="8">
        <v>510.64</v>
      </c>
      <c r="AP196" s="8">
        <v>510.64</v>
      </c>
      <c r="AQ196" s="9">
        <v>595.74</v>
      </c>
      <c r="AR196" s="9">
        <v>510.64</v>
      </c>
      <c r="AS196">
        <v>85.1</v>
      </c>
      <c r="AT196" s="23"/>
      <c r="AU196" s="23"/>
      <c r="AV196" s="23"/>
      <c r="AW196" s="23"/>
    </row>
    <row r="197" spans="1:49" x14ac:dyDescent="0.25">
      <c r="A197" t="s">
        <v>1309</v>
      </c>
      <c r="B197" t="s">
        <v>60</v>
      </c>
      <c r="C197" s="14">
        <v>45089</v>
      </c>
      <c r="D197" t="s">
        <v>1310</v>
      </c>
      <c r="E197">
        <v>63035017</v>
      </c>
      <c r="F197" t="s">
        <v>1311</v>
      </c>
      <c r="G197">
        <v>70123600</v>
      </c>
      <c r="H197">
        <v>1003151925</v>
      </c>
      <c r="I197" t="s">
        <v>143</v>
      </c>
      <c r="J197" t="s">
        <v>1312</v>
      </c>
      <c r="K197" t="s">
        <v>1691</v>
      </c>
      <c r="L197" t="s">
        <v>1692</v>
      </c>
      <c r="M197" t="s">
        <v>1691</v>
      </c>
      <c r="N197" t="s">
        <v>1692</v>
      </c>
      <c r="O197" s="10" t="s">
        <v>1315</v>
      </c>
      <c r="P197">
        <v>5500</v>
      </c>
      <c r="Q197" t="s">
        <v>522</v>
      </c>
      <c r="R197">
        <v>4</v>
      </c>
      <c r="S197" t="s">
        <v>1316</v>
      </c>
      <c r="T197">
        <v>70</v>
      </c>
      <c r="U197">
        <v>4</v>
      </c>
      <c r="V197">
        <v>0</v>
      </c>
      <c r="W197">
        <v>0</v>
      </c>
      <c r="X197" t="s">
        <v>72</v>
      </c>
      <c r="Y197" t="s">
        <v>71</v>
      </c>
      <c r="Z197" t="s">
        <v>72</v>
      </c>
      <c r="AA197" t="s">
        <v>72</v>
      </c>
      <c r="AB197" t="s">
        <v>72</v>
      </c>
      <c r="AC197" t="s">
        <v>72</v>
      </c>
      <c r="AD197" t="s">
        <v>71</v>
      </c>
      <c r="AE197" t="s">
        <v>71</v>
      </c>
      <c r="AF197" t="s">
        <v>72</v>
      </c>
      <c r="AG197" t="s">
        <v>72</v>
      </c>
      <c r="AH197" t="s">
        <v>72</v>
      </c>
      <c r="AI197" t="s">
        <v>71</v>
      </c>
      <c r="AJ197" t="s">
        <v>71</v>
      </c>
      <c r="AK197" t="s">
        <v>72</v>
      </c>
      <c r="AL197" t="s">
        <v>72</v>
      </c>
      <c r="AM197" t="s">
        <v>71</v>
      </c>
      <c r="AN197">
        <v>1900</v>
      </c>
      <c r="AO197" s="8">
        <v>553.19000000000005</v>
      </c>
      <c r="AP197" s="8">
        <v>553.19000000000005</v>
      </c>
      <c r="AQ197" s="9">
        <v>553.19000000000005</v>
      </c>
      <c r="AR197" s="9">
        <v>553.19000000000005</v>
      </c>
      <c r="AS197">
        <v>0</v>
      </c>
      <c r="AT197" s="23"/>
      <c r="AU197" s="23"/>
      <c r="AV197" s="23"/>
      <c r="AW197" s="23"/>
    </row>
    <row r="198" spans="1:49" x14ac:dyDescent="0.25">
      <c r="A198" t="s">
        <v>1317</v>
      </c>
      <c r="B198" t="s">
        <v>60</v>
      </c>
      <c r="C198" s="14">
        <v>45089</v>
      </c>
      <c r="D198" t="s">
        <v>1318</v>
      </c>
      <c r="E198">
        <v>65219115</v>
      </c>
      <c r="F198" t="s">
        <v>1319</v>
      </c>
      <c r="G198">
        <v>33316906</v>
      </c>
      <c r="H198">
        <v>1021925531</v>
      </c>
      <c r="I198" t="s">
        <v>63</v>
      </c>
      <c r="J198" t="s">
        <v>1320</v>
      </c>
      <c r="K198" t="s">
        <v>1321</v>
      </c>
      <c r="L198" t="s">
        <v>1322</v>
      </c>
      <c r="M198" t="s">
        <v>1323</v>
      </c>
      <c r="N198" t="s">
        <v>1324</v>
      </c>
      <c r="O198" s="10" t="s">
        <v>1325</v>
      </c>
      <c r="P198">
        <v>1653</v>
      </c>
      <c r="Q198" t="s">
        <v>115</v>
      </c>
      <c r="R198">
        <v>41</v>
      </c>
      <c r="S198" t="s">
        <v>1316</v>
      </c>
      <c r="T198">
        <v>62</v>
      </c>
      <c r="U198">
        <v>0</v>
      </c>
      <c r="V198">
        <v>5</v>
      </c>
      <c r="W198">
        <v>41</v>
      </c>
      <c r="X198" t="s">
        <v>72</v>
      </c>
      <c r="Y198" t="s">
        <v>72</v>
      </c>
      <c r="Z198" t="s">
        <v>71</v>
      </c>
      <c r="AA198" t="s">
        <v>72</v>
      </c>
      <c r="AB198" t="s">
        <v>71</v>
      </c>
      <c r="AC198" t="s">
        <v>72</v>
      </c>
      <c r="AD198" t="s">
        <v>71</v>
      </c>
      <c r="AE198" t="s">
        <v>71</v>
      </c>
      <c r="AF198" t="s">
        <v>72</v>
      </c>
      <c r="AG198" t="s">
        <v>71</v>
      </c>
      <c r="AH198" t="s">
        <v>72</v>
      </c>
      <c r="AI198" t="s">
        <v>71</v>
      </c>
      <c r="AJ198" t="s">
        <v>72</v>
      </c>
      <c r="AK198" t="s">
        <v>72</v>
      </c>
      <c r="AL198" t="s">
        <v>72</v>
      </c>
      <c r="AM198" t="s">
        <v>72</v>
      </c>
      <c r="AN198">
        <v>350</v>
      </c>
      <c r="AO198" s="8">
        <v>774.47</v>
      </c>
      <c r="AP198" s="8">
        <v>812.76</v>
      </c>
      <c r="AQ198" s="9">
        <v>812.76</v>
      </c>
      <c r="AR198" s="9">
        <v>812.76</v>
      </c>
      <c r="AS198">
        <v>0</v>
      </c>
      <c r="AT198" s="23"/>
      <c r="AU198" s="23"/>
      <c r="AV198" s="23"/>
      <c r="AW198" s="23"/>
    </row>
    <row r="199" spans="1:49" x14ac:dyDescent="0.25">
      <c r="A199" t="s">
        <v>1326</v>
      </c>
      <c r="B199" t="s">
        <v>60</v>
      </c>
      <c r="C199" s="14">
        <v>45089</v>
      </c>
      <c r="D199" t="s">
        <v>1693</v>
      </c>
      <c r="E199">
        <v>71172112</v>
      </c>
      <c r="F199" t="s">
        <v>1328</v>
      </c>
      <c r="G199">
        <v>65560200</v>
      </c>
      <c r="H199">
        <v>1002336851</v>
      </c>
      <c r="I199" t="s">
        <v>143</v>
      </c>
      <c r="J199" t="s">
        <v>1329</v>
      </c>
      <c r="K199" t="s">
        <v>1591</v>
      </c>
      <c r="L199" t="s">
        <v>1592</v>
      </c>
      <c r="M199" t="s">
        <v>1591</v>
      </c>
      <c r="N199" t="s">
        <v>1592</v>
      </c>
      <c r="O199" s="10" t="s">
        <v>1332</v>
      </c>
      <c r="P199">
        <v>5220</v>
      </c>
      <c r="Q199" t="s">
        <v>1333</v>
      </c>
      <c r="R199">
        <v>109</v>
      </c>
      <c r="S199" t="s">
        <v>1334</v>
      </c>
      <c r="T199">
        <v>109</v>
      </c>
      <c r="U199">
        <v>10</v>
      </c>
      <c r="V199">
        <v>10</v>
      </c>
      <c r="W199">
        <v>109</v>
      </c>
      <c r="X199" t="s">
        <v>72</v>
      </c>
      <c r="Y199" t="s">
        <v>72</v>
      </c>
      <c r="Z199" t="s">
        <v>72</v>
      </c>
      <c r="AA199" t="s">
        <v>72</v>
      </c>
      <c r="AB199" t="s">
        <v>72</v>
      </c>
      <c r="AC199" t="s">
        <v>72</v>
      </c>
      <c r="AD199" t="s">
        <v>72</v>
      </c>
      <c r="AE199" t="s">
        <v>72</v>
      </c>
      <c r="AF199" t="s">
        <v>72</v>
      </c>
      <c r="AG199" t="s">
        <v>71</v>
      </c>
      <c r="AH199" t="s">
        <v>72</v>
      </c>
      <c r="AI199" t="s">
        <v>72</v>
      </c>
      <c r="AJ199" t="s">
        <v>72</v>
      </c>
      <c r="AK199" t="s">
        <v>72</v>
      </c>
      <c r="AL199" t="s">
        <v>72</v>
      </c>
      <c r="AM199" t="s">
        <v>72</v>
      </c>
      <c r="AN199">
        <v>1500</v>
      </c>
      <c r="AO199" s="8">
        <v>710.64</v>
      </c>
      <c r="AP199" s="8">
        <v>710.64</v>
      </c>
      <c r="AQ199" s="9">
        <v>710.64</v>
      </c>
      <c r="AR199" s="9">
        <v>710.64</v>
      </c>
      <c r="AS199">
        <v>74.459999999999994</v>
      </c>
      <c r="AT199" s="23"/>
      <c r="AU199" s="23"/>
      <c r="AV199" s="23"/>
      <c r="AW199" s="23"/>
    </row>
    <row r="200" spans="1:49" x14ac:dyDescent="0.25">
      <c r="A200" t="s">
        <v>1335</v>
      </c>
      <c r="B200" t="s">
        <v>60</v>
      </c>
      <c r="C200" s="14">
        <v>45089</v>
      </c>
      <c r="D200" t="s">
        <v>1336</v>
      </c>
      <c r="E200">
        <v>71172112</v>
      </c>
      <c r="F200" t="s">
        <v>1337</v>
      </c>
      <c r="G200">
        <v>65420500</v>
      </c>
      <c r="H200">
        <v>1024021633</v>
      </c>
      <c r="I200" t="s">
        <v>143</v>
      </c>
      <c r="J200" t="s">
        <v>1338</v>
      </c>
      <c r="K200" t="s">
        <v>1645</v>
      </c>
      <c r="L200" t="s">
        <v>1337</v>
      </c>
      <c r="M200" t="s">
        <v>1340</v>
      </c>
      <c r="N200" t="s">
        <v>1341</v>
      </c>
      <c r="O200" s="10" t="s">
        <v>1342</v>
      </c>
      <c r="P200">
        <v>5000</v>
      </c>
      <c r="Q200" t="s">
        <v>517</v>
      </c>
      <c r="R200">
        <v>100</v>
      </c>
      <c r="S200" t="s">
        <v>94</v>
      </c>
      <c r="T200">
        <v>100</v>
      </c>
      <c r="U200">
        <v>1</v>
      </c>
      <c r="V200">
        <v>1</v>
      </c>
      <c r="W200">
        <v>100</v>
      </c>
      <c r="X200" t="s">
        <v>72</v>
      </c>
      <c r="Y200" t="s">
        <v>72</v>
      </c>
      <c r="Z200" t="s">
        <v>71</v>
      </c>
      <c r="AA200" t="s">
        <v>72</v>
      </c>
      <c r="AB200" t="s">
        <v>72</v>
      </c>
      <c r="AC200" t="s">
        <v>72</v>
      </c>
      <c r="AD200" t="s">
        <v>72</v>
      </c>
      <c r="AE200" t="s">
        <v>72</v>
      </c>
      <c r="AF200" t="s">
        <v>72</v>
      </c>
      <c r="AG200" t="s">
        <v>72</v>
      </c>
      <c r="AH200" t="s">
        <v>72</v>
      </c>
      <c r="AI200" t="s">
        <v>71</v>
      </c>
      <c r="AJ200" t="s">
        <v>72</v>
      </c>
      <c r="AK200" t="s">
        <v>72</v>
      </c>
      <c r="AL200" t="s">
        <v>72</v>
      </c>
      <c r="AM200" t="s">
        <v>72</v>
      </c>
      <c r="AN200">
        <v>10</v>
      </c>
      <c r="AO200" s="8">
        <v>914.89</v>
      </c>
      <c r="AP200" s="8">
        <v>914.89</v>
      </c>
      <c r="AQ200" s="9">
        <v>914.89</v>
      </c>
      <c r="AR200" s="9">
        <v>914.89</v>
      </c>
      <c r="AS200">
        <v>0</v>
      </c>
      <c r="AT200" s="23"/>
      <c r="AU200" s="23"/>
      <c r="AV200" s="23"/>
      <c r="AW200" s="23"/>
    </row>
    <row r="201" spans="1:49" x14ac:dyDescent="0.25">
      <c r="A201" t="s">
        <v>1343</v>
      </c>
      <c r="B201" t="s">
        <v>60</v>
      </c>
      <c r="C201" s="14">
        <v>45089</v>
      </c>
      <c r="D201" t="s">
        <v>1344</v>
      </c>
      <c r="E201">
        <v>28684541</v>
      </c>
      <c r="F201" t="s">
        <v>1345</v>
      </c>
      <c r="G201">
        <v>70274274</v>
      </c>
      <c r="H201">
        <v>1000071586</v>
      </c>
      <c r="I201" t="s">
        <v>63</v>
      </c>
      <c r="J201" t="s">
        <v>1346</v>
      </c>
      <c r="K201" t="s">
        <v>1593</v>
      </c>
      <c r="L201" t="s">
        <v>1594</v>
      </c>
      <c r="M201" t="s">
        <v>1593</v>
      </c>
      <c r="N201" t="s">
        <v>1594</v>
      </c>
      <c r="O201" s="10" t="s">
        <v>1349</v>
      </c>
      <c r="P201">
        <v>3070</v>
      </c>
      <c r="Q201" t="s">
        <v>1350</v>
      </c>
      <c r="R201">
        <v>40</v>
      </c>
      <c r="S201" t="s">
        <v>94</v>
      </c>
      <c r="T201">
        <v>40</v>
      </c>
      <c r="U201">
        <v>0</v>
      </c>
      <c r="V201">
        <v>2</v>
      </c>
      <c r="W201">
        <v>8</v>
      </c>
      <c r="X201" t="s">
        <v>72</v>
      </c>
      <c r="Y201" t="s">
        <v>72</v>
      </c>
      <c r="Z201" t="s">
        <v>72</v>
      </c>
      <c r="AA201" t="s">
        <v>72</v>
      </c>
      <c r="AB201" t="s">
        <v>72</v>
      </c>
      <c r="AC201" t="s">
        <v>72</v>
      </c>
      <c r="AD201" t="s">
        <v>72</v>
      </c>
      <c r="AE201" t="s">
        <v>72</v>
      </c>
      <c r="AF201" t="s">
        <v>72</v>
      </c>
      <c r="AG201" t="s">
        <v>72</v>
      </c>
      <c r="AH201" t="s">
        <v>72</v>
      </c>
      <c r="AI201" t="s">
        <v>72</v>
      </c>
      <c r="AJ201" t="s">
        <v>72</v>
      </c>
      <c r="AK201" t="s">
        <v>72</v>
      </c>
      <c r="AL201" t="s">
        <v>72</v>
      </c>
      <c r="AM201" t="s">
        <v>72</v>
      </c>
      <c r="AN201">
        <v>200</v>
      </c>
      <c r="AO201" s="8">
        <v>833.32</v>
      </c>
      <c r="AP201" s="8">
        <v>833.32</v>
      </c>
      <c r="AQ201" s="9">
        <v>833.32</v>
      </c>
      <c r="AR201" s="9">
        <v>833.32</v>
      </c>
      <c r="AS201">
        <v>0</v>
      </c>
      <c r="AT201" s="23"/>
      <c r="AU201" s="23"/>
      <c r="AV201" s="23"/>
      <c r="AW201" s="23"/>
    </row>
    <row r="202" spans="1:49" x14ac:dyDescent="0.25">
      <c r="A202" t="s">
        <v>1351</v>
      </c>
      <c r="B202" t="s">
        <v>60</v>
      </c>
      <c r="C202" s="14">
        <v>45089</v>
      </c>
      <c r="D202" t="s">
        <v>1352</v>
      </c>
      <c r="E202">
        <v>43480170</v>
      </c>
      <c r="F202" t="s">
        <v>1345</v>
      </c>
      <c r="G202">
        <v>70274274</v>
      </c>
      <c r="H202">
        <v>1028533566</v>
      </c>
      <c r="I202" t="s">
        <v>88</v>
      </c>
      <c r="J202" t="s">
        <v>1346</v>
      </c>
      <c r="K202" t="s">
        <v>1593</v>
      </c>
      <c r="L202" t="s">
        <v>1594</v>
      </c>
      <c r="M202" t="s">
        <v>1593</v>
      </c>
      <c r="N202" t="s">
        <v>1594</v>
      </c>
      <c r="O202" s="10" t="s">
        <v>1353</v>
      </c>
      <c r="P202">
        <v>8700</v>
      </c>
      <c r="Q202" t="s">
        <v>164</v>
      </c>
      <c r="R202">
        <v>40</v>
      </c>
      <c r="S202" t="s">
        <v>94</v>
      </c>
      <c r="T202">
        <v>40</v>
      </c>
      <c r="U202">
        <v>4</v>
      </c>
      <c r="V202">
        <v>2</v>
      </c>
      <c r="W202">
        <v>8</v>
      </c>
      <c r="X202" t="s">
        <v>72</v>
      </c>
      <c r="Y202" t="s">
        <v>72</v>
      </c>
      <c r="Z202" t="s">
        <v>72</v>
      </c>
      <c r="AA202" t="s">
        <v>71</v>
      </c>
      <c r="AB202" t="s">
        <v>72</v>
      </c>
      <c r="AC202" t="s">
        <v>72</v>
      </c>
      <c r="AD202" t="s">
        <v>72</v>
      </c>
      <c r="AE202" t="s">
        <v>72</v>
      </c>
      <c r="AF202" t="s">
        <v>72</v>
      </c>
      <c r="AG202" t="s">
        <v>72</v>
      </c>
      <c r="AH202" t="s">
        <v>72</v>
      </c>
      <c r="AI202" t="s">
        <v>72</v>
      </c>
      <c r="AJ202" t="s">
        <v>72</v>
      </c>
      <c r="AK202" t="s">
        <v>72</v>
      </c>
      <c r="AL202" t="s">
        <v>72</v>
      </c>
      <c r="AM202" t="s">
        <v>72</v>
      </c>
      <c r="AN202">
        <v>1800</v>
      </c>
      <c r="AO202" s="8">
        <v>777.02</v>
      </c>
      <c r="AP202" s="8">
        <v>777.02</v>
      </c>
      <c r="AQ202" s="9">
        <v>777.02</v>
      </c>
      <c r="AR202" s="9">
        <v>777.02</v>
      </c>
      <c r="AS202">
        <v>0</v>
      </c>
      <c r="AT202" s="23"/>
      <c r="AU202" s="23"/>
      <c r="AV202" s="23"/>
      <c r="AW202" s="23"/>
    </row>
    <row r="203" spans="1:49" x14ac:dyDescent="0.25">
      <c r="A203" t="s">
        <v>1354</v>
      </c>
      <c r="B203" t="s">
        <v>60</v>
      </c>
      <c r="C203" s="14">
        <v>45089</v>
      </c>
      <c r="D203" t="s">
        <v>1355</v>
      </c>
      <c r="E203">
        <v>39697661</v>
      </c>
      <c r="F203" t="s">
        <v>1345</v>
      </c>
      <c r="G203">
        <v>70274274</v>
      </c>
      <c r="H203">
        <v>1023764292</v>
      </c>
      <c r="I203" t="s">
        <v>63</v>
      </c>
      <c r="J203" t="s">
        <v>1346</v>
      </c>
      <c r="K203" t="s">
        <v>1593</v>
      </c>
      <c r="L203" t="s">
        <v>1594</v>
      </c>
      <c r="M203" t="s">
        <v>1593</v>
      </c>
      <c r="N203" t="s">
        <v>1594</v>
      </c>
      <c r="O203" s="10" t="s">
        <v>1356</v>
      </c>
      <c r="P203">
        <v>2150</v>
      </c>
      <c r="Q203" t="s">
        <v>1357</v>
      </c>
      <c r="R203">
        <v>40</v>
      </c>
      <c r="S203" t="s">
        <v>94</v>
      </c>
      <c r="T203">
        <v>40</v>
      </c>
      <c r="U203">
        <v>4</v>
      </c>
      <c r="V203">
        <v>2</v>
      </c>
      <c r="W203">
        <v>8</v>
      </c>
      <c r="X203" t="s">
        <v>72</v>
      </c>
      <c r="Y203" t="s">
        <v>72</v>
      </c>
      <c r="Z203" t="s">
        <v>71</v>
      </c>
      <c r="AA203" t="s">
        <v>71</v>
      </c>
      <c r="AB203" t="s">
        <v>72</v>
      </c>
      <c r="AC203" t="s">
        <v>72</v>
      </c>
      <c r="AD203" t="s">
        <v>72</v>
      </c>
      <c r="AE203" t="s">
        <v>72</v>
      </c>
      <c r="AF203" t="s">
        <v>72</v>
      </c>
      <c r="AG203" t="s">
        <v>72</v>
      </c>
      <c r="AH203" t="s">
        <v>72</v>
      </c>
      <c r="AI203" t="s">
        <v>72</v>
      </c>
      <c r="AJ203" t="s">
        <v>72</v>
      </c>
      <c r="AK203" t="s">
        <v>72</v>
      </c>
      <c r="AL203" t="s">
        <v>72</v>
      </c>
      <c r="AM203" t="s">
        <v>72</v>
      </c>
      <c r="AN203">
        <v>200</v>
      </c>
      <c r="AO203" s="8">
        <v>897.83</v>
      </c>
      <c r="AP203" s="8">
        <v>897.83</v>
      </c>
      <c r="AQ203" s="9">
        <v>897.83</v>
      </c>
      <c r="AR203" s="9">
        <v>897.83</v>
      </c>
      <c r="AS203">
        <v>0</v>
      </c>
      <c r="AT203" s="23"/>
      <c r="AU203" s="23"/>
      <c r="AV203" s="23"/>
      <c r="AW203" s="23"/>
    </row>
    <row r="204" spans="1:49" x14ac:dyDescent="0.25">
      <c r="A204" t="s">
        <v>1358</v>
      </c>
      <c r="B204" t="s">
        <v>60</v>
      </c>
      <c r="C204" s="14">
        <v>45089</v>
      </c>
      <c r="D204" t="s">
        <v>1359</v>
      </c>
      <c r="E204">
        <v>29516200</v>
      </c>
      <c r="F204" t="s">
        <v>1345</v>
      </c>
      <c r="G204">
        <v>70274274</v>
      </c>
      <c r="H204">
        <v>1002214943</v>
      </c>
      <c r="I204" t="s">
        <v>143</v>
      </c>
      <c r="J204" t="s">
        <v>1346</v>
      </c>
      <c r="K204" t="s">
        <v>1593</v>
      </c>
      <c r="L204" t="s">
        <v>1594</v>
      </c>
      <c r="M204" t="s">
        <v>1593</v>
      </c>
      <c r="N204" t="s">
        <v>1594</v>
      </c>
      <c r="O204" s="10" t="s">
        <v>1360</v>
      </c>
      <c r="P204">
        <v>5000</v>
      </c>
      <c r="Q204" t="s">
        <v>517</v>
      </c>
      <c r="R204">
        <v>40</v>
      </c>
      <c r="S204" t="s">
        <v>94</v>
      </c>
      <c r="T204">
        <v>40</v>
      </c>
      <c r="U204">
        <v>0</v>
      </c>
      <c r="V204">
        <v>2</v>
      </c>
      <c r="W204">
        <v>8</v>
      </c>
      <c r="X204" t="s">
        <v>72</v>
      </c>
      <c r="Y204" t="s">
        <v>72</v>
      </c>
      <c r="Z204" t="s">
        <v>71</v>
      </c>
      <c r="AA204" t="s">
        <v>72</v>
      </c>
      <c r="AB204" t="s">
        <v>72</v>
      </c>
      <c r="AC204" t="s">
        <v>72</v>
      </c>
      <c r="AD204" t="s">
        <v>72</v>
      </c>
      <c r="AE204" t="s">
        <v>72</v>
      </c>
      <c r="AF204" t="s">
        <v>72</v>
      </c>
      <c r="AG204" t="s">
        <v>72</v>
      </c>
      <c r="AH204" t="s">
        <v>72</v>
      </c>
      <c r="AI204" t="s">
        <v>72</v>
      </c>
      <c r="AJ204" t="s">
        <v>72</v>
      </c>
      <c r="AK204" t="s">
        <v>72</v>
      </c>
      <c r="AL204" t="s">
        <v>72</v>
      </c>
      <c r="AM204" t="s">
        <v>72</v>
      </c>
      <c r="AN204">
        <v>500</v>
      </c>
      <c r="AO204" s="8">
        <v>840.64</v>
      </c>
      <c r="AP204" s="8">
        <v>840.64</v>
      </c>
      <c r="AQ204" s="9">
        <v>840.64</v>
      </c>
      <c r="AR204" s="9">
        <v>840.64</v>
      </c>
      <c r="AS204">
        <v>0</v>
      </c>
      <c r="AT204" s="23"/>
      <c r="AU204" s="23"/>
      <c r="AV204" s="23"/>
      <c r="AW204" s="23"/>
    </row>
    <row r="205" spans="1:49" x14ac:dyDescent="0.25">
      <c r="A205" t="s">
        <v>1361</v>
      </c>
      <c r="B205" t="s">
        <v>60</v>
      </c>
      <c r="C205" s="14">
        <v>45089</v>
      </c>
      <c r="D205" t="s">
        <v>1362</v>
      </c>
      <c r="E205">
        <v>56257314</v>
      </c>
      <c r="F205" t="s">
        <v>1345</v>
      </c>
      <c r="G205">
        <v>70274274</v>
      </c>
      <c r="H205">
        <v>1002045536</v>
      </c>
      <c r="I205" t="s">
        <v>63</v>
      </c>
      <c r="J205" t="s">
        <v>1346</v>
      </c>
      <c r="K205" t="s">
        <v>1593</v>
      </c>
      <c r="L205" t="s">
        <v>1594</v>
      </c>
      <c r="M205" t="s">
        <v>1593</v>
      </c>
      <c r="N205" t="s">
        <v>1594</v>
      </c>
      <c r="O205" s="10" t="s">
        <v>1363</v>
      </c>
      <c r="P205">
        <v>2840</v>
      </c>
      <c r="Q205" t="s">
        <v>1364</v>
      </c>
      <c r="R205">
        <v>40</v>
      </c>
      <c r="S205" t="s">
        <v>94</v>
      </c>
      <c r="T205">
        <v>40</v>
      </c>
      <c r="U205">
        <v>2</v>
      </c>
      <c r="V205">
        <v>2</v>
      </c>
      <c r="W205">
        <v>8</v>
      </c>
      <c r="X205" t="s">
        <v>72</v>
      </c>
      <c r="Y205" t="s">
        <v>72</v>
      </c>
      <c r="Z205" t="s">
        <v>72</v>
      </c>
      <c r="AA205" t="s">
        <v>71</v>
      </c>
      <c r="AB205" t="s">
        <v>72</v>
      </c>
      <c r="AC205" t="s">
        <v>72</v>
      </c>
      <c r="AD205" t="s">
        <v>72</v>
      </c>
      <c r="AE205" t="s">
        <v>72</v>
      </c>
      <c r="AF205" t="s">
        <v>72</v>
      </c>
      <c r="AG205" t="s">
        <v>72</v>
      </c>
      <c r="AH205" t="s">
        <v>72</v>
      </c>
      <c r="AI205" t="s">
        <v>72</v>
      </c>
      <c r="AJ205" t="s">
        <v>72</v>
      </c>
      <c r="AK205" t="s">
        <v>72</v>
      </c>
      <c r="AL205" t="s">
        <v>72</v>
      </c>
      <c r="AM205" t="s">
        <v>72</v>
      </c>
      <c r="AN205">
        <v>2800</v>
      </c>
      <c r="AO205" s="8">
        <v>833.32</v>
      </c>
      <c r="AP205" s="8">
        <v>833.32</v>
      </c>
      <c r="AQ205" s="9">
        <v>833.32</v>
      </c>
      <c r="AR205" s="9">
        <v>833.32</v>
      </c>
      <c r="AS205">
        <v>0</v>
      </c>
      <c r="AT205" s="23"/>
      <c r="AU205" s="23"/>
      <c r="AV205" s="23"/>
      <c r="AW205" s="23"/>
    </row>
    <row r="206" spans="1:49" x14ac:dyDescent="0.25">
      <c r="A206" t="s">
        <v>1365</v>
      </c>
      <c r="B206" t="s">
        <v>60</v>
      </c>
      <c r="C206" s="14">
        <v>45089</v>
      </c>
      <c r="D206" t="s">
        <v>1366</v>
      </c>
      <c r="E206">
        <v>25248597</v>
      </c>
      <c r="F206" t="s">
        <v>1345</v>
      </c>
      <c r="G206">
        <v>70274274</v>
      </c>
      <c r="H206">
        <v>1018935720</v>
      </c>
      <c r="I206" t="s">
        <v>216</v>
      </c>
      <c r="J206" t="s">
        <v>1346</v>
      </c>
      <c r="K206" t="s">
        <v>1593</v>
      </c>
      <c r="L206" t="s">
        <v>1594</v>
      </c>
      <c r="M206" t="s">
        <v>1593</v>
      </c>
      <c r="N206" t="s">
        <v>1594</v>
      </c>
      <c r="O206" s="10" t="s">
        <v>1367</v>
      </c>
      <c r="P206">
        <v>9000</v>
      </c>
      <c r="Q206" t="s">
        <v>218</v>
      </c>
      <c r="R206">
        <v>40</v>
      </c>
      <c r="S206" t="s">
        <v>94</v>
      </c>
      <c r="T206">
        <v>40</v>
      </c>
      <c r="U206">
        <v>0</v>
      </c>
      <c r="V206">
        <v>2</v>
      </c>
      <c r="W206">
        <v>8</v>
      </c>
      <c r="X206" t="s">
        <v>72</v>
      </c>
      <c r="Y206" t="s">
        <v>72</v>
      </c>
      <c r="Z206" t="s">
        <v>71</v>
      </c>
      <c r="AA206" t="s">
        <v>72</v>
      </c>
      <c r="AB206" t="s">
        <v>72</v>
      </c>
      <c r="AC206" t="s">
        <v>72</v>
      </c>
      <c r="AD206" t="s">
        <v>72</v>
      </c>
      <c r="AE206" t="s">
        <v>72</v>
      </c>
      <c r="AF206" t="s">
        <v>72</v>
      </c>
      <c r="AG206" t="s">
        <v>72</v>
      </c>
      <c r="AH206" t="s">
        <v>72</v>
      </c>
      <c r="AI206" t="s">
        <v>72</v>
      </c>
      <c r="AJ206" t="s">
        <v>72</v>
      </c>
      <c r="AK206" t="s">
        <v>72</v>
      </c>
      <c r="AL206" t="s">
        <v>72</v>
      </c>
      <c r="AM206" t="s">
        <v>72</v>
      </c>
      <c r="AN206">
        <v>500</v>
      </c>
      <c r="AO206" s="8">
        <v>821.26</v>
      </c>
      <c r="AP206" s="8">
        <v>821.26</v>
      </c>
      <c r="AQ206" s="9">
        <v>821.26</v>
      </c>
      <c r="AR206" s="9">
        <v>821.26</v>
      </c>
      <c r="AS206">
        <v>0</v>
      </c>
      <c r="AT206" s="23"/>
      <c r="AU206" s="23"/>
      <c r="AV206" s="23"/>
      <c r="AW206" s="23"/>
    </row>
    <row r="207" spans="1:49" x14ac:dyDescent="0.25">
      <c r="A207" t="s">
        <v>1368</v>
      </c>
      <c r="B207" t="s">
        <v>60</v>
      </c>
      <c r="C207" s="14">
        <v>45089</v>
      </c>
      <c r="D207" t="s">
        <v>1369</v>
      </c>
      <c r="E207">
        <v>14406689</v>
      </c>
      <c r="F207" t="s">
        <v>1345</v>
      </c>
      <c r="G207">
        <v>70274274</v>
      </c>
      <c r="H207">
        <v>1000737423</v>
      </c>
      <c r="I207" t="s">
        <v>174</v>
      </c>
      <c r="J207" t="s">
        <v>1346</v>
      </c>
      <c r="K207" t="s">
        <v>1593</v>
      </c>
      <c r="L207" t="s">
        <v>1594</v>
      </c>
      <c r="M207" t="s">
        <v>1593</v>
      </c>
      <c r="N207" t="s">
        <v>1594</v>
      </c>
      <c r="O207" s="10" t="s">
        <v>1370</v>
      </c>
      <c r="P207">
        <v>4220</v>
      </c>
      <c r="Q207" t="s">
        <v>1371</v>
      </c>
      <c r="R207">
        <v>40</v>
      </c>
      <c r="S207" t="s">
        <v>94</v>
      </c>
      <c r="T207">
        <v>40</v>
      </c>
      <c r="U207">
        <v>0</v>
      </c>
      <c r="V207">
        <v>2</v>
      </c>
      <c r="W207">
        <v>8</v>
      </c>
      <c r="X207" t="s">
        <v>72</v>
      </c>
      <c r="Y207" t="s">
        <v>72</v>
      </c>
      <c r="Z207" t="s">
        <v>72</v>
      </c>
      <c r="AA207" t="s">
        <v>71</v>
      </c>
      <c r="AB207" t="s">
        <v>72</v>
      </c>
      <c r="AC207" t="s">
        <v>72</v>
      </c>
      <c r="AD207" t="s">
        <v>72</v>
      </c>
      <c r="AE207" t="s">
        <v>72</v>
      </c>
      <c r="AF207" t="s">
        <v>72</v>
      </c>
      <c r="AG207" t="s">
        <v>72</v>
      </c>
      <c r="AH207" t="s">
        <v>72</v>
      </c>
      <c r="AI207" t="s">
        <v>72</v>
      </c>
      <c r="AJ207" t="s">
        <v>72</v>
      </c>
      <c r="AK207" t="s">
        <v>72</v>
      </c>
      <c r="AL207" t="s">
        <v>72</v>
      </c>
      <c r="AM207" t="s">
        <v>72</v>
      </c>
      <c r="AN207">
        <v>8000</v>
      </c>
      <c r="AO207" s="8">
        <v>760.04</v>
      </c>
      <c r="AP207" s="8">
        <v>760.04</v>
      </c>
      <c r="AQ207" s="9">
        <v>760.04</v>
      </c>
      <c r="AR207" s="9">
        <v>760.04</v>
      </c>
      <c r="AS207">
        <v>0</v>
      </c>
      <c r="AT207" s="23"/>
      <c r="AU207" s="23"/>
      <c r="AV207" s="23"/>
      <c r="AW207" s="23"/>
    </row>
    <row r="208" spans="1:49" x14ac:dyDescent="0.25">
      <c r="A208" s="10" t="s">
        <v>1372</v>
      </c>
      <c r="B208" s="10" t="s">
        <v>60</v>
      </c>
      <c r="C208" s="51">
        <v>45089</v>
      </c>
      <c r="D208" s="10" t="s">
        <v>1373</v>
      </c>
      <c r="E208" s="10">
        <v>10153301</v>
      </c>
      <c r="F208" s="10" t="s">
        <v>1345</v>
      </c>
      <c r="G208" s="10">
        <v>70274274</v>
      </c>
      <c r="H208" s="10">
        <v>1000026834</v>
      </c>
      <c r="I208" s="10" t="s">
        <v>143</v>
      </c>
      <c r="J208" s="10" t="s">
        <v>1346</v>
      </c>
      <c r="K208" s="10" t="s">
        <v>1593</v>
      </c>
      <c r="L208" s="10" t="s">
        <v>1594</v>
      </c>
      <c r="M208" s="10" t="s">
        <v>1593</v>
      </c>
      <c r="N208" s="10" t="s">
        <v>1594</v>
      </c>
      <c r="O208" s="10" t="s">
        <v>1374</v>
      </c>
      <c r="P208" s="10">
        <v>6000</v>
      </c>
      <c r="Q208" s="10" t="s">
        <v>145</v>
      </c>
      <c r="R208" s="10">
        <v>40</v>
      </c>
      <c r="S208" s="57" t="s">
        <v>94</v>
      </c>
      <c r="T208" s="10">
        <v>40</v>
      </c>
      <c r="U208" s="10">
        <v>2</v>
      </c>
      <c r="V208" s="10">
        <v>2</v>
      </c>
      <c r="W208" s="10">
        <v>8</v>
      </c>
      <c r="X208" s="10" t="s">
        <v>72</v>
      </c>
      <c r="Y208" s="10" t="s">
        <v>72</v>
      </c>
      <c r="Z208" s="10" t="s">
        <v>72</v>
      </c>
      <c r="AA208" s="10" t="s">
        <v>71</v>
      </c>
      <c r="AB208" s="10" t="s">
        <v>71</v>
      </c>
      <c r="AC208" s="10" t="s">
        <v>72</v>
      </c>
      <c r="AD208" s="10" t="s">
        <v>72</v>
      </c>
      <c r="AE208" s="10" t="s">
        <v>72</v>
      </c>
      <c r="AF208" s="10" t="s">
        <v>72</v>
      </c>
      <c r="AG208" s="10" t="s">
        <v>72</v>
      </c>
      <c r="AH208" s="10" t="s">
        <v>72</v>
      </c>
      <c r="AI208" s="10" t="s">
        <v>72</v>
      </c>
      <c r="AJ208" s="10" t="s">
        <v>72</v>
      </c>
      <c r="AK208" s="10" t="s">
        <v>72</v>
      </c>
      <c r="AL208" s="10" t="s">
        <v>72</v>
      </c>
      <c r="AM208" s="10" t="s">
        <v>72</v>
      </c>
      <c r="AN208" s="10">
        <v>1400</v>
      </c>
      <c r="AO208" s="52">
        <v>777.02</v>
      </c>
      <c r="AP208" s="52">
        <v>777.02</v>
      </c>
      <c r="AQ208" s="53">
        <v>777.02</v>
      </c>
      <c r="AR208" s="53">
        <v>777.02</v>
      </c>
      <c r="AS208" s="54">
        <v>0</v>
      </c>
      <c r="AT208" s="50"/>
      <c r="AU208" s="50"/>
      <c r="AV208" s="23"/>
      <c r="AW208" s="23"/>
    </row>
    <row r="209" spans="1:49" x14ac:dyDescent="0.25">
      <c r="A209" t="s">
        <v>1375</v>
      </c>
      <c r="B209" t="s">
        <v>60</v>
      </c>
      <c r="C209" s="14">
        <v>45089</v>
      </c>
      <c r="D209" t="s">
        <v>1376</v>
      </c>
      <c r="E209">
        <v>31889960</v>
      </c>
      <c r="F209" t="s">
        <v>1345</v>
      </c>
      <c r="G209">
        <v>70274274</v>
      </c>
      <c r="H209">
        <v>1014957347</v>
      </c>
      <c r="I209" t="s">
        <v>174</v>
      </c>
      <c r="J209" t="s">
        <v>1346</v>
      </c>
      <c r="K209" t="s">
        <v>1593</v>
      </c>
      <c r="L209" t="s">
        <v>1594</v>
      </c>
      <c r="M209" t="s">
        <v>1593</v>
      </c>
      <c r="N209" t="s">
        <v>1594</v>
      </c>
      <c r="O209" t="s">
        <v>1377</v>
      </c>
      <c r="P209">
        <v>4600</v>
      </c>
      <c r="Q209" t="s">
        <v>901</v>
      </c>
      <c r="R209">
        <v>40</v>
      </c>
      <c r="S209" t="s">
        <v>94</v>
      </c>
      <c r="T209">
        <v>40</v>
      </c>
      <c r="U209">
        <v>0</v>
      </c>
      <c r="V209">
        <v>2</v>
      </c>
      <c r="W209">
        <v>8</v>
      </c>
      <c r="X209" t="s">
        <v>72</v>
      </c>
      <c r="Y209" t="s">
        <v>72</v>
      </c>
      <c r="Z209" t="s">
        <v>72</v>
      </c>
      <c r="AA209" t="s">
        <v>72</v>
      </c>
      <c r="AB209" t="s">
        <v>72</v>
      </c>
      <c r="AC209" t="s">
        <v>72</v>
      </c>
      <c r="AD209" t="s">
        <v>72</v>
      </c>
      <c r="AE209" t="s">
        <v>72</v>
      </c>
      <c r="AF209" t="s">
        <v>72</v>
      </c>
      <c r="AG209" t="s">
        <v>72</v>
      </c>
      <c r="AH209" t="s">
        <v>72</v>
      </c>
      <c r="AI209" t="s">
        <v>72</v>
      </c>
      <c r="AJ209" t="s">
        <v>72</v>
      </c>
      <c r="AK209" t="s">
        <v>72</v>
      </c>
      <c r="AL209" t="s">
        <v>72</v>
      </c>
      <c r="AM209" t="s">
        <v>72</v>
      </c>
      <c r="AN209">
        <v>1300</v>
      </c>
      <c r="AO209" s="8">
        <v>823.83</v>
      </c>
      <c r="AP209" s="8">
        <v>823.83</v>
      </c>
      <c r="AQ209" s="9">
        <v>823.83</v>
      </c>
      <c r="AR209" s="9">
        <v>823.83</v>
      </c>
      <c r="AS209">
        <v>0</v>
      </c>
    </row>
    <row r="210" spans="1:49" x14ac:dyDescent="0.25">
      <c r="A210" t="s">
        <v>1378</v>
      </c>
      <c r="B210" t="s">
        <v>60</v>
      </c>
      <c r="C210" s="14">
        <v>45089</v>
      </c>
      <c r="D210" t="s">
        <v>1379</v>
      </c>
      <c r="E210">
        <v>15707593</v>
      </c>
      <c r="F210" t="s">
        <v>1345</v>
      </c>
      <c r="G210">
        <v>70274274</v>
      </c>
      <c r="H210">
        <v>1002987623</v>
      </c>
      <c r="I210" t="s">
        <v>143</v>
      </c>
      <c r="J210" t="s">
        <v>1346</v>
      </c>
      <c r="K210" t="s">
        <v>1593</v>
      </c>
      <c r="L210" t="s">
        <v>1594</v>
      </c>
      <c r="M210" t="s">
        <v>1593</v>
      </c>
      <c r="N210" t="s">
        <v>1594</v>
      </c>
      <c r="O210" s="10" t="s">
        <v>1380</v>
      </c>
      <c r="P210">
        <v>5500</v>
      </c>
      <c r="Q210" t="s">
        <v>522</v>
      </c>
      <c r="R210">
        <v>40</v>
      </c>
      <c r="S210" t="s">
        <v>94</v>
      </c>
      <c r="T210">
        <v>40</v>
      </c>
      <c r="U210">
        <v>0</v>
      </c>
      <c r="V210">
        <v>2</v>
      </c>
      <c r="W210">
        <v>8</v>
      </c>
      <c r="X210" t="s">
        <v>72</v>
      </c>
      <c r="Y210" t="s">
        <v>72</v>
      </c>
      <c r="Z210" t="s">
        <v>72</v>
      </c>
      <c r="AA210" t="s">
        <v>71</v>
      </c>
      <c r="AB210" t="s">
        <v>72</v>
      </c>
      <c r="AC210" t="s">
        <v>72</v>
      </c>
      <c r="AD210" t="s">
        <v>72</v>
      </c>
      <c r="AE210" t="s">
        <v>72</v>
      </c>
      <c r="AF210" t="s">
        <v>72</v>
      </c>
      <c r="AG210" t="s">
        <v>72</v>
      </c>
      <c r="AH210" t="s">
        <v>72</v>
      </c>
      <c r="AI210" t="s">
        <v>72</v>
      </c>
      <c r="AJ210" t="s">
        <v>72</v>
      </c>
      <c r="AK210" t="s">
        <v>72</v>
      </c>
      <c r="AL210" t="s">
        <v>72</v>
      </c>
      <c r="AM210" t="s">
        <v>72</v>
      </c>
      <c r="AN210">
        <v>2600</v>
      </c>
      <c r="AO210" s="8">
        <v>777.02</v>
      </c>
      <c r="AP210" s="8">
        <v>777.02</v>
      </c>
      <c r="AQ210" s="9">
        <v>777.02</v>
      </c>
      <c r="AR210" s="9">
        <v>777.02</v>
      </c>
      <c r="AS210">
        <v>0</v>
      </c>
      <c r="AT210" s="23"/>
      <c r="AU210" s="23"/>
      <c r="AV210" s="23"/>
      <c r="AW210" s="23"/>
    </row>
    <row r="211" spans="1:49" x14ac:dyDescent="0.25">
      <c r="A211" t="s">
        <v>1381</v>
      </c>
      <c r="B211" t="s">
        <v>60</v>
      </c>
      <c r="C211" s="14">
        <v>45089</v>
      </c>
      <c r="D211" t="s">
        <v>1382</v>
      </c>
      <c r="E211">
        <v>12782799</v>
      </c>
      <c r="F211" t="s">
        <v>1345</v>
      </c>
      <c r="G211">
        <v>70274274</v>
      </c>
      <c r="H211">
        <v>1000444968</v>
      </c>
      <c r="I211" t="s">
        <v>216</v>
      </c>
      <c r="J211" t="s">
        <v>1346</v>
      </c>
      <c r="K211" t="s">
        <v>1593</v>
      </c>
      <c r="L211" t="s">
        <v>1594</v>
      </c>
      <c r="M211" t="s">
        <v>1593</v>
      </c>
      <c r="N211" t="s">
        <v>1594</v>
      </c>
      <c r="O211" s="10" t="s">
        <v>1383</v>
      </c>
      <c r="P211">
        <v>9520</v>
      </c>
      <c r="Q211" t="s">
        <v>601</v>
      </c>
      <c r="R211">
        <v>40</v>
      </c>
      <c r="S211" t="s">
        <v>94</v>
      </c>
      <c r="T211">
        <v>40</v>
      </c>
      <c r="U211">
        <v>0</v>
      </c>
      <c r="V211">
        <v>2</v>
      </c>
      <c r="W211">
        <v>8</v>
      </c>
      <c r="X211" t="s">
        <v>72</v>
      </c>
      <c r="Y211" t="s">
        <v>72</v>
      </c>
      <c r="Z211" t="s">
        <v>72</v>
      </c>
      <c r="AA211" t="s">
        <v>71</v>
      </c>
      <c r="AB211" t="s">
        <v>72</v>
      </c>
      <c r="AC211" t="s">
        <v>72</v>
      </c>
      <c r="AD211" t="s">
        <v>72</v>
      </c>
      <c r="AE211" t="s">
        <v>72</v>
      </c>
      <c r="AF211" t="s">
        <v>72</v>
      </c>
      <c r="AG211" t="s">
        <v>72</v>
      </c>
      <c r="AH211" t="s">
        <v>72</v>
      </c>
      <c r="AI211" t="s">
        <v>72</v>
      </c>
      <c r="AJ211" t="s">
        <v>72</v>
      </c>
      <c r="AK211" t="s">
        <v>72</v>
      </c>
      <c r="AL211" t="s">
        <v>72</v>
      </c>
      <c r="AM211" t="s">
        <v>72</v>
      </c>
      <c r="AN211">
        <v>3000</v>
      </c>
      <c r="AO211" s="8">
        <v>753.55</v>
      </c>
      <c r="AP211" s="8">
        <v>753.55</v>
      </c>
      <c r="AQ211" s="9">
        <v>753.55</v>
      </c>
      <c r="AR211" s="9">
        <v>753.55</v>
      </c>
      <c r="AS211">
        <v>0</v>
      </c>
      <c r="AT211" s="23"/>
      <c r="AU211" s="23"/>
      <c r="AV211" s="23"/>
      <c r="AW211" s="23"/>
    </row>
    <row r="212" spans="1:49" x14ac:dyDescent="0.25">
      <c r="A212" t="s">
        <v>1384</v>
      </c>
      <c r="B212" t="s">
        <v>60</v>
      </c>
      <c r="C212" s="14">
        <v>45089</v>
      </c>
      <c r="D212" t="s">
        <v>1385</v>
      </c>
      <c r="E212">
        <v>26251435</v>
      </c>
      <c r="F212" t="s">
        <v>1345</v>
      </c>
      <c r="G212">
        <v>70274274</v>
      </c>
      <c r="H212">
        <v>1008690495</v>
      </c>
      <c r="I212" t="s">
        <v>174</v>
      </c>
      <c r="J212" t="s">
        <v>1346</v>
      </c>
      <c r="K212" t="s">
        <v>1593</v>
      </c>
      <c r="L212" t="s">
        <v>1594</v>
      </c>
      <c r="M212" t="s">
        <v>1593</v>
      </c>
      <c r="N212" t="s">
        <v>1594</v>
      </c>
      <c r="O212" s="10" t="s">
        <v>1386</v>
      </c>
      <c r="P212">
        <v>4000</v>
      </c>
      <c r="Q212" t="s">
        <v>181</v>
      </c>
      <c r="R212">
        <v>40</v>
      </c>
      <c r="S212" t="s">
        <v>94</v>
      </c>
      <c r="T212">
        <v>40</v>
      </c>
      <c r="U212">
        <v>0</v>
      </c>
      <c r="V212">
        <v>2</v>
      </c>
      <c r="W212">
        <v>8</v>
      </c>
      <c r="X212" t="s">
        <v>72</v>
      </c>
      <c r="Y212" t="s">
        <v>72</v>
      </c>
      <c r="Z212" t="s">
        <v>72</v>
      </c>
      <c r="AA212" t="s">
        <v>71</v>
      </c>
      <c r="AB212" t="s">
        <v>72</v>
      </c>
      <c r="AC212" t="s">
        <v>72</v>
      </c>
      <c r="AD212" t="s">
        <v>72</v>
      </c>
      <c r="AE212" t="s">
        <v>72</v>
      </c>
      <c r="AF212" t="s">
        <v>72</v>
      </c>
      <c r="AG212" t="s">
        <v>72</v>
      </c>
      <c r="AH212" t="s">
        <v>72</v>
      </c>
      <c r="AI212" t="s">
        <v>72</v>
      </c>
      <c r="AJ212" t="s">
        <v>72</v>
      </c>
      <c r="AK212" t="s">
        <v>72</v>
      </c>
      <c r="AL212" t="s">
        <v>72</v>
      </c>
      <c r="AM212" t="s">
        <v>72</v>
      </c>
      <c r="AN212">
        <v>4300</v>
      </c>
      <c r="AO212" s="8">
        <v>840.73</v>
      </c>
      <c r="AP212" s="8">
        <v>840.73</v>
      </c>
      <c r="AQ212" s="9">
        <v>840.73</v>
      </c>
      <c r="AR212" s="9">
        <v>840.73</v>
      </c>
      <c r="AS212">
        <v>0</v>
      </c>
      <c r="AT212" s="23"/>
      <c r="AU212" s="23"/>
      <c r="AV212" s="23"/>
      <c r="AW212" s="23"/>
    </row>
    <row r="213" spans="1:49" s="35" customFormat="1" x14ac:dyDescent="0.25">
      <c r="A213" t="s">
        <v>1387</v>
      </c>
      <c r="B213" t="s">
        <v>1388</v>
      </c>
      <c r="C213" s="14">
        <v>45231</v>
      </c>
      <c r="D213" s="56" t="s">
        <v>1389</v>
      </c>
      <c r="E213">
        <v>43395955</v>
      </c>
      <c r="F213" t="s">
        <v>1390</v>
      </c>
      <c r="G213">
        <v>57835600</v>
      </c>
      <c r="H213">
        <v>1004993436</v>
      </c>
      <c r="I213" t="s">
        <v>174</v>
      </c>
      <c r="J213" s="56" t="s">
        <v>1391</v>
      </c>
      <c r="K213" s="56" t="s">
        <v>1595</v>
      </c>
      <c r="L213" s="56" t="s">
        <v>1596</v>
      </c>
      <c r="M213" s="56" t="s">
        <v>1595</v>
      </c>
      <c r="N213" s="56" t="s">
        <v>1596</v>
      </c>
      <c r="O213" s="10" t="s">
        <v>1392</v>
      </c>
      <c r="P213">
        <v>4180</v>
      </c>
      <c r="Q213" t="s">
        <v>1393</v>
      </c>
      <c r="R213">
        <v>11</v>
      </c>
      <c r="S213" t="s">
        <v>94</v>
      </c>
      <c r="T213">
        <v>11</v>
      </c>
      <c r="U213">
        <v>0</v>
      </c>
      <c r="V213">
        <v>2</v>
      </c>
      <c r="W213">
        <v>8</v>
      </c>
      <c r="X213" t="s">
        <v>72</v>
      </c>
      <c r="Y213" t="s">
        <v>72</v>
      </c>
      <c r="Z213" t="s">
        <v>72</v>
      </c>
      <c r="AA213" t="s">
        <v>71</v>
      </c>
      <c r="AB213" t="s">
        <v>72</v>
      </c>
      <c r="AC213" t="s">
        <v>72</v>
      </c>
      <c r="AD213" t="s">
        <v>72</v>
      </c>
      <c r="AE213" t="s">
        <v>72</v>
      </c>
      <c r="AF213" t="s">
        <v>72</v>
      </c>
      <c r="AG213" t="s">
        <v>72</v>
      </c>
      <c r="AH213" t="s">
        <v>72</v>
      </c>
      <c r="AI213" t="s">
        <v>72</v>
      </c>
      <c r="AJ213" t="s">
        <v>72</v>
      </c>
      <c r="AK213" t="s">
        <v>72</v>
      </c>
      <c r="AL213" t="s">
        <v>72</v>
      </c>
      <c r="AM213" t="s">
        <v>72</v>
      </c>
      <c r="AN213">
        <v>4900</v>
      </c>
      <c r="AO213" s="8">
        <v>832.34</v>
      </c>
      <c r="AP213" s="8">
        <v>832.34</v>
      </c>
      <c r="AQ213" s="9">
        <v>832.34</v>
      </c>
      <c r="AR213" s="9">
        <v>832.34</v>
      </c>
      <c r="AS213">
        <v>0</v>
      </c>
      <c r="AT213" s="58"/>
      <c r="AU213" s="58"/>
      <c r="AV213" s="58"/>
      <c r="AW213" s="58"/>
    </row>
    <row r="214" spans="1:49" x14ac:dyDescent="0.25">
      <c r="A214" t="s">
        <v>1394</v>
      </c>
      <c r="B214" t="s">
        <v>60</v>
      </c>
      <c r="C214" s="14">
        <v>45089</v>
      </c>
      <c r="D214" t="s">
        <v>1395</v>
      </c>
      <c r="E214">
        <v>35397493</v>
      </c>
      <c r="F214" t="s">
        <v>1345</v>
      </c>
      <c r="G214">
        <v>70274274</v>
      </c>
      <c r="H214">
        <v>1018623281</v>
      </c>
      <c r="I214" t="s">
        <v>88</v>
      </c>
      <c r="J214" t="s">
        <v>1346</v>
      </c>
      <c r="K214" t="s">
        <v>1593</v>
      </c>
      <c r="L214" t="s">
        <v>1594</v>
      </c>
      <c r="M214" t="s">
        <v>1593</v>
      </c>
      <c r="N214" t="s">
        <v>1594</v>
      </c>
      <c r="O214" s="10" t="s">
        <v>1396</v>
      </c>
      <c r="P214">
        <v>8000</v>
      </c>
      <c r="Q214" t="s">
        <v>208</v>
      </c>
      <c r="R214">
        <v>40</v>
      </c>
      <c r="S214" t="s">
        <v>94</v>
      </c>
      <c r="T214">
        <v>40</v>
      </c>
      <c r="U214">
        <v>4</v>
      </c>
      <c r="V214">
        <v>2</v>
      </c>
      <c r="W214">
        <v>8</v>
      </c>
      <c r="X214" t="s">
        <v>72</v>
      </c>
      <c r="Y214" t="s">
        <v>72</v>
      </c>
      <c r="Z214" t="s">
        <v>71</v>
      </c>
      <c r="AA214" t="s">
        <v>72</v>
      </c>
      <c r="AB214" t="s">
        <v>72</v>
      </c>
      <c r="AC214" t="s">
        <v>72</v>
      </c>
      <c r="AD214" t="s">
        <v>72</v>
      </c>
      <c r="AE214" t="s">
        <v>72</v>
      </c>
      <c r="AF214" t="s">
        <v>72</v>
      </c>
      <c r="AG214" t="s">
        <v>72</v>
      </c>
      <c r="AH214" t="s">
        <v>72</v>
      </c>
      <c r="AI214" t="s">
        <v>72</v>
      </c>
      <c r="AJ214" t="s">
        <v>72</v>
      </c>
      <c r="AK214" t="s">
        <v>72</v>
      </c>
      <c r="AL214" t="s">
        <v>72</v>
      </c>
      <c r="AM214" t="s">
        <v>72</v>
      </c>
      <c r="AN214">
        <v>300</v>
      </c>
      <c r="AO214" s="8">
        <v>897.83</v>
      </c>
      <c r="AP214" s="8">
        <v>897.83</v>
      </c>
      <c r="AQ214" s="9">
        <v>897.83</v>
      </c>
      <c r="AR214" s="9">
        <v>897.83</v>
      </c>
      <c r="AS214">
        <v>0</v>
      </c>
      <c r="AT214" s="23"/>
      <c r="AU214" s="23"/>
      <c r="AV214" s="23"/>
      <c r="AW214" s="23"/>
    </row>
    <row r="215" spans="1:49" x14ac:dyDescent="0.25">
      <c r="A215" t="s">
        <v>1397</v>
      </c>
      <c r="B215" t="s">
        <v>60</v>
      </c>
      <c r="C215" s="14">
        <v>45089</v>
      </c>
      <c r="D215" t="s">
        <v>1398</v>
      </c>
      <c r="E215">
        <v>76718016</v>
      </c>
      <c r="F215" t="s">
        <v>1399</v>
      </c>
      <c r="G215">
        <v>75910000</v>
      </c>
      <c r="H215">
        <v>1002500143</v>
      </c>
      <c r="I215" t="s">
        <v>143</v>
      </c>
      <c r="J215" t="s">
        <v>1400</v>
      </c>
      <c r="K215" t="s">
        <v>1401</v>
      </c>
      <c r="L215" t="s">
        <v>1402</v>
      </c>
      <c r="M215" t="s">
        <v>1401</v>
      </c>
      <c r="N215" t="s">
        <v>1402</v>
      </c>
      <c r="O215" t="s">
        <v>1403</v>
      </c>
      <c r="P215">
        <v>7000</v>
      </c>
      <c r="Q215" t="s">
        <v>240</v>
      </c>
      <c r="R215">
        <v>70</v>
      </c>
      <c r="S215" t="s">
        <v>1404</v>
      </c>
      <c r="T215">
        <v>70</v>
      </c>
      <c r="U215">
        <v>10</v>
      </c>
      <c r="V215">
        <v>10</v>
      </c>
      <c r="W215">
        <v>50</v>
      </c>
      <c r="X215" t="s">
        <v>72</v>
      </c>
      <c r="Y215" t="s">
        <v>72</v>
      </c>
      <c r="Z215" t="s">
        <v>72</v>
      </c>
      <c r="AA215" t="s">
        <v>72</v>
      </c>
      <c r="AB215" t="s">
        <v>72</v>
      </c>
      <c r="AC215" t="s">
        <v>72</v>
      </c>
      <c r="AD215" t="s">
        <v>72</v>
      </c>
      <c r="AE215" t="s">
        <v>72</v>
      </c>
      <c r="AF215" t="s">
        <v>72</v>
      </c>
      <c r="AG215" t="s">
        <v>71</v>
      </c>
      <c r="AH215" t="s">
        <v>72</v>
      </c>
      <c r="AI215" t="s">
        <v>72</v>
      </c>
      <c r="AJ215" t="s">
        <v>72</v>
      </c>
      <c r="AK215" t="s">
        <v>72</v>
      </c>
      <c r="AL215" t="s">
        <v>72</v>
      </c>
      <c r="AM215" t="s">
        <v>72</v>
      </c>
      <c r="AN215">
        <v>2000</v>
      </c>
      <c r="AO215" s="8">
        <v>574.47</v>
      </c>
      <c r="AP215" s="8">
        <v>574.47</v>
      </c>
      <c r="AQ215" s="9">
        <v>617.02</v>
      </c>
      <c r="AR215" s="9">
        <v>617.02</v>
      </c>
      <c r="AS215">
        <v>102.12</v>
      </c>
      <c r="AT215" s="23"/>
      <c r="AU215" s="23"/>
      <c r="AV215" s="23"/>
      <c r="AW215" s="23"/>
    </row>
    <row r="216" spans="1:49" x14ac:dyDescent="0.25">
      <c r="A216" t="s">
        <v>1405</v>
      </c>
      <c r="B216" t="s">
        <v>60</v>
      </c>
      <c r="C216" s="14">
        <v>45089</v>
      </c>
      <c r="D216" t="s">
        <v>1406</v>
      </c>
      <c r="E216">
        <v>79178012</v>
      </c>
      <c r="F216" t="s">
        <v>1407</v>
      </c>
      <c r="G216">
        <v>98341888</v>
      </c>
      <c r="H216">
        <v>1002573879</v>
      </c>
      <c r="I216" t="s">
        <v>143</v>
      </c>
      <c r="J216" t="s">
        <v>1408</v>
      </c>
      <c r="K216" t="s">
        <v>1409</v>
      </c>
      <c r="L216" t="s">
        <v>1410</v>
      </c>
      <c r="M216" t="s">
        <v>1411</v>
      </c>
      <c r="N216" t="s">
        <v>1412</v>
      </c>
      <c r="O216" s="10" t="s">
        <v>1413</v>
      </c>
      <c r="P216">
        <v>5600</v>
      </c>
      <c r="Q216" t="s">
        <v>1414</v>
      </c>
      <c r="R216">
        <v>62</v>
      </c>
      <c r="S216" t="s">
        <v>1415</v>
      </c>
      <c r="T216">
        <v>62</v>
      </c>
      <c r="U216">
        <v>10</v>
      </c>
      <c r="V216">
        <v>2</v>
      </c>
      <c r="W216">
        <v>62</v>
      </c>
      <c r="X216" t="s">
        <v>71</v>
      </c>
      <c r="Y216" t="s">
        <v>72</v>
      </c>
      <c r="Z216" t="s">
        <v>72</v>
      </c>
      <c r="AA216" t="s">
        <v>72</v>
      </c>
      <c r="AB216" t="s">
        <v>72</v>
      </c>
      <c r="AC216" t="s">
        <v>72</v>
      </c>
      <c r="AD216" t="s">
        <v>72</v>
      </c>
      <c r="AE216" t="s">
        <v>72</v>
      </c>
      <c r="AF216" t="s">
        <v>72</v>
      </c>
      <c r="AG216" t="s">
        <v>72</v>
      </c>
      <c r="AH216" t="s">
        <v>72</v>
      </c>
      <c r="AI216" t="s">
        <v>72</v>
      </c>
      <c r="AJ216" t="s">
        <v>72</v>
      </c>
      <c r="AK216" t="s">
        <v>72</v>
      </c>
      <c r="AL216" t="s">
        <v>72</v>
      </c>
      <c r="AM216" t="s">
        <v>72</v>
      </c>
      <c r="AN216">
        <v>33000</v>
      </c>
      <c r="AO216" s="8">
        <v>691.49</v>
      </c>
      <c r="AP216" s="8">
        <v>702.13</v>
      </c>
      <c r="AQ216" s="9">
        <v>712.76</v>
      </c>
      <c r="AR216" s="9">
        <v>723.4</v>
      </c>
      <c r="AS216">
        <v>106.38</v>
      </c>
      <c r="AT216" s="23"/>
      <c r="AU216" s="23"/>
      <c r="AV216" s="23"/>
      <c r="AW216" s="23"/>
    </row>
    <row r="217" spans="1:49" x14ac:dyDescent="0.25">
      <c r="A217" t="s">
        <v>1416</v>
      </c>
      <c r="B217" t="s">
        <v>60</v>
      </c>
      <c r="C217" s="14">
        <v>45089</v>
      </c>
      <c r="D217" t="s">
        <v>1417</v>
      </c>
      <c r="E217">
        <v>79178012</v>
      </c>
      <c r="F217" t="s">
        <v>1407</v>
      </c>
      <c r="G217">
        <v>98341888</v>
      </c>
      <c r="H217">
        <v>1028763413</v>
      </c>
      <c r="I217" t="s">
        <v>216</v>
      </c>
      <c r="J217" t="s">
        <v>1418</v>
      </c>
      <c r="K217" t="s">
        <v>1409</v>
      </c>
      <c r="L217" t="s">
        <v>1410</v>
      </c>
      <c r="M217" t="s">
        <v>1411</v>
      </c>
      <c r="N217" t="s">
        <v>1412</v>
      </c>
      <c r="O217" s="10" t="s">
        <v>1419</v>
      </c>
      <c r="P217">
        <v>9460</v>
      </c>
      <c r="Q217" t="s">
        <v>1420</v>
      </c>
      <c r="R217">
        <v>30</v>
      </c>
      <c r="S217" t="s">
        <v>1415</v>
      </c>
      <c r="T217">
        <v>30</v>
      </c>
      <c r="U217">
        <v>7</v>
      </c>
      <c r="V217">
        <v>2</v>
      </c>
      <c r="W217">
        <v>30</v>
      </c>
      <c r="X217" t="s">
        <v>71</v>
      </c>
      <c r="Y217" t="s">
        <v>72</v>
      </c>
      <c r="Z217" t="s">
        <v>72</v>
      </c>
      <c r="AA217" t="s">
        <v>72</v>
      </c>
      <c r="AB217" t="s">
        <v>72</v>
      </c>
      <c r="AC217" t="s">
        <v>72</v>
      </c>
      <c r="AD217" t="s">
        <v>72</v>
      </c>
      <c r="AE217" t="s">
        <v>72</v>
      </c>
      <c r="AF217" t="s">
        <v>72</v>
      </c>
      <c r="AG217" t="s">
        <v>72</v>
      </c>
      <c r="AH217" t="s">
        <v>72</v>
      </c>
      <c r="AI217" t="s">
        <v>71</v>
      </c>
      <c r="AJ217" t="s">
        <v>72</v>
      </c>
      <c r="AK217" t="s">
        <v>72</v>
      </c>
      <c r="AL217" t="s">
        <v>72</v>
      </c>
      <c r="AM217" t="s">
        <v>72</v>
      </c>
      <c r="AN217">
        <v>33000</v>
      </c>
      <c r="AO217" s="8">
        <v>691.49</v>
      </c>
      <c r="AP217" s="8">
        <v>702.13</v>
      </c>
      <c r="AQ217" s="9">
        <v>712.76</v>
      </c>
      <c r="AR217" s="9">
        <v>723.4</v>
      </c>
      <c r="AS217">
        <v>106.38</v>
      </c>
      <c r="AT217" s="23"/>
      <c r="AU217" s="23"/>
      <c r="AV217" s="23"/>
      <c r="AW217" s="23"/>
    </row>
    <row r="218" spans="1:49" x14ac:dyDescent="0.25">
      <c r="A218" t="s">
        <v>1421</v>
      </c>
      <c r="B218" t="s">
        <v>60</v>
      </c>
      <c r="C218" s="14">
        <v>45089</v>
      </c>
      <c r="D218" t="s">
        <v>1422</v>
      </c>
      <c r="E218">
        <v>79178012</v>
      </c>
      <c r="F218" t="s">
        <v>1407</v>
      </c>
      <c r="G218">
        <v>98341888</v>
      </c>
      <c r="H218">
        <v>1020454926</v>
      </c>
      <c r="I218" t="s">
        <v>63</v>
      </c>
      <c r="J218" t="s">
        <v>1423</v>
      </c>
      <c r="K218" t="s">
        <v>1409</v>
      </c>
      <c r="L218" t="s">
        <v>1410</v>
      </c>
      <c r="M218" t="s">
        <v>1411</v>
      </c>
      <c r="N218" t="s">
        <v>1412</v>
      </c>
      <c r="O218" s="10" t="s">
        <v>1424</v>
      </c>
      <c r="P218">
        <v>3100</v>
      </c>
      <c r="Q218" t="s">
        <v>1425</v>
      </c>
      <c r="R218">
        <v>33</v>
      </c>
      <c r="S218" t="s">
        <v>1415</v>
      </c>
      <c r="T218">
        <v>33</v>
      </c>
      <c r="U218">
        <v>30</v>
      </c>
      <c r="V218">
        <v>2</v>
      </c>
      <c r="W218">
        <v>33</v>
      </c>
      <c r="X218" t="s">
        <v>71</v>
      </c>
      <c r="Y218" t="s">
        <v>72</v>
      </c>
      <c r="Z218" t="s">
        <v>72</v>
      </c>
      <c r="AA218" t="s">
        <v>72</v>
      </c>
      <c r="AB218" t="s">
        <v>72</v>
      </c>
      <c r="AC218" t="s">
        <v>72</v>
      </c>
      <c r="AD218" t="s">
        <v>72</v>
      </c>
      <c r="AE218" t="s">
        <v>72</v>
      </c>
      <c r="AF218" t="s">
        <v>72</v>
      </c>
      <c r="AG218" t="s">
        <v>72</v>
      </c>
      <c r="AH218" t="s">
        <v>72</v>
      </c>
      <c r="AI218" t="s">
        <v>72</v>
      </c>
      <c r="AJ218" t="s">
        <v>72</v>
      </c>
      <c r="AK218" t="s">
        <v>72</v>
      </c>
      <c r="AL218" t="s">
        <v>72</v>
      </c>
      <c r="AM218" t="s">
        <v>72</v>
      </c>
      <c r="AN218">
        <v>500</v>
      </c>
      <c r="AO218" s="8">
        <v>691.49</v>
      </c>
      <c r="AP218" s="8">
        <v>702.13</v>
      </c>
      <c r="AQ218" s="9">
        <v>712.76</v>
      </c>
      <c r="AR218" s="9">
        <v>723.4</v>
      </c>
      <c r="AS218">
        <v>106.38</v>
      </c>
      <c r="AT218" s="23"/>
      <c r="AU218" s="23"/>
      <c r="AV218" s="23"/>
      <c r="AW218" s="23"/>
    </row>
    <row r="219" spans="1:49" x14ac:dyDescent="0.25">
      <c r="A219" t="s">
        <v>1426</v>
      </c>
      <c r="B219" t="s">
        <v>60</v>
      </c>
      <c r="C219" s="14">
        <v>45089</v>
      </c>
      <c r="D219" t="s">
        <v>1427</v>
      </c>
      <c r="E219">
        <v>79178012</v>
      </c>
      <c r="F219" t="s">
        <v>1407</v>
      </c>
      <c r="G219">
        <v>98341888</v>
      </c>
      <c r="H219">
        <v>1013740654</v>
      </c>
      <c r="I219" t="s">
        <v>88</v>
      </c>
      <c r="J219" t="s">
        <v>1428</v>
      </c>
      <c r="K219" t="s">
        <v>1409</v>
      </c>
      <c r="L219" t="s">
        <v>1410</v>
      </c>
      <c r="M219" t="s">
        <v>1411</v>
      </c>
      <c r="N219" t="s">
        <v>1412</v>
      </c>
      <c r="O219" s="10" t="s">
        <v>1429</v>
      </c>
      <c r="P219">
        <v>8660</v>
      </c>
      <c r="Q219" t="s">
        <v>1430</v>
      </c>
      <c r="R219">
        <v>40</v>
      </c>
      <c r="S219" t="s">
        <v>1415</v>
      </c>
      <c r="T219">
        <v>40</v>
      </c>
      <c r="U219">
        <v>10</v>
      </c>
      <c r="V219">
        <v>2</v>
      </c>
      <c r="W219">
        <v>40</v>
      </c>
      <c r="X219" t="s">
        <v>71</v>
      </c>
      <c r="Y219" t="s">
        <v>72</v>
      </c>
      <c r="Z219" t="s">
        <v>72</v>
      </c>
      <c r="AA219" t="s">
        <v>72</v>
      </c>
      <c r="AB219" t="s">
        <v>72</v>
      </c>
      <c r="AC219" t="s">
        <v>72</v>
      </c>
      <c r="AD219" t="s">
        <v>72</v>
      </c>
      <c r="AE219" t="s">
        <v>72</v>
      </c>
      <c r="AF219" t="s">
        <v>72</v>
      </c>
      <c r="AG219" t="s">
        <v>72</v>
      </c>
      <c r="AH219" t="s">
        <v>72</v>
      </c>
      <c r="AI219" t="s">
        <v>72</v>
      </c>
      <c r="AJ219" t="s">
        <v>72</v>
      </c>
      <c r="AK219" t="s">
        <v>72</v>
      </c>
      <c r="AL219" t="s">
        <v>72</v>
      </c>
      <c r="AM219" t="s">
        <v>72</v>
      </c>
      <c r="AN219">
        <v>10000</v>
      </c>
      <c r="AO219" s="8">
        <v>691.49</v>
      </c>
      <c r="AP219" s="8">
        <v>702.13</v>
      </c>
      <c r="AQ219" s="9">
        <v>712.76</v>
      </c>
      <c r="AR219" s="9">
        <v>723.4</v>
      </c>
      <c r="AS219">
        <v>106.38</v>
      </c>
      <c r="AT219" s="23"/>
      <c r="AU219" s="23"/>
      <c r="AV219" s="23"/>
      <c r="AW219" s="23"/>
    </row>
    <row r="220" spans="1:49" x14ac:dyDescent="0.25">
      <c r="A220" t="s">
        <v>1431</v>
      </c>
      <c r="B220" t="s">
        <v>60</v>
      </c>
      <c r="C220" s="14">
        <v>45089</v>
      </c>
      <c r="D220" t="s">
        <v>1432</v>
      </c>
      <c r="E220">
        <v>79178012</v>
      </c>
      <c r="F220" t="s">
        <v>1407</v>
      </c>
      <c r="G220">
        <v>98341888</v>
      </c>
      <c r="H220">
        <v>1018247522</v>
      </c>
      <c r="I220" t="s">
        <v>216</v>
      </c>
      <c r="J220" t="s">
        <v>1433</v>
      </c>
      <c r="K220" t="s">
        <v>1409</v>
      </c>
      <c r="L220" t="s">
        <v>1410</v>
      </c>
      <c r="M220" t="s">
        <v>1411</v>
      </c>
      <c r="N220" t="s">
        <v>1412</v>
      </c>
      <c r="O220" s="10" t="s">
        <v>1434</v>
      </c>
      <c r="P220">
        <v>9240</v>
      </c>
      <c r="Q220" t="s">
        <v>1435</v>
      </c>
      <c r="R220">
        <v>49</v>
      </c>
      <c r="S220" t="s">
        <v>1415</v>
      </c>
      <c r="T220">
        <v>49</v>
      </c>
      <c r="U220">
        <v>10</v>
      </c>
      <c r="V220">
        <v>2</v>
      </c>
      <c r="W220">
        <v>49</v>
      </c>
      <c r="X220" t="s">
        <v>71</v>
      </c>
      <c r="Y220" t="s">
        <v>72</v>
      </c>
      <c r="Z220" t="s">
        <v>72</v>
      </c>
      <c r="AA220" t="s">
        <v>72</v>
      </c>
      <c r="AB220" t="s">
        <v>72</v>
      </c>
      <c r="AC220" t="s">
        <v>72</v>
      </c>
      <c r="AD220" t="s">
        <v>72</v>
      </c>
      <c r="AE220" t="s">
        <v>72</v>
      </c>
      <c r="AF220" t="s">
        <v>72</v>
      </c>
      <c r="AG220" t="s">
        <v>72</v>
      </c>
      <c r="AH220" t="s">
        <v>72</v>
      </c>
      <c r="AI220" t="s">
        <v>72</v>
      </c>
      <c r="AJ220" t="s">
        <v>72</v>
      </c>
      <c r="AK220" t="s">
        <v>72</v>
      </c>
      <c r="AL220" t="s">
        <v>72</v>
      </c>
      <c r="AM220" t="s">
        <v>72</v>
      </c>
      <c r="AN220">
        <v>9000</v>
      </c>
      <c r="AO220" s="8">
        <v>691.49</v>
      </c>
      <c r="AP220" s="8">
        <v>702.13</v>
      </c>
      <c r="AQ220" s="9">
        <v>712.76</v>
      </c>
      <c r="AR220" s="9">
        <v>723.4</v>
      </c>
      <c r="AS220">
        <v>106.38</v>
      </c>
      <c r="AT220" s="23"/>
      <c r="AU220" s="23"/>
      <c r="AV220" s="23"/>
      <c r="AW220" s="23"/>
    </row>
    <row r="221" spans="1:49" x14ac:dyDescent="0.25">
      <c r="A221" t="s">
        <v>1436</v>
      </c>
      <c r="B221" t="s">
        <v>60</v>
      </c>
      <c r="C221" s="14">
        <v>45089</v>
      </c>
      <c r="D221" t="s">
        <v>1437</v>
      </c>
      <c r="E221">
        <v>79178012</v>
      </c>
      <c r="F221" t="s">
        <v>1407</v>
      </c>
      <c r="G221">
        <v>98341888</v>
      </c>
      <c r="H221">
        <v>1026806050</v>
      </c>
      <c r="I221" t="s">
        <v>216</v>
      </c>
      <c r="J221" t="s">
        <v>1438</v>
      </c>
      <c r="K221" t="s">
        <v>1409</v>
      </c>
      <c r="L221" t="s">
        <v>1410</v>
      </c>
      <c r="M221" t="s">
        <v>1411</v>
      </c>
      <c r="N221" t="s">
        <v>1412</v>
      </c>
      <c r="O221" s="10" t="s">
        <v>1439</v>
      </c>
      <c r="P221">
        <v>9382</v>
      </c>
      <c r="Q221" t="s">
        <v>1440</v>
      </c>
      <c r="R221">
        <v>41</v>
      </c>
      <c r="S221" t="s">
        <v>1415</v>
      </c>
      <c r="T221">
        <v>41</v>
      </c>
      <c r="U221">
        <v>10</v>
      </c>
      <c r="V221">
        <v>2</v>
      </c>
      <c r="W221">
        <v>41</v>
      </c>
      <c r="X221" t="s">
        <v>71</v>
      </c>
      <c r="Y221" t="s">
        <v>72</v>
      </c>
      <c r="Z221" t="s">
        <v>72</v>
      </c>
      <c r="AA221" t="s">
        <v>72</v>
      </c>
      <c r="AB221" t="s">
        <v>72</v>
      </c>
      <c r="AC221" t="s">
        <v>72</v>
      </c>
      <c r="AD221" t="s">
        <v>72</v>
      </c>
      <c r="AE221" t="s">
        <v>72</v>
      </c>
      <c r="AF221" t="s">
        <v>72</v>
      </c>
      <c r="AG221" t="s">
        <v>72</v>
      </c>
      <c r="AH221" t="s">
        <v>72</v>
      </c>
      <c r="AI221" t="s">
        <v>72</v>
      </c>
      <c r="AJ221" t="s">
        <v>72</v>
      </c>
      <c r="AK221" t="s">
        <v>72</v>
      </c>
      <c r="AL221" t="s">
        <v>72</v>
      </c>
      <c r="AM221" t="s">
        <v>72</v>
      </c>
      <c r="AN221">
        <v>10000</v>
      </c>
      <c r="AO221" s="8">
        <v>691.49</v>
      </c>
      <c r="AP221" s="8">
        <v>702.13</v>
      </c>
      <c r="AQ221" s="9">
        <v>712.76</v>
      </c>
      <c r="AR221" s="9">
        <v>723.4</v>
      </c>
      <c r="AS221">
        <v>106.38</v>
      </c>
      <c r="AT221" s="23"/>
      <c r="AU221" s="23"/>
      <c r="AV221" s="23"/>
      <c r="AW221" s="23"/>
    </row>
    <row r="222" spans="1:49" x14ac:dyDescent="0.25">
      <c r="A222" t="s">
        <v>1441</v>
      </c>
      <c r="B222" t="s">
        <v>60</v>
      </c>
      <c r="C222" s="14">
        <v>45089</v>
      </c>
      <c r="D222" t="s">
        <v>1442</v>
      </c>
      <c r="E222">
        <v>43904523</v>
      </c>
      <c r="F222" t="s">
        <v>1443</v>
      </c>
      <c r="G222">
        <v>48798400</v>
      </c>
      <c r="H222">
        <v>1029107617</v>
      </c>
      <c r="I222" t="s">
        <v>63</v>
      </c>
      <c r="J222" t="s">
        <v>1444</v>
      </c>
      <c r="K222" t="s">
        <v>246</v>
      </c>
      <c r="L222" t="s">
        <v>247</v>
      </c>
      <c r="M222" t="s">
        <v>246</v>
      </c>
      <c r="N222" t="s">
        <v>247</v>
      </c>
      <c r="O222" s="10" t="s">
        <v>1445</v>
      </c>
      <c r="P222">
        <v>3200</v>
      </c>
      <c r="Q222" t="s">
        <v>1446</v>
      </c>
      <c r="R222">
        <v>112</v>
      </c>
      <c r="S222" t="s">
        <v>84</v>
      </c>
      <c r="T222">
        <v>112</v>
      </c>
      <c r="U222">
        <v>2</v>
      </c>
      <c r="V222">
        <v>100</v>
      </c>
      <c r="W222">
        <v>112</v>
      </c>
      <c r="X222" t="s">
        <v>72</v>
      </c>
      <c r="Y222" t="s">
        <v>71</v>
      </c>
      <c r="Z222" t="s">
        <v>72</v>
      </c>
      <c r="AA222" t="s">
        <v>72</v>
      </c>
      <c r="AB222" t="s">
        <v>72</v>
      </c>
      <c r="AC222" t="s">
        <v>72</v>
      </c>
      <c r="AD222" t="s">
        <v>72</v>
      </c>
      <c r="AE222" t="s">
        <v>72</v>
      </c>
      <c r="AF222" t="s">
        <v>72</v>
      </c>
      <c r="AG222" t="s">
        <v>71</v>
      </c>
      <c r="AH222" t="s">
        <v>72</v>
      </c>
      <c r="AI222" t="s">
        <v>71</v>
      </c>
      <c r="AJ222" t="s">
        <v>72</v>
      </c>
      <c r="AK222" t="s">
        <v>72</v>
      </c>
      <c r="AL222" t="s">
        <v>71</v>
      </c>
      <c r="AM222" t="s">
        <v>165</v>
      </c>
      <c r="AN222">
        <v>900</v>
      </c>
      <c r="AO222" s="8">
        <v>621.27</v>
      </c>
      <c r="AP222" s="8">
        <v>621.27</v>
      </c>
      <c r="AQ222" s="9">
        <v>634.04</v>
      </c>
      <c r="AR222" s="9">
        <v>634.04</v>
      </c>
      <c r="AS222">
        <v>0</v>
      </c>
      <c r="AT222" s="23"/>
      <c r="AU222" s="23"/>
      <c r="AV222" s="23"/>
      <c r="AW222" s="23"/>
    </row>
    <row r="223" spans="1:49" x14ac:dyDescent="0.25">
      <c r="A223" t="s">
        <v>1447</v>
      </c>
      <c r="B223" t="s">
        <v>60</v>
      </c>
      <c r="C223" s="14">
        <v>45089</v>
      </c>
      <c r="D223" t="s">
        <v>1597</v>
      </c>
      <c r="E223">
        <v>82550712</v>
      </c>
      <c r="F223" t="s">
        <v>1449</v>
      </c>
      <c r="G223">
        <v>62211700</v>
      </c>
      <c r="H223">
        <v>1016138343</v>
      </c>
      <c r="I223" t="s">
        <v>143</v>
      </c>
      <c r="J223" t="s">
        <v>1450</v>
      </c>
      <c r="K223" t="s">
        <v>1451</v>
      </c>
      <c r="L223" t="s">
        <v>1452</v>
      </c>
      <c r="M223" t="s">
        <v>1251</v>
      </c>
      <c r="N223" t="s">
        <v>1252</v>
      </c>
      <c r="O223" s="10" t="s">
        <v>1453</v>
      </c>
      <c r="P223">
        <v>5700</v>
      </c>
      <c r="Q223" t="s">
        <v>1254</v>
      </c>
      <c r="R223">
        <v>90</v>
      </c>
      <c r="S223" t="s">
        <v>1454</v>
      </c>
      <c r="T223">
        <v>90</v>
      </c>
      <c r="U223">
        <v>4</v>
      </c>
      <c r="V223">
        <v>4</v>
      </c>
      <c r="W223">
        <v>90</v>
      </c>
      <c r="X223" t="s">
        <v>72</v>
      </c>
      <c r="Y223" t="s">
        <v>71</v>
      </c>
      <c r="Z223" t="s">
        <v>72</v>
      </c>
      <c r="AA223" t="s">
        <v>72</v>
      </c>
      <c r="AB223" t="s">
        <v>72</v>
      </c>
      <c r="AC223" t="s">
        <v>72</v>
      </c>
      <c r="AD223" t="s">
        <v>72</v>
      </c>
      <c r="AE223" t="s">
        <v>72</v>
      </c>
      <c r="AF223" t="s">
        <v>72</v>
      </c>
      <c r="AG223" t="s">
        <v>71</v>
      </c>
      <c r="AH223" t="s">
        <v>72</v>
      </c>
      <c r="AI223" t="s">
        <v>72</v>
      </c>
      <c r="AJ223" t="s">
        <v>72</v>
      </c>
      <c r="AK223" t="s">
        <v>72</v>
      </c>
      <c r="AL223" t="s">
        <v>72</v>
      </c>
      <c r="AM223" t="s">
        <v>72</v>
      </c>
      <c r="AN223">
        <v>450</v>
      </c>
      <c r="AO223" s="8">
        <v>676.59</v>
      </c>
      <c r="AP223" s="8">
        <v>676.59</v>
      </c>
      <c r="AQ223" s="9">
        <v>676.59</v>
      </c>
      <c r="AR223" s="9">
        <v>676.59</v>
      </c>
      <c r="AS223">
        <v>85.1</v>
      </c>
      <c r="AT223" s="23"/>
      <c r="AU223" s="23"/>
      <c r="AV223" s="23"/>
      <c r="AW223" s="23"/>
    </row>
    <row r="224" spans="1:49" x14ac:dyDescent="0.25">
      <c r="A224" t="s">
        <v>1455</v>
      </c>
      <c r="B224" t="s">
        <v>60</v>
      </c>
      <c r="C224" s="14">
        <v>45089</v>
      </c>
      <c r="D224" t="s">
        <v>1456</v>
      </c>
      <c r="E224">
        <v>85450514</v>
      </c>
      <c r="F224" t="s">
        <v>1457</v>
      </c>
      <c r="G224">
        <v>98164333</v>
      </c>
      <c r="H224">
        <v>1002720408</v>
      </c>
      <c r="I224" t="s">
        <v>216</v>
      </c>
      <c r="J224" t="s">
        <v>1458</v>
      </c>
      <c r="K224" t="s">
        <v>421</v>
      </c>
      <c r="L224" t="s">
        <v>422</v>
      </c>
      <c r="M224" t="s">
        <v>421</v>
      </c>
      <c r="N224" t="s">
        <v>422</v>
      </c>
      <c r="O224" s="10" t="s">
        <v>1459</v>
      </c>
      <c r="P224">
        <v>9000</v>
      </c>
      <c r="Q224" t="s">
        <v>218</v>
      </c>
      <c r="R224">
        <v>40</v>
      </c>
      <c r="S224" t="s">
        <v>94</v>
      </c>
      <c r="T224">
        <v>170</v>
      </c>
      <c r="U224">
        <v>5</v>
      </c>
      <c r="V224">
        <v>30</v>
      </c>
      <c r="W224">
        <v>40</v>
      </c>
      <c r="X224" t="s">
        <v>72</v>
      </c>
      <c r="Y224" t="s">
        <v>72</v>
      </c>
      <c r="Z224" t="s">
        <v>71</v>
      </c>
      <c r="AA224" t="s">
        <v>72</v>
      </c>
      <c r="AB224" t="s">
        <v>72</v>
      </c>
      <c r="AC224" t="s">
        <v>72</v>
      </c>
      <c r="AD224" t="s">
        <v>72</v>
      </c>
      <c r="AE224" t="s">
        <v>72</v>
      </c>
      <c r="AF224" t="s">
        <v>72</v>
      </c>
      <c r="AG224" t="s">
        <v>72</v>
      </c>
      <c r="AH224" t="s">
        <v>72</v>
      </c>
      <c r="AI224" t="s">
        <v>72</v>
      </c>
      <c r="AJ224" t="s">
        <v>72</v>
      </c>
      <c r="AK224" t="s">
        <v>72</v>
      </c>
      <c r="AL224" t="s">
        <v>72</v>
      </c>
      <c r="AM224" t="s">
        <v>72</v>
      </c>
      <c r="AN224">
        <v>1000</v>
      </c>
      <c r="AO224" s="8">
        <v>812.76</v>
      </c>
      <c r="AP224" s="8">
        <v>930.21</v>
      </c>
      <c r="AQ224" s="9">
        <v>930.21</v>
      </c>
      <c r="AR224" s="9">
        <v>889.36</v>
      </c>
      <c r="AS224">
        <v>0</v>
      </c>
      <c r="AT224" s="23"/>
      <c r="AU224" s="23"/>
      <c r="AV224" s="23"/>
      <c r="AW224" s="23"/>
    </row>
    <row r="225" spans="1:49" x14ac:dyDescent="0.25">
      <c r="A225" t="s">
        <v>1460</v>
      </c>
      <c r="B225" t="s">
        <v>60</v>
      </c>
      <c r="C225" s="14">
        <v>45212</v>
      </c>
      <c r="D225" t="s">
        <v>1461</v>
      </c>
      <c r="E225">
        <v>32781829</v>
      </c>
      <c r="F225" s="56" t="s">
        <v>1462</v>
      </c>
      <c r="G225">
        <v>33314344</v>
      </c>
      <c r="H225">
        <v>1023605240</v>
      </c>
      <c r="I225" t="s">
        <v>63</v>
      </c>
      <c r="J225" s="56" t="s">
        <v>1463</v>
      </c>
      <c r="K225" s="56" t="s">
        <v>962</v>
      </c>
      <c r="L225" s="56" t="s">
        <v>963</v>
      </c>
      <c r="M225" s="56" t="s">
        <v>962</v>
      </c>
      <c r="N225" s="56" t="s">
        <v>963</v>
      </c>
      <c r="O225" s="10" t="s">
        <v>1464</v>
      </c>
      <c r="P225">
        <v>1653</v>
      </c>
      <c r="Q225" t="s">
        <v>115</v>
      </c>
      <c r="R225">
        <v>12</v>
      </c>
      <c r="S225" t="s">
        <v>1465</v>
      </c>
      <c r="T225">
        <v>32</v>
      </c>
      <c r="U225">
        <v>10</v>
      </c>
      <c r="V225">
        <v>2</v>
      </c>
      <c r="W225">
        <v>12</v>
      </c>
      <c r="X225" t="s">
        <v>72</v>
      </c>
      <c r="Y225" t="s">
        <v>165</v>
      </c>
      <c r="Z225" t="s">
        <v>1466</v>
      </c>
      <c r="AA225" t="s">
        <v>1466</v>
      </c>
      <c r="AB225" t="s">
        <v>1466</v>
      </c>
      <c r="AC225" t="s">
        <v>165</v>
      </c>
      <c r="AD225" t="s">
        <v>1466</v>
      </c>
      <c r="AE225" t="s">
        <v>1466</v>
      </c>
      <c r="AF225" t="s">
        <v>165</v>
      </c>
      <c r="AG225" t="s">
        <v>165</v>
      </c>
      <c r="AH225" t="s">
        <v>165</v>
      </c>
      <c r="AI225" t="s">
        <v>165</v>
      </c>
      <c r="AJ225" t="s">
        <v>165</v>
      </c>
      <c r="AK225" t="s">
        <v>165</v>
      </c>
      <c r="AL225" t="s">
        <v>165</v>
      </c>
      <c r="AM225" t="s">
        <v>165</v>
      </c>
      <c r="AN225">
        <v>550</v>
      </c>
      <c r="AO225" s="50">
        <v>829.79</v>
      </c>
      <c r="AP225" s="50">
        <v>1063.83</v>
      </c>
      <c r="AQ225" s="23">
        <v>1085.1099999999999</v>
      </c>
      <c r="AR225" s="23">
        <v>840.42</v>
      </c>
      <c r="AS225">
        <v>0</v>
      </c>
      <c r="AT225" s="23"/>
      <c r="AU225" s="23"/>
      <c r="AV225" s="23"/>
      <c r="AW225" s="23"/>
    </row>
    <row r="226" spans="1:49" x14ac:dyDescent="0.25">
      <c r="A226" t="s">
        <v>1467</v>
      </c>
      <c r="B226" t="s">
        <v>60</v>
      </c>
      <c r="C226" s="14">
        <v>45327</v>
      </c>
      <c r="D226" t="s">
        <v>1468</v>
      </c>
      <c r="E226">
        <v>29842361</v>
      </c>
      <c r="F226" t="s">
        <v>1647</v>
      </c>
      <c r="G226">
        <v>33313266</v>
      </c>
      <c r="H226">
        <v>1012547311</v>
      </c>
      <c r="I226" t="s">
        <v>76</v>
      </c>
      <c r="J226" t="s">
        <v>640</v>
      </c>
      <c r="K226" t="s">
        <v>641</v>
      </c>
      <c r="L226" t="s">
        <v>642</v>
      </c>
      <c r="M226" t="s">
        <v>641</v>
      </c>
      <c r="N226" t="s">
        <v>642</v>
      </c>
      <c r="O226" s="33" t="s">
        <v>1470</v>
      </c>
      <c r="P226">
        <v>1652</v>
      </c>
      <c r="Q226" t="s">
        <v>115</v>
      </c>
      <c r="R226">
        <v>40</v>
      </c>
      <c r="S226" t="s">
        <v>94</v>
      </c>
      <c r="T226">
        <v>212</v>
      </c>
      <c r="U226">
        <v>4</v>
      </c>
      <c r="V226">
        <v>2</v>
      </c>
      <c r="W226">
        <v>8</v>
      </c>
      <c r="X226" t="s">
        <v>165</v>
      </c>
      <c r="Y226" t="s">
        <v>165</v>
      </c>
      <c r="Z226" t="s">
        <v>1466</v>
      </c>
      <c r="AA226" t="s">
        <v>165</v>
      </c>
      <c r="AB226" t="s">
        <v>1466</v>
      </c>
      <c r="AC226" t="s">
        <v>165</v>
      </c>
      <c r="AD226" t="s">
        <v>165</v>
      </c>
      <c r="AE226" t="s">
        <v>165</v>
      </c>
      <c r="AF226" t="s">
        <v>165</v>
      </c>
      <c r="AG226" t="s">
        <v>165</v>
      </c>
      <c r="AH226" t="s">
        <v>165</v>
      </c>
      <c r="AI226" t="s">
        <v>165</v>
      </c>
      <c r="AJ226" t="s">
        <v>165</v>
      </c>
      <c r="AK226" t="s">
        <v>165</v>
      </c>
      <c r="AL226" t="s">
        <v>165</v>
      </c>
      <c r="AM226" t="s">
        <v>165</v>
      </c>
      <c r="AN226">
        <v>270</v>
      </c>
      <c r="AO226">
        <v>761.7</v>
      </c>
      <c r="AP226">
        <v>1017.02</v>
      </c>
      <c r="AQ226">
        <v>1017.02</v>
      </c>
      <c r="AR226">
        <v>846.81</v>
      </c>
      <c r="AS226">
        <v>157.44</v>
      </c>
      <c r="AT226" s="23"/>
      <c r="AU226" s="23"/>
      <c r="AV226" s="23"/>
      <c r="AW226" s="23"/>
    </row>
    <row r="227" spans="1:49" x14ac:dyDescent="0.25">
      <c r="A227" t="s">
        <v>1471</v>
      </c>
      <c r="B227" t="s">
        <v>60</v>
      </c>
      <c r="C227" s="14">
        <v>45293</v>
      </c>
      <c r="D227" t="s">
        <v>1472</v>
      </c>
      <c r="E227">
        <v>10060613</v>
      </c>
      <c r="F227" t="s">
        <v>1473</v>
      </c>
      <c r="G227" s="56">
        <v>32511400</v>
      </c>
      <c r="I227" t="s">
        <v>63</v>
      </c>
      <c r="J227" t="s">
        <v>1474</v>
      </c>
      <c r="K227" s="56" t="s">
        <v>1598</v>
      </c>
      <c r="L227" s="56" t="s">
        <v>1599</v>
      </c>
      <c r="M227" s="56" t="s">
        <v>1598</v>
      </c>
      <c r="N227" s="56" t="s">
        <v>1599</v>
      </c>
      <c r="O227" t="s">
        <v>1477</v>
      </c>
      <c r="P227">
        <v>2770</v>
      </c>
      <c r="Q227" t="s">
        <v>69</v>
      </c>
      <c r="R227">
        <v>40</v>
      </c>
      <c r="S227" s="56" t="s">
        <v>1478</v>
      </c>
      <c r="T227">
        <v>240</v>
      </c>
      <c r="U227">
        <v>0</v>
      </c>
      <c r="V227">
        <v>40</v>
      </c>
      <c r="W227">
        <v>40</v>
      </c>
      <c r="X227" t="s">
        <v>1466</v>
      </c>
      <c r="Y227" t="s">
        <v>165</v>
      </c>
      <c r="Z227" t="s">
        <v>1466</v>
      </c>
      <c r="AA227" t="s">
        <v>165</v>
      </c>
      <c r="AB227" t="s">
        <v>165</v>
      </c>
      <c r="AC227" t="s">
        <v>165</v>
      </c>
      <c r="AD227" t="s">
        <v>1466</v>
      </c>
      <c r="AE227" t="s">
        <v>1466</v>
      </c>
      <c r="AF227" t="s">
        <v>165</v>
      </c>
      <c r="AG227" t="s">
        <v>1466</v>
      </c>
      <c r="AH227" t="s">
        <v>165</v>
      </c>
      <c r="AI227" t="s">
        <v>165</v>
      </c>
      <c r="AJ227" t="s">
        <v>165</v>
      </c>
      <c r="AK227" t="s">
        <v>165</v>
      </c>
      <c r="AL227" t="s">
        <v>165</v>
      </c>
      <c r="AM227" t="s">
        <v>165</v>
      </c>
      <c r="AN227">
        <v>450</v>
      </c>
      <c r="AO227" s="8">
        <v>952.13</v>
      </c>
      <c r="AP227" s="8">
        <v>952.13</v>
      </c>
      <c r="AQ227" s="9">
        <v>1058.51</v>
      </c>
      <c r="AR227" s="9">
        <v>952.13</v>
      </c>
      <c r="AS227">
        <v>0</v>
      </c>
    </row>
    <row r="228" spans="1:49" x14ac:dyDescent="0.25">
      <c r="A228" s="10" t="s">
        <v>1486</v>
      </c>
      <c r="B228" s="10" t="s">
        <v>60</v>
      </c>
      <c r="C228" s="51">
        <v>45327</v>
      </c>
      <c r="D228" s="10" t="s">
        <v>1487</v>
      </c>
      <c r="E228" s="10">
        <v>36540877</v>
      </c>
      <c r="F228" s="10" t="s">
        <v>1488</v>
      </c>
      <c r="G228" s="10">
        <v>98461700</v>
      </c>
      <c r="H228" s="10">
        <v>1020151079</v>
      </c>
      <c r="I228" s="10" t="s">
        <v>216</v>
      </c>
      <c r="J228" s="10" t="s">
        <v>1489</v>
      </c>
      <c r="K228" s="10" t="s">
        <v>1490</v>
      </c>
      <c r="L228" s="10" t="s">
        <v>1491</v>
      </c>
      <c r="M228" s="10" t="s">
        <v>1492</v>
      </c>
      <c r="N228" s="10" t="s">
        <v>1493</v>
      </c>
      <c r="O228" s="10" t="s">
        <v>1494</v>
      </c>
      <c r="P228" s="10">
        <v>9300</v>
      </c>
      <c r="Q228" s="10" t="s">
        <v>1495</v>
      </c>
      <c r="R228" s="10">
        <v>40</v>
      </c>
      <c r="S228" s="33" t="s">
        <v>1496</v>
      </c>
      <c r="T228" s="10">
        <v>40</v>
      </c>
      <c r="U228" s="10">
        <v>0</v>
      </c>
      <c r="V228" s="10">
        <v>10</v>
      </c>
      <c r="W228" s="10">
        <v>0</v>
      </c>
      <c r="X228" s="10" t="s">
        <v>165</v>
      </c>
      <c r="Y228" s="10" t="s">
        <v>1466</v>
      </c>
      <c r="Z228" s="10" t="s">
        <v>165</v>
      </c>
      <c r="AA228" s="10" t="s">
        <v>1466</v>
      </c>
      <c r="AB228" s="10" t="s">
        <v>165</v>
      </c>
      <c r="AC228" s="10" t="s">
        <v>165</v>
      </c>
      <c r="AD228" s="10" t="s">
        <v>165</v>
      </c>
      <c r="AE228" s="10" t="s">
        <v>165</v>
      </c>
      <c r="AF228" s="10" t="s">
        <v>165</v>
      </c>
      <c r="AG228" s="10" t="s">
        <v>1466</v>
      </c>
      <c r="AH228" s="10" t="s">
        <v>165</v>
      </c>
      <c r="AI228" s="10" t="s">
        <v>165</v>
      </c>
      <c r="AJ228" s="10" t="s">
        <v>165</v>
      </c>
      <c r="AK228" s="10" t="s">
        <v>165</v>
      </c>
      <c r="AL228" s="10" t="s">
        <v>165</v>
      </c>
      <c r="AM228" s="10" t="s">
        <v>1466</v>
      </c>
      <c r="AN228" s="10">
        <v>11000</v>
      </c>
      <c r="AO228" s="52">
        <v>846.81</v>
      </c>
      <c r="AP228" s="52">
        <v>846.81</v>
      </c>
      <c r="AQ228" s="53">
        <v>846.81</v>
      </c>
      <c r="AR228" s="53">
        <v>846.81</v>
      </c>
      <c r="AS228" s="54">
        <v>0</v>
      </c>
      <c r="AT228" s="23"/>
      <c r="AU228" s="23"/>
      <c r="AV228" s="23"/>
      <c r="AW228" s="23"/>
    </row>
    <row r="229" spans="1:49" x14ac:dyDescent="0.25">
      <c r="A229" s="10" t="s">
        <v>1497</v>
      </c>
      <c r="B229" s="10" t="s">
        <v>60</v>
      </c>
      <c r="C229" s="51">
        <v>45239</v>
      </c>
      <c r="D229" s="10" t="s">
        <v>1498</v>
      </c>
      <c r="E229" s="10">
        <v>32302610</v>
      </c>
      <c r="F229" s="54" t="s">
        <v>1499</v>
      </c>
      <c r="G229">
        <v>60388206</v>
      </c>
      <c r="H229" s="55">
        <v>1016943394</v>
      </c>
      <c r="I229" s="10" t="s">
        <v>63</v>
      </c>
      <c r="J229" s="54" t="s">
        <v>1500</v>
      </c>
      <c r="K229" t="s">
        <v>1678</v>
      </c>
      <c r="L229" t="s">
        <v>1679</v>
      </c>
      <c r="M229" t="s">
        <v>1678</v>
      </c>
      <c r="N229" t="s">
        <v>1679</v>
      </c>
      <c r="O229" s="55" t="s">
        <v>1502</v>
      </c>
      <c r="P229" s="10">
        <v>1606</v>
      </c>
      <c r="Q229" s="10" t="s">
        <v>115</v>
      </c>
      <c r="R229" s="54">
        <v>15</v>
      </c>
      <c r="S229" t="s">
        <v>84</v>
      </c>
      <c r="T229" s="55">
        <v>127</v>
      </c>
      <c r="U229" s="10">
        <v>0</v>
      </c>
      <c r="V229" s="10">
        <v>15</v>
      </c>
      <c r="W229" s="10">
        <v>10</v>
      </c>
      <c r="X229" s="10" t="s">
        <v>1466</v>
      </c>
      <c r="Y229" s="10" t="s">
        <v>1466</v>
      </c>
      <c r="Z229" s="10" t="s">
        <v>1466</v>
      </c>
      <c r="AA229" s="10" t="s">
        <v>165</v>
      </c>
      <c r="AB229" s="10" t="s">
        <v>1466</v>
      </c>
      <c r="AC229" s="10" t="s">
        <v>165</v>
      </c>
      <c r="AD229" s="10" t="s">
        <v>1466</v>
      </c>
      <c r="AE229" s="10" t="s">
        <v>1466</v>
      </c>
      <c r="AF229" s="10" t="s">
        <v>165</v>
      </c>
      <c r="AG229" s="10" t="s">
        <v>1466</v>
      </c>
      <c r="AH229" s="10" t="s">
        <v>165</v>
      </c>
      <c r="AI229" s="10" t="s">
        <v>1466</v>
      </c>
      <c r="AJ229" s="10" t="s">
        <v>165</v>
      </c>
      <c r="AK229" s="10" t="s">
        <v>1466</v>
      </c>
      <c r="AL229" s="10" t="s">
        <v>165</v>
      </c>
      <c r="AM229" s="10" t="s">
        <v>165</v>
      </c>
      <c r="AN229" s="10">
        <v>150</v>
      </c>
      <c r="AO229" s="52">
        <v>744.68</v>
      </c>
      <c r="AP229" s="52">
        <v>877.66</v>
      </c>
      <c r="AQ229" s="53">
        <v>877.66</v>
      </c>
      <c r="AR229" s="53">
        <v>797.87</v>
      </c>
      <c r="AS229" s="10">
        <v>0</v>
      </c>
    </row>
  </sheetData>
  <mergeCells count="1">
    <mergeCell ref="A5:D6"/>
  </mergeCells>
  <phoneticPr fontId="2" type="noConversion"/>
  <conditionalFormatting sqref="D215">
    <cfRule type="containsBlanks" dxfId="18" priority="23">
      <formula>LEN(TRIM(D215))=0</formula>
    </cfRule>
  </conditionalFormatting>
  <conditionalFormatting sqref="F227">
    <cfRule type="containsBlanks" dxfId="17" priority="13">
      <formula>LEN(TRIM(F227))=0</formula>
    </cfRule>
  </conditionalFormatting>
  <conditionalFormatting sqref="G229">
    <cfRule type="containsBlanks" dxfId="16" priority="7">
      <formula>LEN(TRIM(G229))=0</formula>
    </cfRule>
  </conditionalFormatting>
  <conditionalFormatting sqref="J215">
    <cfRule type="containsBlanks" dxfId="15" priority="21">
      <formula>LEN(TRIM(J215))=0</formula>
    </cfRule>
  </conditionalFormatting>
  <conditionalFormatting sqref="J227">
    <cfRule type="containsBlanks" dxfId="14" priority="12">
      <formula>LEN(TRIM(J227))=0</formula>
    </cfRule>
  </conditionalFormatting>
  <conditionalFormatting sqref="K105">
    <cfRule type="containsBlanks" dxfId="13" priority="4">
      <formula>LEN(TRIM(K105))=0</formula>
    </cfRule>
  </conditionalFormatting>
  <conditionalFormatting sqref="K215">
    <cfRule type="containsBlanks" dxfId="12" priority="20">
      <formula>LEN(TRIM(K215))=0</formula>
    </cfRule>
  </conditionalFormatting>
  <conditionalFormatting sqref="K227">
    <cfRule type="containsBlanks" dxfId="11" priority="9">
      <formula>LEN(TRIM(K227))=0</formula>
    </cfRule>
  </conditionalFormatting>
  <conditionalFormatting sqref="K229:N229">
    <cfRule type="containsBlanks" dxfId="10" priority="6">
      <formula>LEN(TRIM(K229))=0</formula>
    </cfRule>
  </conditionalFormatting>
  <conditionalFormatting sqref="L105">
    <cfRule type="containsBlanks" dxfId="9" priority="3">
      <formula>LEN(TRIM(L105))=0</formula>
    </cfRule>
  </conditionalFormatting>
  <conditionalFormatting sqref="L215">
    <cfRule type="containsBlanks" dxfId="8" priority="19">
      <formula>LEN(TRIM(L215))=0</formula>
    </cfRule>
  </conditionalFormatting>
  <conditionalFormatting sqref="L227">
    <cfRule type="containsBlanks" dxfId="7" priority="10">
      <formula>LEN(TRIM(L227))=0</formula>
    </cfRule>
  </conditionalFormatting>
  <conditionalFormatting sqref="M105">
    <cfRule type="containsBlanks" dxfId="6" priority="2">
      <formula>LEN(TRIM(M105))=0</formula>
    </cfRule>
  </conditionalFormatting>
  <conditionalFormatting sqref="M215">
    <cfRule type="containsBlanks" dxfId="5" priority="17">
      <formula>LEN(TRIM(M215))=0</formula>
    </cfRule>
  </conditionalFormatting>
  <conditionalFormatting sqref="M227">
    <cfRule type="containsBlanks" dxfId="4" priority="8">
      <formula>LEN(TRIM(M227))=0</formula>
    </cfRule>
  </conditionalFormatting>
  <conditionalFormatting sqref="N105">
    <cfRule type="containsBlanks" dxfId="3" priority="1">
      <formula>LEN(TRIM(N105))=0</formula>
    </cfRule>
  </conditionalFormatting>
  <conditionalFormatting sqref="N215">
    <cfRule type="containsBlanks" dxfId="2" priority="18">
      <formula>LEN(TRIM(N215))=0</formula>
    </cfRule>
  </conditionalFormatting>
  <conditionalFormatting sqref="N227">
    <cfRule type="containsBlanks" dxfId="1" priority="11">
      <formula>LEN(TRIM(N227))=0</formula>
    </cfRule>
  </conditionalFormatting>
  <conditionalFormatting sqref="S229">
    <cfRule type="containsBlanks" dxfId="0" priority="5">
      <formula>LEN(TRIM(S229))=0</formula>
    </cfRule>
  </conditionalFormatting>
  <dataValidations count="1">
    <dataValidation allowBlank="1" showInputMessage="1" showErrorMessage="1" promptTitle="Angiv type værelse på aftalen" prompt="Betegnelsen skal være det, som hotellet normalt benytter._x000a__x000a_Eks. Hotellet råder over 3 typer: standard, balkon, suite._x000a_Hotellet har budt ind med 40 standardværelser._x000a_Hotellet råder totalt set over 60 standardværelser._x000a_- i feltet skrives &quot;standard&quot;" sqref="S229" xr:uid="{A512E931-D652-4410-AA43-D918F55E3F2F}"/>
  </dataValidations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1041F-5B7D-4EC2-81DE-5B68B20B0807}">
  <dimension ref="A1:AU229"/>
  <sheetViews>
    <sheetView showGridLines="0" zoomScale="85" zoomScaleNormal="85" workbookViewId="0">
      <pane xSplit="4" ySplit="8" topLeftCell="E81" activePane="bottomRight" state="frozen"/>
      <selection pane="topRight" activeCell="E1" sqref="E1"/>
      <selection pane="bottomLeft" activeCell="A7" sqref="A7"/>
      <selection pane="bottomRight" activeCell="A9" sqref="A9"/>
    </sheetView>
  </sheetViews>
  <sheetFormatPr defaultRowHeight="15" outlineLevelCol="1" x14ac:dyDescent="0.25"/>
  <cols>
    <col min="1" max="1" width="16.5703125" customWidth="1"/>
    <col min="2" max="2" width="11.5703125" hidden="1" customWidth="1" outlineLevel="1"/>
    <col min="3" max="3" width="13.5703125" customWidth="1" outlineLevel="1"/>
    <col min="4" max="4" width="34" customWidth="1"/>
    <col min="5" max="5" width="11" bestFit="1" customWidth="1"/>
    <col min="6" max="6" width="26.7109375" customWidth="1"/>
    <col min="7" max="7" width="10.5703125" bestFit="1" customWidth="1"/>
    <col min="8" max="8" width="11.42578125" customWidth="1" outlineLevel="1"/>
    <col min="9" max="9" width="9.42578125" customWidth="1" outlineLevel="1"/>
    <col min="10" max="10" width="94.5703125" customWidth="1" outlineLevel="1"/>
    <col min="11" max="11" width="43.42578125" customWidth="1" outlineLevel="1"/>
    <col min="12" max="12" width="35.28515625" customWidth="1" outlineLevel="1"/>
    <col min="13" max="13" width="28.5703125" customWidth="1" outlineLevel="1"/>
    <col min="14" max="14" width="39.5703125" customWidth="1" outlineLevel="1"/>
    <col min="15" max="15" width="27.7109375" customWidth="1" outlineLevel="1"/>
    <col min="16" max="16" width="9.42578125" customWidth="1"/>
    <col min="17" max="17" width="14.5703125" bestFit="1" customWidth="1"/>
    <col min="18" max="18" width="15.28515625" customWidth="1"/>
    <col min="19" max="20" width="23.5703125" customWidth="1" outlineLevel="1"/>
    <col min="21" max="40" width="12.42578125" customWidth="1" outlineLevel="1"/>
    <col min="41" max="44" width="10.42578125" customWidth="1"/>
    <col min="45" max="45" width="14" customWidth="1"/>
    <col min="46" max="47" width="13.5703125" customWidth="1"/>
  </cols>
  <sheetData>
    <row r="1" spans="1:47" x14ac:dyDescent="0.25">
      <c r="A1" s="3" t="s">
        <v>0</v>
      </c>
    </row>
    <row r="2" spans="1:47" x14ac:dyDescent="0.25">
      <c r="A2" t="s">
        <v>1694</v>
      </c>
      <c r="R2" s="1"/>
    </row>
    <row r="3" spans="1:47" x14ac:dyDescent="0.25">
      <c r="A3" s="16" t="s">
        <v>2</v>
      </c>
      <c r="O3" s="3"/>
      <c r="R3" s="1"/>
    </row>
    <row r="4" spans="1:47" ht="15" customHeight="1" x14ac:dyDescent="0.25">
      <c r="A4" s="15"/>
      <c r="B4" s="15"/>
      <c r="C4" s="15"/>
      <c r="D4" s="15"/>
    </row>
    <row r="5" spans="1:47" x14ac:dyDescent="0.25">
      <c r="A5" s="181" t="s">
        <v>3</v>
      </c>
      <c r="B5" s="181"/>
      <c r="C5" s="181"/>
      <c r="D5" s="181"/>
      <c r="Z5" s="1"/>
      <c r="AB5" s="1"/>
      <c r="AD5" s="2"/>
      <c r="AE5" s="2"/>
      <c r="AF5" s="2"/>
    </row>
    <row r="6" spans="1:47" x14ac:dyDescent="0.25">
      <c r="A6" s="181"/>
      <c r="B6" s="181"/>
      <c r="C6" s="181"/>
      <c r="D6" s="181"/>
      <c r="U6" s="17" t="s">
        <v>4</v>
      </c>
      <c r="Z6" s="1"/>
      <c r="AB6" s="1"/>
      <c r="AD6" s="2"/>
      <c r="AE6" s="2"/>
      <c r="AF6" s="2"/>
    </row>
    <row r="7" spans="1:47" x14ac:dyDescent="0.25">
      <c r="A7" s="7"/>
      <c r="B7" s="7" t="s">
        <v>5</v>
      </c>
      <c r="C7" s="7"/>
      <c r="D7" s="7"/>
      <c r="E7" s="7" t="s">
        <v>6</v>
      </c>
      <c r="F7" s="7"/>
      <c r="G7" s="7"/>
      <c r="H7" s="7"/>
      <c r="I7" s="7"/>
      <c r="J7" s="7"/>
      <c r="K7" s="18" t="s">
        <v>7</v>
      </c>
      <c r="L7" s="7"/>
      <c r="M7" s="7"/>
      <c r="N7" s="7"/>
      <c r="O7" s="7"/>
      <c r="P7" s="7"/>
      <c r="Q7" s="7"/>
      <c r="R7" s="7" t="s">
        <v>8</v>
      </c>
      <c r="S7" s="7"/>
      <c r="T7" s="7"/>
      <c r="U7" s="7" t="s">
        <v>8</v>
      </c>
      <c r="V7" s="7" t="s">
        <v>8</v>
      </c>
      <c r="W7" s="7" t="s">
        <v>8</v>
      </c>
      <c r="X7" s="7" t="s">
        <v>9</v>
      </c>
      <c r="Y7" s="7" t="s">
        <v>9</v>
      </c>
      <c r="Z7" s="7" t="s">
        <v>9</v>
      </c>
      <c r="AA7" s="7" t="s">
        <v>9</v>
      </c>
      <c r="AB7" s="7" t="s">
        <v>9</v>
      </c>
      <c r="AC7" s="7" t="s">
        <v>9</v>
      </c>
      <c r="AD7" s="7" t="s">
        <v>9</v>
      </c>
      <c r="AE7" s="7" t="s">
        <v>9</v>
      </c>
      <c r="AF7" s="7" t="s">
        <v>9</v>
      </c>
      <c r="AG7" s="7" t="s">
        <v>9</v>
      </c>
      <c r="AH7" s="7" t="s">
        <v>9</v>
      </c>
      <c r="AI7" s="7" t="s">
        <v>9</v>
      </c>
      <c r="AJ7" s="7" t="s">
        <v>9</v>
      </c>
      <c r="AK7" s="7" t="s">
        <v>9</v>
      </c>
      <c r="AL7" s="7" t="s">
        <v>9</v>
      </c>
      <c r="AM7" s="7" t="s">
        <v>9</v>
      </c>
      <c r="AN7" s="7"/>
      <c r="AO7" s="19" t="s">
        <v>10</v>
      </c>
      <c r="AP7" s="7"/>
      <c r="AQ7" s="7"/>
      <c r="AR7" s="7"/>
      <c r="AS7" s="7" t="s">
        <v>1603</v>
      </c>
      <c r="AT7" s="19" t="s">
        <v>10</v>
      </c>
      <c r="AU7" s="7"/>
    </row>
    <row r="8" spans="1:47" s="4" customFormat="1" ht="61.5" customHeight="1" x14ac:dyDescent="0.25">
      <c r="A8" s="4" t="s">
        <v>12</v>
      </c>
      <c r="B8" s="4" t="s">
        <v>13</v>
      </c>
      <c r="C8" s="4" t="s">
        <v>14</v>
      </c>
      <c r="D8" s="4" t="s">
        <v>15</v>
      </c>
      <c r="E8" s="4" t="s">
        <v>16</v>
      </c>
      <c r="F8" s="11" t="s">
        <v>17</v>
      </c>
      <c r="G8" s="11" t="s">
        <v>18</v>
      </c>
      <c r="H8" s="4" t="s">
        <v>19</v>
      </c>
      <c r="I8" s="4" t="s">
        <v>20</v>
      </c>
      <c r="J8" s="11" t="s">
        <v>21</v>
      </c>
      <c r="K8" s="12" t="s">
        <v>22</v>
      </c>
      <c r="L8" s="12" t="s">
        <v>23</v>
      </c>
      <c r="M8" s="12" t="s">
        <v>24</v>
      </c>
      <c r="N8" s="12" t="s">
        <v>25</v>
      </c>
      <c r="O8" s="4" t="s">
        <v>26</v>
      </c>
      <c r="P8" s="4" t="s">
        <v>27</v>
      </c>
      <c r="Q8" s="4" t="s">
        <v>28</v>
      </c>
      <c r="R8" s="6" t="s">
        <v>29</v>
      </c>
      <c r="S8" s="4" t="s">
        <v>30</v>
      </c>
      <c r="T8" s="4" t="s">
        <v>31</v>
      </c>
      <c r="U8" s="6" t="s">
        <v>32</v>
      </c>
      <c r="V8" s="6" t="s">
        <v>33</v>
      </c>
      <c r="W8" s="6" t="s">
        <v>34</v>
      </c>
      <c r="X8" s="5" t="s">
        <v>35</v>
      </c>
      <c r="Y8" s="5" t="s">
        <v>36</v>
      </c>
      <c r="Z8" s="5" t="s">
        <v>37</v>
      </c>
      <c r="AA8" s="5" t="s">
        <v>38</v>
      </c>
      <c r="AB8" s="5" t="s">
        <v>39</v>
      </c>
      <c r="AC8" s="5" t="s">
        <v>40</v>
      </c>
      <c r="AD8" s="5" t="s">
        <v>41</v>
      </c>
      <c r="AE8" s="5" t="s">
        <v>42</v>
      </c>
      <c r="AF8" s="5" t="s">
        <v>43</v>
      </c>
      <c r="AG8" s="5" t="s">
        <v>44</v>
      </c>
      <c r="AH8" s="5" t="s">
        <v>45</v>
      </c>
      <c r="AI8" s="5" t="s">
        <v>46</v>
      </c>
      <c r="AJ8" s="5" t="s">
        <v>47</v>
      </c>
      <c r="AK8" s="5" t="s">
        <v>48</v>
      </c>
      <c r="AL8" s="5" t="s">
        <v>49</v>
      </c>
      <c r="AM8" s="6" t="s">
        <v>50</v>
      </c>
      <c r="AN8" s="6" t="s">
        <v>51</v>
      </c>
      <c r="AO8" s="4" t="s">
        <v>1695</v>
      </c>
      <c r="AP8" s="4" t="s">
        <v>1696</v>
      </c>
      <c r="AQ8" s="4" t="s">
        <v>1651</v>
      </c>
      <c r="AR8" s="4" t="s">
        <v>1652</v>
      </c>
      <c r="AS8" s="4" t="s">
        <v>1653</v>
      </c>
    </row>
    <row r="9" spans="1:47" x14ac:dyDescent="0.25">
      <c r="A9" t="s">
        <v>59</v>
      </c>
      <c r="B9" t="s">
        <v>60</v>
      </c>
      <c r="C9" s="14">
        <v>45089</v>
      </c>
      <c r="D9" t="s">
        <v>61</v>
      </c>
      <c r="E9">
        <v>39908484</v>
      </c>
      <c r="F9" t="s">
        <v>62</v>
      </c>
      <c r="G9">
        <v>32501502</v>
      </c>
      <c r="H9">
        <v>1024006359</v>
      </c>
      <c r="I9" s="42" t="s">
        <v>63</v>
      </c>
      <c r="J9" t="s">
        <v>64</v>
      </c>
      <c r="K9" t="s">
        <v>1697</v>
      </c>
      <c r="L9" t="s">
        <v>1654</v>
      </c>
      <c r="M9" t="s">
        <v>1698</v>
      </c>
      <c r="N9" t="s">
        <v>1699</v>
      </c>
      <c r="O9" s="10" t="s">
        <v>68</v>
      </c>
      <c r="P9" s="43">
        <v>2770</v>
      </c>
      <c r="Q9" t="s">
        <v>69</v>
      </c>
      <c r="R9">
        <v>200</v>
      </c>
      <c r="S9" t="s">
        <v>70</v>
      </c>
      <c r="T9">
        <v>200</v>
      </c>
      <c r="U9">
        <v>10</v>
      </c>
      <c r="V9">
        <v>10</v>
      </c>
      <c r="W9">
        <v>50</v>
      </c>
      <c r="X9" t="s">
        <v>71</v>
      </c>
      <c r="Y9" t="s">
        <v>72</v>
      </c>
      <c r="Z9" t="s">
        <v>71</v>
      </c>
      <c r="AA9" t="s">
        <v>72</v>
      </c>
      <c r="AB9" t="s">
        <v>71</v>
      </c>
      <c r="AC9" t="s">
        <v>72</v>
      </c>
      <c r="AD9" t="s">
        <v>72</v>
      </c>
      <c r="AE9" t="s">
        <v>72</v>
      </c>
      <c r="AF9" t="s">
        <v>72</v>
      </c>
      <c r="AG9" t="s">
        <v>71</v>
      </c>
      <c r="AH9" t="s">
        <v>72</v>
      </c>
      <c r="AI9" t="s">
        <v>72</v>
      </c>
      <c r="AJ9" t="s">
        <v>72</v>
      </c>
      <c r="AK9" t="s">
        <v>72</v>
      </c>
      <c r="AL9" t="s">
        <v>71</v>
      </c>
      <c r="AM9" t="s">
        <v>72</v>
      </c>
      <c r="AN9">
        <v>100</v>
      </c>
      <c r="AO9" s="8">
        <v>680</v>
      </c>
      <c r="AP9" s="8">
        <v>728</v>
      </c>
      <c r="AQ9" s="9">
        <v>728</v>
      </c>
      <c r="AR9" s="9">
        <v>696</v>
      </c>
      <c r="AS9">
        <v>58.3</v>
      </c>
    </row>
    <row r="10" spans="1:47" x14ac:dyDescent="0.25">
      <c r="A10" t="s">
        <v>73</v>
      </c>
      <c r="B10" t="s">
        <v>60</v>
      </c>
      <c r="C10" s="14">
        <v>45089</v>
      </c>
      <c r="D10" t="s">
        <v>74</v>
      </c>
      <c r="E10">
        <v>10282977</v>
      </c>
      <c r="F10" t="s">
        <v>75</v>
      </c>
      <c r="G10">
        <v>48240800</v>
      </c>
      <c r="H10">
        <v>1000049455</v>
      </c>
      <c r="I10" s="42" t="s">
        <v>76</v>
      </c>
      <c r="J10" t="s">
        <v>77</v>
      </c>
      <c r="K10" t="s">
        <v>78</v>
      </c>
      <c r="L10" t="s">
        <v>79</v>
      </c>
      <c r="M10" t="s">
        <v>80</v>
      </c>
      <c r="N10" t="s">
        <v>81</v>
      </c>
      <c r="O10" s="10" t="s">
        <v>82</v>
      </c>
      <c r="P10" s="43">
        <v>3400</v>
      </c>
      <c r="Q10" t="s">
        <v>83</v>
      </c>
      <c r="R10">
        <v>60</v>
      </c>
      <c r="S10" t="s">
        <v>84</v>
      </c>
      <c r="T10">
        <v>60</v>
      </c>
      <c r="U10">
        <v>0</v>
      </c>
      <c r="V10">
        <v>20</v>
      </c>
      <c r="W10">
        <v>60</v>
      </c>
      <c r="X10" t="s">
        <v>72</v>
      </c>
      <c r="Y10" t="s">
        <v>71</v>
      </c>
      <c r="Z10" t="s">
        <v>72</v>
      </c>
      <c r="AA10" t="s">
        <v>71</v>
      </c>
      <c r="AB10" t="s">
        <v>72</v>
      </c>
      <c r="AC10" t="s">
        <v>72</v>
      </c>
      <c r="AD10" t="s">
        <v>72</v>
      </c>
      <c r="AE10" t="s">
        <v>72</v>
      </c>
      <c r="AF10" t="s">
        <v>72</v>
      </c>
      <c r="AG10" t="s">
        <v>71</v>
      </c>
      <c r="AH10" t="s">
        <v>72</v>
      </c>
      <c r="AI10" t="s">
        <v>71</v>
      </c>
      <c r="AJ10" t="s">
        <v>72</v>
      </c>
      <c r="AK10" t="s">
        <v>72</v>
      </c>
      <c r="AL10" t="s">
        <v>72</v>
      </c>
      <c r="AM10" t="s">
        <v>72</v>
      </c>
      <c r="AN10">
        <v>800</v>
      </c>
      <c r="AO10" s="8">
        <v>799</v>
      </c>
      <c r="AP10" s="8">
        <v>799</v>
      </c>
      <c r="AQ10" s="9">
        <v>799</v>
      </c>
      <c r="AR10" s="9">
        <v>799</v>
      </c>
      <c r="AS10">
        <v>65</v>
      </c>
    </row>
    <row r="11" spans="1:47" x14ac:dyDescent="0.25">
      <c r="A11" t="s">
        <v>85</v>
      </c>
      <c r="B11" t="s">
        <v>60</v>
      </c>
      <c r="C11" s="14">
        <v>45089</v>
      </c>
      <c r="D11" t="s">
        <v>86</v>
      </c>
      <c r="E11">
        <v>10288347</v>
      </c>
      <c r="F11" t="s">
        <v>87</v>
      </c>
      <c r="G11">
        <v>88773400</v>
      </c>
      <c r="H11">
        <v>1012097421</v>
      </c>
      <c r="I11" s="42" t="s">
        <v>88</v>
      </c>
      <c r="J11" t="s">
        <v>89</v>
      </c>
      <c r="K11" t="s">
        <v>1700</v>
      </c>
      <c r="L11" t="s">
        <v>1701</v>
      </c>
      <c r="M11" t="s">
        <v>1700</v>
      </c>
      <c r="N11" t="s">
        <v>1701</v>
      </c>
      <c r="O11" s="10" t="s">
        <v>92</v>
      </c>
      <c r="P11" s="43">
        <v>8800</v>
      </c>
      <c r="Q11" t="s">
        <v>93</v>
      </c>
      <c r="R11">
        <v>40</v>
      </c>
      <c r="S11" t="s">
        <v>94</v>
      </c>
      <c r="T11">
        <v>155</v>
      </c>
      <c r="U11">
        <v>4</v>
      </c>
      <c r="V11">
        <v>2</v>
      </c>
      <c r="W11">
        <v>0</v>
      </c>
      <c r="X11" t="s">
        <v>72</v>
      </c>
      <c r="Y11" t="s">
        <v>72</v>
      </c>
      <c r="Z11" t="s">
        <v>72</v>
      </c>
      <c r="AA11" t="s">
        <v>71</v>
      </c>
      <c r="AB11" t="s">
        <v>72</v>
      </c>
      <c r="AC11" t="s">
        <v>72</v>
      </c>
      <c r="AD11" t="s">
        <v>72</v>
      </c>
      <c r="AE11" t="s">
        <v>72</v>
      </c>
      <c r="AF11" t="s">
        <v>72</v>
      </c>
      <c r="AG11" t="s">
        <v>72</v>
      </c>
      <c r="AH11" t="s">
        <v>72</v>
      </c>
      <c r="AI11" t="s">
        <v>71</v>
      </c>
      <c r="AJ11" t="s">
        <v>72</v>
      </c>
      <c r="AK11" t="s">
        <v>72</v>
      </c>
      <c r="AL11" t="s">
        <v>72</v>
      </c>
      <c r="AM11" t="s">
        <v>72</v>
      </c>
      <c r="AN11">
        <v>1000</v>
      </c>
      <c r="AO11" s="8">
        <v>716</v>
      </c>
      <c r="AP11" s="8">
        <v>716</v>
      </c>
      <c r="AQ11" s="9">
        <v>716</v>
      </c>
      <c r="AR11" s="9">
        <v>716</v>
      </c>
      <c r="AS11">
        <v>0</v>
      </c>
    </row>
    <row r="12" spans="1:47" x14ac:dyDescent="0.25">
      <c r="A12" t="s">
        <v>95</v>
      </c>
      <c r="B12" t="s">
        <v>60</v>
      </c>
      <c r="C12" s="14">
        <v>45089</v>
      </c>
      <c r="D12" t="s">
        <v>96</v>
      </c>
      <c r="E12">
        <v>10691133</v>
      </c>
      <c r="F12" t="s">
        <v>97</v>
      </c>
      <c r="G12">
        <v>87225500</v>
      </c>
      <c r="H12">
        <v>1020177957</v>
      </c>
      <c r="I12" s="42" t="s">
        <v>88</v>
      </c>
      <c r="J12" t="s">
        <v>98</v>
      </c>
      <c r="K12" t="s">
        <v>99</v>
      </c>
      <c r="L12" t="s">
        <v>100</v>
      </c>
      <c r="M12" t="s">
        <v>99</v>
      </c>
      <c r="N12" t="s">
        <v>100</v>
      </c>
      <c r="O12" s="10" t="s">
        <v>101</v>
      </c>
      <c r="P12" s="43">
        <v>8600</v>
      </c>
      <c r="Q12" t="s">
        <v>102</v>
      </c>
      <c r="R12">
        <v>56</v>
      </c>
      <c r="S12" t="s">
        <v>94</v>
      </c>
      <c r="T12">
        <v>56</v>
      </c>
      <c r="U12">
        <v>2</v>
      </c>
      <c r="V12">
        <v>2</v>
      </c>
      <c r="W12">
        <v>52</v>
      </c>
      <c r="X12" t="s">
        <v>72</v>
      </c>
      <c r="Y12" t="s">
        <v>71</v>
      </c>
      <c r="Z12" t="s">
        <v>72</v>
      </c>
      <c r="AA12" t="s">
        <v>71</v>
      </c>
      <c r="AB12" t="s">
        <v>72</v>
      </c>
      <c r="AC12" t="s">
        <v>72</v>
      </c>
      <c r="AD12" t="s">
        <v>72</v>
      </c>
      <c r="AE12" t="s">
        <v>72</v>
      </c>
      <c r="AF12" t="s">
        <v>72</v>
      </c>
      <c r="AG12" t="s">
        <v>71</v>
      </c>
      <c r="AH12" t="s">
        <v>72</v>
      </c>
      <c r="AI12" t="s">
        <v>72</v>
      </c>
      <c r="AJ12" t="s">
        <v>72</v>
      </c>
      <c r="AK12" t="s">
        <v>72</v>
      </c>
      <c r="AL12" t="s">
        <v>72</v>
      </c>
      <c r="AM12" t="s">
        <v>72</v>
      </c>
      <c r="AN12">
        <v>1400</v>
      </c>
      <c r="AO12" s="8">
        <v>572</v>
      </c>
      <c r="AP12" s="8">
        <v>572</v>
      </c>
      <c r="AQ12" s="9">
        <v>572</v>
      </c>
      <c r="AR12" s="9">
        <v>572</v>
      </c>
      <c r="AS12">
        <v>0</v>
      </c>
    </row>
    <row r="13" spans="1:47" x14ac:dyDescent="0.25">
      <c r="A13" t="s">
        <v>103</v>
      </c>
      <c r="B13" t="s">
        <v>60</v>
      </c>
      <c r="C13" s="14">
        <v>45089</v>
      </c>
      <c r="D13" t="s">
        <v>104</v>
      </c>
      <c r="E13">
        <v>10691133</v>
      </c>
      <c r="F13" t="s">
        <v>105</v>
      </c>
      <c r="G13">
        <v>89212121</v>
      </c>
      <c r="H13">
        <v>1003351359</v>
      </c>
      <c r="I13" s="42" t="s">
        <v>88</v>
      </c>
      <c r="J13" t="s">
        <v>106</v>
      </c>
      <c r="K13" t="s">
        <v>99</v>
      </c>
      <c r="L13" t="s">
        <v>100</v>
      </c>
      <c r="M13" t="s">
        <v>99</v>
      </c>
      <c r="N13" t="s">
        <v>100</v>
      </c>
      <c r="O13" s="10" t="s">
        <v>107</v>
      </c>
      <c r="P13" s="43">
        <v>8600</v>
      </c>
      <c r="Q13" t="s">
        <v>102</v>
      </c>
      <c r="R13">
        <v>49</v>
      </c>
      <c r="S13" t="s">
        <v>94</v>
      </c>
      <c r="T13">
        <v>49</v>
      </c>
      <c r="U13">
        <v>1</v>
      </c>
      <c r="V13">
        <v>2</v>
      </c>
      <c r="W13">
        <v>33</v>
      </c>
      <c r="X13" t="s">
        <v>72</v>
      </c>
      <c r="Y13" t="s">
        <v>71</v>
      </c>
      <c r="Z13" t="s">
        <v>72</v>
      </c>
      <c r="AA13" t="s">
        <v>71</v>
      </c>
      <c r="AB13" t="s">
        <v>72</v>
      </c>
      <c r="AC13" t="s">
        <v>72</v>
      </c>
      <c r="AD13" t="s">
        <v>72</v>
      </c>
      <c r="AE13" t="s">
        <v>72</v>
      </c>
      <c r="AF13" t="s">
        <v>72</v>
      </c>
      <c r="AG13" t="s">
        <v>72</v>
      </c>
      <c r="AH13" t="s">
        <v>72</v>
      </c>
      <c r="AI13" t="s">
        <v>71</v>
      </c>
      <c r="AJ13" t="s">
        <v>72</v>
      </c>
      <c r="AK13" t="s">
        <v>72</v>
      </c>
      <c r="AL13" t="s">
        <v>72</v>
      </c>
      <c r="AM13" t="s">
        <v>72</v>
      </c>
      <c r="AN13">
        <v>2100</v>
      </c>
      <c r="AO13" s="8">
        <v>492</v>
      </c>
      <c r="AP13" s="8">
        <v>492</v>
      </c>
      <c r="AQ13" s="9">
        <v>492</v>
      </c>
      <c r="AR13" s="9">
        <v>492</v>
      </c>
      <c r="AS13">
        <v>0</v>
      </c>
    </row>
    <row r="14" spans="1:47" x14ac:dyDescent="0.25">
      <c r="A14" t="s">
        <v>108</v>
      </c>
      <c r="B14" t="s">
        <v>60</v>
      </c>
      <c r="C14" s="14">
        <v>45089</v>
      </c>
      <c r="D14" t="s">
        <v>109</v>
      </c>
      <c r="E14">
        <v>12596774</v>
      </c>
      <c r="F14" t="s">
        <v>110</v>
      </c>
      <c r="G14">
        <v>33480450</v>
      </c>
      <c r="H14">
        <v>1002401919</v>
      </c>
      <c r="I14" s="42" t="s">
        <v>63</v>
      </c>
      <c r="J14" t="s">
        <v>111</v>
      </c>
      <c r="K14" t="s">
        <v>112</v>
      </c>
      <c r="L14" t="s">
        <v>113</v>
      </c>
      <c r="M14" t="s">
        <v>112</v>
      </c>
      <c r="N14" t="s">
        <v>113</v>
      </c>
      <c r="O14" s="10" t="s">
        <v>114</v>
      </c>
      <c r="P14" s="43">
        <v>1601</v>
      </c>
      <c r="Q14" t="s">
        <v>115</v>
      </c>
      <c r="R14">
        <v>40</v>
      </c>
      <c r="S14" t="s">
        <v>94</v>
      </c>
      <c r="T14">
        <v>187</v>
      </c>
      <c r="U14">
        <v>4</v>
      </c>
      <c r="V14">
        <v>2</v>
      </c>
      <c r="W14">
        <v>34</v>
      </c>
      <c r="X14" t="s">
        <v>72</v>
      </c>
      <c r="Y14" t="s">
        <v>72</v>
      </c>
      <c r="Z14" t="s">
        <v>72</v>
      </c>
      <c r="AA14" t="s">
        <v>72</v>
      </c>
      <c r="AB14" t="s">
        <v>72</v>
      </c>
      <c r="AC14" t="s">
        <v>72</v>
      </c>
      <c r="AD14" t="s">
        <v>72</v>
      </c>
      <c r="AE14" t="s">
        <v>72</v>
      </c>
      <c r="AF14" t="s">
        <v>72</v>
      </c>
      <c r="AG14" t="s">
        <v>72</v>
      </c>
      <c r="AH14" t="s">
        <v>72</v>
      </c>
      <c r="AI14" t="s">
        <v>72</v>
      </c>
      <c r="AJ14" t="s">
        <v>72</v>
      </c>
      <c r="AK14" t="s">
        <v>72</v>
      </c>
      <c r="AL14" t="s">
        <v>72</v>
      </c>
      <c r="AM14" t="s">
        <v>72</v>
      </c>
      <c r="AN14">
        <v>200</v>
      </c>
      <c r="AO14" s="8">
        <v>860</v>
      </c>
      <c r="AP14" s="8">
        <v>1020</v>
      </c>
      <c r="AQ14" s="9">
        <v>1020</v>
      </c>
      <c r="AR14" s="9">
        <v>860</v>
      </c>
      <c r="AS14">
        <v>0</v>
      </c>
    </row>
    <row r="15" spans="1:47" x14ac:dyDescent="0.25">
      <c r="A15" t="s">
        <v>116</v>
      </c>
      <c r="B15" t="s">
        <v>60</v>
      </c>
      <c r="C15" s="14">
        <v>45089</v>
      </c>
      <c r="D15" t="s">
        <v>117</v>
      </c>
      <c r="E15">
        <v>12596774</v>
      </c>
      <c r="F15" t="s">
        <v>118</v>
      </c>
      <c r="G15">
        <v>33480450</v>
      </c>
      <c r="H15">
        <v>1026250141</v>
      </c>
      <c r="I15" s="42" t="s">
        <v>63</v>
      </c>
      <c r="J15" t="s">
        <v>111</v>
      </c>
      <c r="K15" t="s">
        <v>112</v>
      </c>
      <c r="L15" t="s">
        <v>113</v>
      </c>
      <c r="M15" t="s">
        <v>112</v>
      </c>
      <c r="N15" t="s">
        <v>113</v>
      </c>
      <c r="O15" s="10" t="s">
        <v>119</v>
      </c>
      <c r="P15" s="43">
        <v>2770</v>
      </c>
      <c r="Q15" t="s">
        <v>69</v>
      </c>
      <c r="R15">
        <v>40</v>
      </c>
      <c r="S15" t="s">
        <v>94</v>
      </c>
      <c r="T15">
        <v>205</v>
      </c>
      <c r="U15">
        <v>4</v>
      </c>
      <c r="V15">
        <v>2</v>
      </c>
      <c r="W15">
        <v>34</v>
      </c>
      <c r="X15" t="s">
        <v>72</v>
      </c>
      <c r="Y15" t="s">
        <v>72</v>
      </c>
      <c r="Z15" t="s">
        <v>71</v>
      </c>
      <c r="AA15" t="s">
        <v>72</v>
      </c>
      <c r="AB15" t="s">
        <v>72</v>
      </c>
      <c r="AC15" t="s">
        <v>72</v>
      </c>
      <c r="AD15" t="s">
        <v>72</v>
      </c>
      <c r="AE15" t="s">
        <v>72</v>
      </c>
      <c r="AF15" t="s">
        <v>72</v>
      </c>
      <c r="AG15" t="s">
        <v>72</v>
      </c>
      <c r="AH15" t="s">
        <v>72</v>
      </c>
      <c r="AI15" t="s">
        <v>72</v>
      </c>
      <c r="AJ15" t="s">
        <v>72</v>
      </c>
      <c r="AK15" t="s">
        <v>72</v>
      </c>
      <c r="AL15" t="s">
        <v>72</v>
      </c>
      <c r="AM15" t="s">
        <v>72</v>
      </c>
      <c r="AN15">
        <v>400</v>
      </c>
      <c r="AO15" s="8">
        <v>836</v>
      </c>
      <c r="AP15" s="8">
        <v>916</v>
      </c>
      <c r="AQ15" s="9">
        <v>916</v>
      </c>
      <c r="AR15" s="9">
        <v>836</v>
      </c>
      <c r="AS15">
        <v>0</v>
      </c>
    </row>
    <row r="16" spans="1:47" x14ac:dyDescent="0.25">
      <c r="A16" t="s">
        <v>1702</v>
      </c>
      <c r="B16" t="s">
        <v>60</v>
      </c>
      <c r="C16" s="14">
        <v>45089</v>
      </c>
      <c r="D16" t="s">
        <v>1703</v>
      </c>
      <c r="E16">
        <v>12596774</v>
      </c>
      <c r="F16" t="s">
        <v>1704</v>
      </c>
      <c r="G16">
        <v>33480450</v>
      </c>
      <c r="H16">
        <v>1002369520</v>
      </c>
      <c r="I16" s="42" t="s">
        <v>63</v>
      </c>
      <c r="J16" t="s">
        <v>111</v>
      </c>
      <c r="K16" t="s">
        <v>112</v>
      </c>
      <c r="L16" t="s">
        <v>113</v>
      </c>
      <c r="M16" t="s">
        <v>112</v>
      </c>
      <c r="N16" t="s">
        <v>113</v>
      </c>
      <c r="O16" s="10" t="s">
        <v>1705</v>
      </c>
      <c r="P16" s="43">
        <v>2800</v>
      </c>
      <c r="Q16" t="s">
        <v>906</v>
      </c>
      <c r="R16">
        <v>40</v>
      </c>
      <c r="S16" t="s">
        <v>94</v>
      </c>
      <c r="T16">
        <v>90</v>
      </c>
      <c r="U16">
        <v>4</v>
      </c>
      <c r="V16">
        <v>2</v>
      </c>
      <c r="W16">
        <v>34</v>
      </c>
      <c r="X16" t="s">
        <v>72</v>
      </c>
      <c r="Y16" t="s">
        <v>72</v>
      </c>
      <c r="Z16" t="s">
        <v>71</v>
      </c>
      <c r="AA16" t="s">
        <v>72</v>
      </c>
      <c r="AB16" t="s">
        <v>72</v>
      </c>
      <c r="AC16" t="s">
        <v>72</v>
      </c>
      <c r="AD16" t="s">
        <v>72</v>
      </c>
      <c r="AE16" t="s">
        <v>72</v>
      </c>
      <c r="AF16" t="s">
        <v>72</v>
      </c>
      <c r="AG16" t="s">
        <v>72</v>
      </c>
      <c r="AH16" t="s">
        <v>72</v>
      </c>
      <c r="AI16" t="s">
        <v>72</v>
      </c>
      <c r="AJ16" t="s">
        <v>72</v>
      </c>
      <c r="AK16" t="s">
        <v>72</v>
      </c>
      <c r="AL16" t="s">
        <v>72</v>
      </c>
      <c r="AM16" t="s">
        <v>72</v>
      </c>
      <c r="AN16">
        <v>490</v>
      </c>
      <c r="AO16" s="8">
        <v>1036</v>
      </c>
      <c r="AP16" s="8">
        <v>1076</v>
      </c>
      <c r="AQ16" s="9">
        <v>1076</v>
      </c>
      <c r="AR16" s="9">
        <v>1036</v>
      </c>
      <c r="AS16">
        <v>0</v>
      </c>
    </row>
    <row r="17" spans="1:45" x14ac:dyDescent="0.25">
      <c r="A17" t="s">
        <v>120</v>
      </c>
      <c r="B17" t="s">
        <v>60</v>
      </c>
      <c r="C17" s="14">
        <v>45089</v>
      </c>
      <c r="D17" t="s">
        <v>121</v>
      </c>
      <c r="E17">
        <v>12596774</v>
      </c>
      <c r="F17" t="s">
        <v>122</v>
      </c>
      <c r="G17">
        <v>33480450</v>
      </c>
      <c r="H17">
        <v>1022910376</v>
      </c>
      <c r="I17" s="42" t="s">
        <v>63</v>
      </c>
      <c r="J17" t="s">
        <v>111</v>
      </c>
      <c r="K17" t="s">
        <v>112</v>
      </c>
      <c r="L17" t="s">
        <v>113</v>
      </c>
      <c r="M17" t="s">
        <v>112</v>
      </c>
      <c r="N17" t="s">
        <v>113</v>
      </c>
      <c r="O17" s="10" t="s">
        <v>123</v>
      </c>
      <c r="P17" s="43">
        <v>2000</v>
      </c>
      <c r="Q17" t="s">
        <v>124</v>
      </c>
      <c r="R17">
        <v>40</v>
      </c>
      <c r="S17" t="s">
        <v>94</v>
      </c>
      <c r="T17">
        <v>178</v>
      </c>
      <c r="U17">
        <v>4</v>
      </c>
      <c r="V17">
        <v>2</v>
      </c>
      <c r="W17">
        <v>8</v>
      </c>
      <c r="X17" t="s">
        <v>72</v>
      </c>
      <c r="Y17" t="s">
        <v>72</v>
      </c>
      <c r="Z17" t="s">
        <v>71</v>
      </c>
      <c r="AA17" t="s">
        <v>72</v>
      </c>
      <c r="AB17" t="s">
        <v>72</v>
      </c>
      <c r="AC17" t="s">
        <v>72</v>
      </c>
      <c r="AD17" t="s">
        <v>72</v>
      </c>
      <c r="AE17" t="s">
        <v>72</v>
      </c>
      <c r="AF17" t="s">
        <v>72</v>
      </c>
      <c r="AG17" t="s">
        <v>72</v>
      </c>
      <c r="AH17" t="s">
        <v>72</v>
      </c>
      <c r="AI17" t="s">
        <v>72</v>
      </c>
      <c r="AJ17" t="s">
        <v>72</v>
      </c>
      <c r="AK17" t="s">
        <v>72</v>
      </c>
      <c r="AL17" t="s">
        <v>72</v>
      </c>
      <c r="AM17" t="s">
        <v>72</v>
      </c>
      <c r="AN17">
        <v>400</v>
      </c>
      <c r="AO17" s="8">
        <v>844</v>
      </c>
      <c r="AP17" s="8">
        <v>1004</v>
      </c>
      <c r="AQ17" s="9">
        <v>1004</v>
      </c>
      <c r="AR17" s="9">
        <v>844</v>
      </c>
      <c r="AS17">
        <v>0</v>
      </c>
    </row>
    <row r="18" spans="1:45" x14ac:dyDescent="0.25">
      <c r="A18" t="s">
        <v>125</v>
      </c>
      <c r="B18" t="s">
        <v>60</v>
      </c>
      <c r="C18" s="14">
        <v>45089</v>
      </c>
      <c r="D18" t="s">
        <v>126</v>
      </c>
      <c r="E18">
        <v>12596774</v>
      </c>
      <c r="F18" t="s">
        <v>127</v>
      </c>
      <c r="G18">
        <v>33480450</v>
      </c>
      <c r="H18">
        <v>1015210962</v>
      </c>
      <c r="I18" s="42" t="s">
        <v>63</v>
      </c>
      <c r="J18" t="s">
        <v>111</v>
      </c>
      <c r="K18" t="s">
        <v>112</v>
      </c>
      <c r="L18" t="s">
        <v>113</v>
      </c>
      <c r="M18" t="s">
        <v>112</v>
      </c>
      <c r="N18" t="s">
        <v>113</v>
      </c>
      <c r="O18" s="10" t="s">
        <v>128</v>
      </c>
      <c r="P18" s="43">
        <v>1250</v>
      </c>
      <c r="Q18" t="s">
        <v>129</v>
      </c>
      <c r="R18">
        <v>40</v>
      </c>
      <c r="S18" t="s">
        <v>94</v>
      </c>
      <c r="T18">
        <v>96</v>
      </c>
      <c r="U18">
        <v>4</v>
      </c>
      <c r="V18">
        <v>2</v>
      </c>
      <c r="W18">
        <v>8</v>
      </c>
      <c r="X18" t="s">
        <v>72</v>
      </c>
      <c r="Y18" t="s">
        <v>72</v>
      </c>
      <c r="Z18" t="s">
        <v>71</v>
      </c>
      <c r="AA18" t="s">
        <v>72</v>
      </c>
      <c r="AB18" t="s">
        <v>72</v>
      </c>
      <c r="AC18" t="s">
        <v>72</v>
      </c>
      <c r="AD18" t="s">
        <v>72</v>
      </c>
      <c r="AE18" t="s">
        <v>72</v>
      </c>
      <c r="AF18" t="s">
        <v>72</v>
      </c>
      <c r="AG18" t="s">
        <v>72</v>
      </c>
      <c r="AH18" t="s">
        <v>72</v>
      </c>
      <c r="AI18" t="s">
        <v>72</v>
      </c>
      <c r="AJ18" t="s">
        <v>72</v>
      </c>
      <c r="AK18" t="s">
        <v>72</v>
      </c>
      <c r="AL18" t="s">
        <v>72</v>
      </c>
      <c r="AM18" t="s">
        <v>72</v>
      </c>
      <c r="AN18">
        <v>500</v>
      </c>
      <c r="AO18" s="8">
        <v>996</v>
      </c>
      <c r="AP18" s="8">
        <v>1156</v>
      </c>
      <c r="AQ18" s="9">
        <v>1156</v>
      </c>
      <c r="AR18" s="9">
        <v>996</v>
      </c>
      <c r="AS18">
        <v>0</v>
      </c>
    </row>
    <row r="19" spans="1:45" x14ac:dyDescent="0.25">
      <c r="A19" t="s">
        <v>130</v>
      </c>
      <c r="B19" t="s">
        <v>60</v>
      </c>
      <c r="C19" s="14">
        <v>45089</v>
      </c>
      <c r="D19" t="s">
        <v>131</v>
      </c>
      <c r="E19">
        <v>12596774</v>
      </c>
      <c r="F19" t="s">
        <v>132</v>
      </c>
      <c r="G19">
        <v>33480450</v>
      </c>
      <c r="H19">
        <v>1002926357</v>
      </c>
      <c r="I19" s="42" t="s">
        <v>63</v>
      </c>
      <c r="J19" t="s">
        <v>111</v>
      </c>
      <c r="K19" t="s">
        <v>112</v>
      </c>
      <c r="L19" t="s">
        <v>113</v>
      </c>
      <c r="M19" t="s">
        <v>112</v>
      </c>
      <c r="N19" t="s">
        <v>113</v>
      </c>
      <c r="O19" s="10" t="s">
        <v>133</v>
      </c>
      <c r="P19" s="43">
        <v>2605</v>
      </c>
      <c r="Q19" t="s">
        <v>134</v>
      </c>
      <c r="R19">
        <v>40</v>
      </c>
      <c r="S19" t="s">
        <v>94</v>
      </c>
      <c r="T19">
        <v>69</v>
      </c>
      <c r="U19">
        <v>4</v>
      </c>
      <c r="V19">
        <v>2</v>
      </c>
      <c r="W19">
        <v>34</v>
      </c>
      <c r="X19" t="s">
        <v>72</v>
      </c>
      <c r="Y19" t="s">
        <v>72</v>
      </c>
      <c r="Z19" t="s">
        <v>72</v>
      </c>
      <c r="AA19" t="s">
        <v>72</v>
      </c>
      <c r="AB19" t="s">
        <v>72</v>
      </c>
      <c r="AC19" t="s">
        <v>72</v>
      </c>
      <c r="AD19" t="s">
        <v>72</v>
      </c>
      <c r="AE19" t="s">
        <v>72</v>
      </c>
      <c r="AF19" t="s">
        <v>72</v>
      </c>
      <c r="AG19" t="s">
        <v>72</v>
      </c>
      <c r="AH19" t="s">
        <v>72</v>
      </c>
      <c r="AI19" t="s">
        <v>72</v>
      </c>
      <c r="AJ19" t="s">
        <v>72</v>
      </c>
      <c r="AK19" t="s">
        <v>72</v>
      </c>
      <c r="AL19" t="s">
        <v>72</v>
      </c>
      <c r="AM19" t="s">
        <v>72</v>
      </c>
      <c r="AN19">
        <v>1500</v>
      </c>
      <c r="AO19" s="8">
        <v>740</v>
      </c>
      <c r="AP19" s="8">
        <v>740</v>
      </c>
      <c r="AQ19" s="9">
        <v>740</v>
      </c>
      <c r="AR19" s="9">
        <v>740</v>
      </c>
      <c r="AS19">
        <v>0</v>
      </c>
    </row>
    <row r="20" spans="1:45" x14ac:dyDescent="0.25">
      <c r="A20" t="s">
        <v>135</v>
      </c>
      <c r="B20" t="s">
        <v>60</v>
      </c>
      <c r="C20" s="14">
        <v>45089</v>
      </c>
      <c r="D20" t="s">
        <v>136</v>
      </c>
      <c r="E20">
        <v>12596774</v>
      </c>
      <c r="F20" t="s">
        <v>137</v>
      </c>
      <c r="G20">
        <v>33480450</v>
      </c>
      <c r="H20">
        <v>1002926254</v>
      </c>
      <c r="I20" s="42" t="s">
        <v>63</v>
      </c>
      <c r="J20" t="s">
        <v>111</v>
      </c>
      <c r="K20" t="s">
        <v>112</v>
      </c>
      <c r="L20" t="s">
        <v>113</v>
      </c>
      <c r="M20" t="s">
        <v>112</v>
      </c>
      <c r="N20" t="s">
        <v>113</v>
      </c>
      <c r="O20" s="10" t="s">
        <v>138</v>
      </c>
      <c r="P20" s="43">
        <v>2650</v>
      </c>
      <c r="Q20" t="s">
        <v>139</v>
      </c>
      <c r="R20">
        <v>40</v>
      </c>
      <c r="S20" t="s">
        <v>94</v>
      </c>
      <c r="T20">
        <v>105</v>
      </c>
      <c r="U20">
        <v>4</v>
      </c>
      <c r="V20">
        <v>2</v>
      </c>
      <c r="W20">
        <v>34</v>
      </c>
      <c r="X20" t="s">
        <v>72</v>
      </c>
      <c r="Y20" t="s">
        <v>72</v>
      </c>
      <c r="Z20" t="s">
        <v>72</v>
      </c>
      <c r="AA20" t="s">
        <v>72</v>
      </c>
      <c r="AB20" t="s">
        <v>72</v>
      </c>
      <c r="AC20" t="s">
        <v>72</v>
      </c>
      <c r="AD20" t="s">
        <v>72</v>
      </c>
      <c r="AE20" t="s">
        <v>72</v>
      </c>
      <c r="AF20" t="s">
        <v>72</v>
      </c>
      <c r="AG20" t="s">
        <v>72</v>
      </c>
      <c r="AH20" t="s">
        <v>72</v>
      </c>
      <c r="AI20" t="s">
        <v>72</v>
      </c>
      <c r="AJ20" t="s">
        <v>72</v>
      </c>
      <c r="AK20" t="s">
        <v>72</v>
      </c>
      <c r="AL20" t="s">
        <v>72</v>
      </c>
      <c r="AM20" t="s">
        <v>72</v>
      </c>
      <c r="AN20">
        <v>1000</v>
      </c>
      <c r="AO20" s="8">
        <v>716</v>
      </c>
      <c r="AP20" s="8">
        <v>716</v>
      </c>
      <c r="AQ20" s="9">
        <v>716</v>
      </c>
      <c r="AR20" s="9">
        <v>716</v>
      </c>
      <c r="AS20">
        <v>0</v>
      </c>
    </row>
    <row r="21" spans="1:45" x14ac:dyDescent="0.25">
      <c r="A21" t="s">
        <v>1657</v>
      </c>
      <c r="B21" t="s">
        <v>60</v>
      </c>
      <c r="C21" s="14">
        <v>45089</v>
      </c>
      <c r="D21" t="s">
        <v>1658</v>
      </c>
      <c r="E21">
        <v>12596774</v>
      </c>
      <c r="F21" t="s">
        <v>1659</v>
      </c>
      <c r="G21">
        <v>33480450</v>
      </c>
      <c r="H21">
        <v>1014229635</v>
      </c>
      <c r="I21" s="42" t="s">
        <v>143</v>
      </c>
      <c r="J21" t="s">
        <v>111</v>
      </c>
      <c r="K21" t="s">
        <v>112</v>
      </c>
      <c r="L21" t="s">
        <v>113</v>
      </c>
      <c r="M21" t="s">
        <v>112</v>
      </c>
      <c r="N21" t="s">
        <v>113</v>
      </c>
      <c r="O21" s="10" t="s">
        <v>1660</v>
      </c>
      <c r="P21" s="43">
        <v>7100</v>
      </c>
      <c r="Q21" t="s">
        <v>466</v>
      </c>
      <c r="R21">
        <v>40</v>
      </c>
      <c r="S21" t="s">
        <v>94</v>
      </c>
      <c r="T21">
        <v>93</v>
      </c>
      <c r="U21">
        <v>4</v>
      </c>
      <c r="V21">
        <v>2</v>
      </c>
      <c r="W21">
        <v>8</v>
      </c>
      <c r="X21" t="s">
        <v>72</v>
      </c>
      <c r="Y21" t="s">
        <v>72</v>
      </c>
      <c r="Z21" t="s">
        <v>71</v>
      </c>
      <c r="AA21" t="s">
        <v>72</v>
      </c>
      <c r="AB21" t="s">
        <v>72</v>
      </c>
      <c r="AC21" t="s">
        <v>72</v>
      </c>
      <c r="AD21" t="s">
        <v>72</v>
      </c>
      <c r="AE21" t="s">
        <v>72</v>
      </c>
      <c r="AF21" t="s">
        <v>72</v>
      </c>
      <c r="AG21" t="s">
        <v>72</v>
      </c>
      <c r="AH21" t="s">
        <v>72</v>
      </c>
      <c r="AI21" t="s">
        <v>72</v>
      </c>
      <c r="AJ21" t="s">
        <v>72</v>
      </c>
      <c r="AK21" t="s">
        <v>72</v>
      </c>
      <c r="AL21" t="s">
        <v>72</v>
      </c>
      <c r="AM21" t="s">
        <v>72</v>
      </c>
      <c r="AN21">
        <v>1000</v>
      </c>
      <c r="AO21" s="8">
        <v>652</v>
      </c>
      <c r="AP21" s="8">
        <v>652</v>
      </c>
      <c r="AQ21" s="9">
        <v>652</v>
      </c>
      <c r="AR21" s="9">
        <v>652</v>
      </c>
      <c r="AS21">
        <v>0</v>
      </c>
    </row>
    <row r="22" spans="1:45" x14ac:dyDescent="0.25">
      <c r="A22" t="s">
        <v>140</v>
      </c>
      <c r="B22" t="s">
        <v>60</v>
      </c>
      <c r="C22" s="14">
        <v>45089</v>
      </c>
      <c r="D22" t="s">
        <v>141</v>
      </c>
      <c r="E22">
        <v>12596774</v>
      </c>
      <c r="F22" t="s">
        <v>142</v>
      </c>
      <c r="G22">
        <v>33480450</v>
      </c>
      <c r="H22">
        <v>1002926400</v>
      </c>
      <c r="I22" s="42" t="s">
        <v>143</v>
      </c>
      <c r="J22" t="s">
        <v>111</v>
      </c>
      <c r="K22" t="s">
        <v>112</v>
      </c>
      <c r="L22" t="s">
        <v>113</v>
      </c>
      <c r="M22" t="s">
        <v>112</v>
      </c>
      <c r="N22" t="s">
        <v>113</v>
      </c>
      <c r="O22" s="10" t="s">
        <v>144</v>
      </c>
      <c r="P22" s="43">
        <v>6000</v>
      </c>
      <c r="Q22" t="s">
        <v>145</v>
      </c>
      <c r="R22">
        <v>40</v>
      </c>
      <c r="S22" t="s">
        <v>94</v>
      </c>
      <c r="T22">
        <v>64</v>
      </c>
      <c r="U22">
        <v>4</v>
      </c>
      <c r="V22">
        <v>2</v>
      </c>
      <c r="W22">
        <v>34</v>
      </c>
      <c r="X22" t="s">
        <v>72</v>
      </c>
      <c r="Y22" t="s">
        <v>72</v>
      </c>
      <c r="Z22" t="s">
        <v>72</v>
      </c>
      <c r="AA22" t="s">
        <v>72</v>
      </c>
      <c r="AB22" t="s">
        <v>72</v>
      </c>
      <c r="AC22" t="s">
        <v>72</v>
      </c>
      <c r="AD22" t="s">
        <v>72</v>
      </c>
      <c r="AE22" t="s">
        <v>72</v>
      </c>
      <c r="AF22" t="s">
        <v>72</v>
      </c>
      <c r="AG22" t="s">
        <v>72</v>
      </c>
      <c r="AH22" t="s">
        <v>72</v>
      </c>
      <c r="AI22" t="s">
        <v>72</v>
      </c>
      <c r="AJ22" t="s">
        <v>72</v>
      </c>
      <c r="AK22" t="s">
        <v>72</v>
      </c>
      <c r="AL22" t="s">
        <v>72</v>
      </c>
      <c r="AM22" t="s">
        <v>72</v>
      </c>
      <c r="AN22">
        <v>6000</v>
      </c>
      <c r="AO22" s="8">
        <v>692</v>
      </c>
      <c r="AP22" s="8">
        <v>692</v>
      </c>
      <c r="AQ22" s="9">
        <v>692</v>
      </c>
      <c r="AR22" s="9">
        <v>692</v>
      </c>
      <c r="AS22">
        <v>0</v>
      </c>
    </row>
    <row r="23" spans="1:45" x14ac:dyDescent="0.25">
      <c r="A23" t="s">
        <v>146</v>
      </c>
      <c r="B23" t="s">
        <v>60</v>
      </c>
      <c r="C23" s="14">
        <v>45089</v>
      </c>
      <c r="D23" t="s">
        <v>147</v>
      </c>
      <c r="E23">
        <v>12596774</v>
      </c>
      <c r="F23" t="s">
        <v>148</v>
      </c>
      <c r="G23">
        <v>33480450</v>
      </c>
      <c r="H23">
        <v>1022910333</v>
      </c>
      <c r="I23" s="42" t="s">
        <v>63</v>
      </c>
      <c r="J23" t="s">
        <v>111</v>
      </c>
      <c r="K23" t="s">
        <v>112</v>
      </c>
      <c r="L23" t="s">
        <v>113</v>
      </c>
      <c r="M23" t="s">
        <v>112</v>
      </c>
      <c r="N23" t="s">
        <v>113</v>
      </c>
      <c r="O23" s="10" t="s">
        <v>149</v>
      </c>
      <c r="P23" s="43">
        <v>1717</v>
      </c>
      <c r="Q23" t="s">
        <v>115</v>
      </c>
      <c r="R23">
        <v>40</v>
      </c>
      <c r="S23" t="s">
        <v>94</v>
      </c>
      <c r="T23">
        <v>135</v>
      </c>
      <c r="U23">
        <v>4</v>
      </c>
      <c r="V23">
        <v>2</v>
      </c>
      <c r="W23">
        <v>8</v>
      </c>
      <c r="X23" t="s">
        <v>72</v>
      </c>
      <c r="Y23" t="s">
        <v>72</v>
      </c>
      <c r="Z23" t="s">
        <v>71</v>
      </c>
      <c r="AA23" t="s">
        <v>72</v>
      </c>
      <c r="AB23" t="s">
        <v>72</v>
      </c>
      <c r="AC23" t="s">
        <v>72</v>
      </c>
      <c r="AD23" t="s">
        <v>72</v>
      </c>
      <c r="AE23" t="s">
        <v>72</v>
      </c>
      <c r="AF23" t="s">
        <v>72</v>
      </c>
      <c r="AG23" t="s">
        <v>72</v>
      </c>
      <c r="AH23" t="s">
        <v>72</v>
      </c>
      <c r="AI23" t="s">
        <v>72</v>
      </c>
      <c r="AJ23" t="s">
        <v>72</v>
      </c>
      <c r="AK23" t="s">
        <v>72</v>
      </c>
      <c r="AL23" t="s">
        <v>72</v>
      </c>
      <c r="AM23" t="s">
        <v>72</v>
      </c>
      <c r="AN23">
        <v>500</v>
      </c>
      <c r="AO23" s="8">
        <v>860</v>
      </c>
      <c r="AP23" s="8">
        <v>1020</v>
      </c>
      <c r="AQ23" s="9">
        <v>1020</v>
      </c>
      <c r="AR23" s="9">
        <v>860</v>
      </c>
      <c r="AS23">
        <v>0</v>
      </c>
    </row>
    <row r="24" spans="1:45" x14ac:dyDescent="0.25">
      <c r="A24" t="s">
        <v>1706</v>
      </c>
      <c r="B24" t="s">
        <v>60</v>
      </c>
      <c r="C24" s="14">
        <v>45089</v>
      </c>
      <c r="D24" t="s">
        <v>1707</v>
      </c>
      <c r="E24">
        <v>12596774</v>
      </c>
      <c r="F24" t="s">
        <v>1708</v>
      </c>
      <c r="G24">
        <v>33480450</v>
      </c>
      <c r="H24">
        <v>1025614999</v>
      </c>
      <c r="I24" s="42" t="s">
        <v>63</v>
      </c>
      <c r="J24" t="s">
        <v>111</v>
      </c>
      <c r="K24" t="s">
        <v>112</v>
      </c>
      <c r="L24" t="s">
        <v>113</v>
      </c>
      <c r="M24" t="s">
        <v>112</v>
      </c>
      <c r="N24" t="s">
        <v>113</v>
      </c>
      <c r="O24" s="10" t="s">
        <v>1709</v>
      </c>
      <c r="P24" s="43">
        <v>1360</v>
      </c>
      <c r="Q24" t="s">
        <v>129</v>
      </c>
      <c r="R24">
        <v>40</v>
      </c>
      <c r="S24" t="s">
        <v>94</v>
      </c>
      <c r="T24">
        <v>56</v>
      </c>
      <c r="U24">
        <v>4</v>
      </c>
      <c r="V24">
        <v>2</v>
      </c>
      <c r="W24">
        <v>8</v>
      </c>
      <c r="X24" t="s">
        <v>72</v>
      </c>
      <c r="Y24" t="s">
        <v>72</v>
      </c>
      <c r="Z24" t="s">
        <v>71</v>
      </c>
      <c r="AA24" t="s">
        <v>71</v>
      </c>
      <c r="AB24" t="s">
        <v>71</v>
      </c>
      <c r="AC24" t="s">
        <v>72</v>
      </c>
      <c r="AD24" t="s">
        <v>72</v>
      </c>
      <c r="AE24" t="s">
        <v>72</v>
      </c>
      <c r="AF24" t="s">
        <v>72</v>
      </c>
      <c r="AG24" t="s">
        <v>72</v>
      </c>
      <c r="AH24" t="s">
        <v>72</v>
      </c>
      <c r="AI24" t="s">
        <v>71</v>
      </c>
      <c r="AJ24" t="s">
        <v>72</v>
      </c>
      <c r="AK24" t="s">
        <v>72</v>
      </c>
      <c r="AL24" t="s">
        <v>72</v>
      </c>
      <c r="AM24" t="s">
        <v>72</v>
      </c>
      <c r="AN24">
        <v>50</v>
      </c>
      <c r="AO24" s="8">
        <v>860</v>
      </c>
      <c r="AP24" s="8">
        <v>1020</v>
      </c>
      <c r="AQ24" s="9">
        <v>1020</v>
      </c>
      <c r="AR24" s="9">
        <v>860</v>
      </c>
      <c r="AS24">
        <v>0</v>
      </c>
    </row>
    <row r="25" spans="1:45" x14ac:dyDescent="0.25">
      <c r="A25" t="s">
        <v>150</v>
      </c>
      <c r="B25" t="s">
        <v>60</v>
      </c>
      <c r="C25" s="14">
        <v>45089</v>
      </c>
      <c r="D25" t="s">
        <v>151</v>
      </c>
      <c r="E25">
        <v>12596774</v>
      </c>
      <c r="F25" t="s">
        <v>152</v>
      </c>
      <c r="G25">
        <v>33480450</v>
      </c>
      <c r="H25">
        <v>1002926308</v>
      </c>
      <c r="I25" s="42" t="s">
        <v>143</v>
      </c>
      <c r="J25" t="s">
        <v>111</v>
      </c>
      <c r="K25" t="s">
        <v>112</v>
      </c>
      <c r="L25" t="s">
        <v>113</v>
      </c>
      <c r="M25" t="s">
        <v>112</v>
      </c>
      <c r="N25" t="s">
        <v>113</v>
      </c>
      <c r="O25" s="10" t="s">
        <v>153</v>
      </c>
      <c r="P25" s="43">
        <v>5250</v>
      </c>
      <c r="Q25" t="s">
        <v>154</v>
      </c>
      <c r="R25">
        <v>40</v>
      </c>
      <c r="S25" t="s">
        <v>94</v>
      </c>
      <c r="T25">
        <v>72</v>
      </c>
      <c r="U25">
        <v>4</v>
      </c>
      <c r="V25">
        <v>2</v>
      </c>
      <c r="W25">
        <v>8</v>
      </c>
      <c r="X25" t="s">
        <v>72</v>
      </c>
      <c r="Y25" t="s">
        <v>72</v>
      </c>
      <c r="Z25" t="s">
        <v>72</v>
      </c>
      <c r="AA25" t="s">
        <v>72</v>
      </c>
      <c r="AB25" t="s">
        <v>72</v>
      </c>
      <c r="AC25" t="s">
        <v>72</v>
      </c>
      <c r="AD25" t="s">
        <v>72</v>
      </c>
      <c r="AE25" t="s">
        <v>72</v>
      </c>
      <c r="AF25" t="s">
        <v>72</v>
      </c>
      <c r="AG25" t="s">
        <v>72</v>
      </c>
      <c r="AH25" t="s">
        <v>72</v>
      </c>
      <c r="AI25" t="s">
        <v>72</v>
      </c>
      <c r="AJ25" t="s">
        <v>72</v>
      </c>
      <c r="AK25" t="s">
        <v>72</v>
      </c>
      <c r="AL25" t="s">
        <v>72</v>
      </c>
      <c r="AM25" t="s">
        <v>72</v>
      </c>
      <c r="AN25">
        <v>8000</v>
      </c>
      <c r="AO25" s="8">
        <v>664</v>
      </c>
      <c r="AP25" s="8">
        <v>664</v>
      </c>
      <c r="AQ25" s="9">
        <v>664</v>
      </c>
      <c r="AR25" s="9">
        <v>664</v>
      </c>
      <c r="AS25">
        <v>0</v>
      </c>
    </row>
    <row r="26" spans="1:45" x14ac:dyDescent="0.25">
      <c r="A26" t="s">
        <v>155</v>
      </c>
      <c r="B26" t="s">
        <v>60</v>
      </c>
      <c r="C26" s="14">
        <v>45089</v>
      </c>
      <c r="D26" t="s">
        <v>156</v>
      </c>
      <c r="E26">
        <v>12596774</v>
      </c>
      <c r="F26" t="s">
        <v>1661</v>
      </c>
      <c r="G26">
        <v>33480450</v>
      </c>
      <c r="H26">
        <v>1002926266</v>
      </c>
      <c r="I26" s="42" t="s">
        <v>143</v>
      </c>
      <c r="J26" t="s">
        <v>111</v>
      </c>
      <c r="K26" t="s">
        <v>112</v>
      </c>
      <c r="L26" t="s">
        <v>113</v>
      </c>
      <c r="M26" t="s">
        <v>112</v>
      </c>
      <c r="N26" t="s">
        <v>113</v>
      </c>
      <c r="O26" s="10" t="s">
        <v>158</v>
      </c>
      <c r="P26" s="43">
        <v>6700</v>
      </c>
      <c r="Q26" t="s">
        <v>159</v>
      </c>
      <c r="R26">
        <v>40</v>
      </c>
      <c r="S26" t="s">
        <v>94</v>
      </c>
      <c r="T26">
        <v>100</v>
      </c>
      <c r="U26">
        <v>4</v>
      </c>
      <c r="V26">
        <v>2</v>
      </c>
      <c r="W26">
        <v>34</v>
      </c>
      <c r="X26" t="s">
        <v>72</v>
      </c>
      <c r="Y26" t="s">
        <v>72</v>
      </c>
      <c r="Z26" t="s">
        <v>71</v>
      </c>
      <c r="AA26" t="s">
        <v>72</v>
      </c>
      <c r="AB26" t="s">
        <v>72</v>
      </c>
      <c r="AC26" t="s">
        <v>72</v>
      </c>
      <c r="AD26" t="s">
        <v>72</v>
      </c>
      <c r="AE26" t="s">
        <v>72</v>
      </c>
      <c r="AF26" t="s">
        <v>72</v>
      </c>
      <c r="AG26" t="s">
        <v>72</v>
      </c>
      <c r="AH26" t="s">
        <v>72</v>
      </c>
      <c r="AI26" t="s">
        <v>72</v>
      </c>
      <c r="AJ26" t="s">
        <v>72</v>
      </c>
      <c r="AK26" t="s">
        <v>72</v>
      </c>
      <c r="AL26" t="s">
        <v>72</v>
      </c>
      <c r="AM26" t="s">
        <v>72</v>
      </c>
      <c r="AN26">
        <v>1000</v>
      </c>
      <c r="AO26" s="8">
        <v>868</v>
      </c>
      <c r="AP26" s="8">
        <v>868</v>
      </c>
      <c r="AQ26" s="9">
        <v>868</v>
      </c>
      <c r="AR26" s="9">
        <v>868</v>
      </c>
      <c r="AS26">
        <v>0</v>
      </c>
    </row>
    <row r="27" spans="1:45" x14ac:dyDescent="0.25">
      <c r="A27" t="s">
        <v>160</v>
      </c>
      <c r="B27" t="s">
        <v>60</v>
      </c>
      <c r="C27" s="14">
        <v>45089</v>
      </c>
      <c r="D27" t="s">
        <v>161</v>
      </c>
      <c r="E27">
        <v>12596774</v>
      </c>
      <c r="F27" t="s">
        <v>162</v>
      </c>
      <c r="G27">
        <v>33480450</v>
      </c>
      <c r="H27">
        <v>1028365140</v>
      </c>
      <c r="I27" s="42" t="s">
        <v>88</v>
      </c>
      <c r="J27" t="s">
        <v>111</v>
      </c>
      <c r="K27" t="s">
        <v>112</v>
      </c>
      <c r="L27" t="s">
        <v>113</v>
      </c>
      <c r="M27" t="s">
        <v>112</v>
      </c>
      <c r="N27" t="s">
        <v>113</v>
      </c>
      <c r="O27" s="10" t="s">
        <v>163</v>
      </c>
      <c r="P27" s="43">
        <v>8700</v>
      </c>
      <c r="Q27" t="s">
        <v>164</v>
      </c>
      <c r="R27">
        <v>40</v>
      </c>
      <c r="S27" t="s">
        <v>94</v>
      </c>
      <c r="T27">
        <v>55</v>
      </c>
      <c r="U27">
        <v>0</v>
      </c>
      <c r="V27">
        <v>2</v>
      </c>
      <c r="W27">
        <v>38</v>
      </c>
      <c r="X27" t="s">
        <v>165</v>
      </c>
      <c r="Y27" t="s">
        <v>72</v>
      </c>
      <c r="Z27" t="s">
        <v>72</v>
      </c>
      <c r="AA27" t="s">
        <v>72</v>
      </c>
      <c r="AB27" t="s">
        <v>72</v>
      </c>
      <c r="AC27" t="s">
        <v>72</v>
      </c>
      <c r="AD27" t="s">
        <v>72</v>
      </c>
      <c r="AE27" t="s">
        <v>72</v>
      </c>
      <c r="AF27" t="s">
        <v>72</v>
      </c>
      <c r="AG27" t="s">
        <v>72</v>
      </c>
      <c r="AH27" t="s">
        <v>72</v>
      </c>
      <c r="AI27" t="s">
        <v>72</v>
      </c>
      <c r="AJ27" t="s">
        <v>72</v>
      </c>
      <c r="AK27" t="s">
        <v>72</v>
      </c>
      <c r="AL27" t="s">
        <v>72</v>
      </c>
      <c r="AM27" t="s">
        <v>72</v>
      </c>
      <c r="AN27">
        <v>800</v>
      </c>
      <c r="AO27" s="8">
        <v>636</v>
      </c>
      <c r="AP27" s="8">
        <v>636</v>
      </c>
      <c r="AQ27" s="9">
        <v>636</v>
      </c>
      <c r="AR27" s="9">
        <v>636</v>
      </c>
      <c r="AS27">
        <v>0</v>
      </c>
    </row>
    <row r="28" spans="1:45" x14ac:dyDescent="0.25">
      <c r="A28" t="s">
        <v>166</v>
      </c>
      <c r="B28" t="s">
        <v>60</v>
      </c>
      <c r="C28" s="14">
        <v>45089</v>
      </c>
      <c r="D28" t="s">
        <v>167</v>
      </c>
      <c r="E28">
        <v>12596774</v>
      </c>
      <c r="F28" t="s">
        <v>168</v>
      </c>
      <c r="G28">
        <v>33480450</v>
      </c>
      <c r="H28">
        <v>1002926382</v>
      </c>
      <c r="I28" s="42" t="s">
        <v>88</v>
      </c>
      <c r="J28" t="s">
        <v>111</v>
      </c>
      <c r="K28" t="s">
        <v>112</v>
      </c>
      <c r="L28" t="s">
        <v>113</v>
      </c>
      <c r="M28" t="s">
        <v>112</v>
      </c>
      <c r="N28" t="s">
        <v>113</v>
      </c>
      <c r="O28" s="10" t="s">
        <v>169</v>
      </c>
      <c r="P28" s="43">
        <v>7400</v>
      </c>
      <c r="Q28" t="s">
        <v>170</v>
      </c>
      <c r="R28">
        <v>40</v>
      </c>
      <c r="S28" t="s">
        <v>94</v>
      </c>
      <c r="T28">
        <v>97</v>
      </c>
      <c r="U28">
        <v>4</v>
      </c>
      <c r="V28">
        <v>2</v>
      </c>
      <c r="W28">
        <v>34</v>
      </c>
      <c r="X28" t="s">
        <v>72</v>
      </c>
      <c r="Y28" t="s">
        <v>72</v>
      </c>
      <c r="Z28" t="s">
        <v>72</v>
      </c>
      <c r="AA28" t="s">
        <v>72</v>
      </c>
      <c r="AB28" t="s">
        <v>72</v>
      </c>
      <c r="AC28" t="s">
        <v>72</v>
      </c>
      <c r="AD28" t="s">
        <v>72</v>
      </c>
      <c r="AE28" t="s">
        <v>72</v>
      </c>
      <c r="AF28" t="s">
        <v>72</v>
      </c>
      <c r="AG28" t="s">
        <v>72</v>
      </c>
      <c r="AH28" t="s">
        <v>72</v>
      </c>
      <c r="AI28" t="s">
        <v>72</v>
      </c>
      <c r="AJ28" t="s">
        <v>72</v>
      </c>
      <c r="AK28" t="s">
        <v>72</v>
      </c>
      <c r="AL28" t="s">
        <v>72</v>
      </c>
      <c r="AM28" t="s">
        <v>72</v>
      </c>
      <c r="AN28">
        <v>50</v>
      </c>
      <c r="AO28" s="8">
        <v>740</v>
      </c>
      <c r="AP28" s="8">
        <v>740</v>
      </c>
      <c r="AQ28" s="9">
        <v>740</v>
      </c>
      <c r="AR28" s="9">
        <v>740</v>
      </c>
      <c r="AS28">
        <v>0</v>
      </c>
    </row>
    <row r="29" spans="1:45" x14ac:dyDescent="0.25">
      <c r="A29" t="s">
        <v>171</v>
      </c>
      <c r="B29" t="s">
        <v>60</v>
      </c>
      <c r="C29" s="14">
        <v>45089</v>
      </c>
      <c r="D29" t="s">
        <v>172</v>
      </c>
      <c r="E29">
        <v>12596774</v>
      </c>
      <c r="F29" t="s">
        <v>173</v>
      </c>
      <c r="G29">
        <v>33480450</v>
      </c>
      <c r="H29">
        <v>1002926321</v>
      </c>
      <c r="I29" s="42" t="s">
        <v>174</v>
      </c>
      <c r="J29" t="s">
        <v>111</v>
      </c>
      <c r="K29" t="s">
        <v>112</v>
      </c>
      <c r="L29" t="s">
        <v>113</v>
      </c>
      <c r="M29" t="s">
        <v>112</v>
      </c>
      <c r="N29" t="s">
        <v>113</v>
      </c>
      <c r="O29" s="10" t="s">
        <v>175</v>
      </c>
      <c r="P29" s="43">
        <v>4100</v>
      </c>
      <c r="Q29" t="s">
        <v>176</v>
      </c>
      <c r="R29">
        <v>40</v>
      </c>
      <c r="S29" t="s">
        <v>94</v>
      </c>
      <c r="T29">
        <v>65</v>
      </c>
      <c r="U29">
        <v>4</v>
      </c>
      <c r="V29">
        <v>2</v>
      </c>
      <c r="W29">
        <v>8</v>
      </c>
      <c r="X29" t="s">
        <v>72</v>
      </c>
      <c r="Y29" t="s">
        <v>72</v>
      </c>
      <c r="Z29" t="s">
        <v>72</v>
      </c>
      <c r="AA29" t="s">
        <v>72</v>
      </c>
      <c r="AB29" t="s">
        <v>72</v>
      </c>
      <c r="AC29" t="s">
        <v>72</v>
      </c>
      <c r="AD29" t="s">
        <v>72</v>
      </c>
      <c r="AE29" t="s">
        <v>72</v>
      </c>
      <c r="AF29" t="s">
        <v>72</v>
      </c>
      <c r="AG29" t="s">
        <v>72</v>
      </c>
      <c r="AH29" t="s">
        <v>72</v>
      </c>
      <c r="AI29" t="s">
        <v>72</v>
      </c>
      <c r="AJ29" t="s">
        <v>72</v>
      </c>
      <c r="AK29" t="s">
        <v>72</v>
      </c>
      <c r="AL29" t="s">
        <v>72</v>
      </c>
      <c r="AM29" t="s">
        <v>72</v>
      </c>
      <c r="AN29">
        <v>1500</v>
      </c>
      <c r="AO29" s="8">
        <v>716</v>
      </c>
      <c r="AP29" s="8">
        <v>716</v>
      </c>
      <c r="AQ29" s="9">
        <v>716</v>
      </c>
      <c r="AR29" s="9">
        <v>716</v>
      </c>
      <c r="AS29">
        <v>0</v>
      </c>
    </row>
    <row r="30" spans="1:45" x14ac:dyDescent="0.25">
      <c r="A30" t="s">
        <v>177</v>
      </c>
      <c r="B30" t="s">
        <v>60</v>
      </c>
      <c r="C30" s="14">
        <v>45089</v>
      </c>
      <c r="D30" t="s">
        <v>178</v>
      </c>
      <c r="E30">
        <v>12596774</v>
      </c>
      <c r="F30" t="s">
        <v>179</v>
      </c>
      <c r="G30">
        <v>33480450</v>
      </c>
      <c r="H30">
        <v>1002926369</v>
      </c>
      <c r="I30" s="42" t="s">
        <v>174</v>
      </c>
      <c r="J30" t="s">
        <v>111</v>
      </c>
      <c r="K30" t="s">
        <v>112</v>
      </c>
      <c r="L30" t="s">
        <v>113</v>
      </c>
      <c r="M30" t="s">
        <v>112</v>
      </c>
      <c r="N30" t="s">
        <v>113</v>
      </c>
      <c r="O30" s="10" t="s">
        <v>180</v>
      </c>
      <c r="P30" s="43">
        <v>4000</v>
      </c>
      <c r="Q30" t="s">
        <v>181</v>
      </c>
      <c r="R30">
        <v>40</v>
      </c>
      <c r="S30" t="s">
        <v>94</v>
      </c>
      <c r="T30">
        <v>61</v>
      </c>
      <c r="U30">
        <v>4</v>
      </c>
      <c r="V30">
        <v>2</v>
      </c>
      <c r="W30">
        <v>8</v>
      </c>
      <c r="X30" t="s">
        <v>72</v>
      </c>
      <c r="Y30" t="s">
        <v>72</v>
      </c>
      <c r="Z30" t="s">
        <v>72</v>
      </c>
      <c r="AA30" t="s">
        <v>72</v>
      </c>
      <c r="AB30" t="s">
        <v>72</v>
      </c>
      <c r="AC30" t="s">
        <v>72</v>
      </c>
      <c r="AD30" t="s">
        <v>72</v>
      </c>
      <c r="AE30" t="s">
        <v>72</v>
      </c>
      <c r="AF30" t="s">
        <v>72</v>
      </c>
      <c r="AG30" t="s">
        <v>72</v>
      </c>
      <c r="AH30" t="s">
        <v>72</v>
      </c>
      <c r="AI30" t="s">
        <v>72</v>
      </c>
      <c r="AJ30" t="s">
        <v>72</v>
      </c>
      <c r="AK30" t="s">
        <v>72</v>
      </c>
      <c r="AL30" t="s">
        <v>72</v>
      </c>
      <c r="AM30" t="s">
        <v>72</v>
      </c>
      <c r="AN30">
        <v>1500</v>
      </c>
      <c r="AO30" s="8">
        <v>795</v>
      </c>
      <c r="AP30" s="8">
        <v>795</v>
      </c>
      <c r="AQ30" s="9">
        <v>795</v>
      </c>
      <c r="AR30" s="9">
        <v>795</v>
      </c>
      <c r="AS30">
        <v>0</v>
      </c>
    </row>
    <row r="31" spans="1:45" x14ac:dyDescent="0.25">
      <c r="A31" t="s">
        <v>182</v>
      </c>
      <c r="B31" t="s">
        <v>60</v>
      </c>
      <c r="C31" s="14">
        <v>45089</v>
      </c>
      <c r="D31" t="s">
        <v>183</v>
      </c>
      <c r="E31">
        <v>12596774</v>
      </c>
      <c r="F31" t="s">
        <v>184</v>
      </c>
      <c r="G31">
        <v>33480450</v>
      </c>
      <c r="H31">
        <v>1002926394</v>
      </c>
      <c r="I31" s="42" t="s">
        <v>88</v>
      </c>
      <c r="J31" t="s">
        <v>111</v>
      </c>
      <c r="K31" t="s">
        <v>112</v>
      </c>
      <c r="L31" t="s">
        <v>113</v>
      </c>
      <c r="M31" t="s">
        <v>112</v>
      </c>
      <c r="N31" t="s">
        <v>113</v>
      </c>
      <c r="O31" s="10" t="s">
        <v>185</v>
      </c>
      <c r="P31" s="43">
        <v>8600</v>
      </c>
      <c r="Q31" t="s">
        <v>102</v>
      </c>
      <c r="R31">
        <v>40</v>
      </c>
      <c r="S31" t="s">
        <v>94</v>
      </c>
      <c r="T31">
        <v>66</v>
      </c>
      <c r="U31">
        <v>4</v>
      </c>
      <c r="V31">
        <v>2</v>
      </c>
      <c r="W31">
        <v>8</v>
      </c>
      <c r="X31" t="s">
        <v>72</v>
      </c>
      <c r="Y31" t="s">
        <v>72</v>
      </c>
      <c r="Z31" t="s">
        <v>72</v>
      </c>
      <c r="AA31" t="s">
        <v>72</v>
      </c>
      <c r="AB31" t="s">
        <v>72</v>
      </c>
      <c r="AC31" t="s">
        <v>72</v>
      </c>
      <c r="AD31" t="s">
        <v>72</v>
      </c>
      <c r="AE31" t="s">
        <v>72</v>
      </c>
      <c r="AF31" t="s">
        <v>72</v>
      </c>
      <c r="AG31" t="s">
        <v>72</v>
      </c>
      <c r="AH31" t="s">
        <v>72</v>
      </c>
      <c r="AI31" t="s">
        <v>72</v>
      </c>
      <c r="AJ31" t="s">
        <v>72</v>
      </c>
      <c r="AK31" t="s">
        <v>72</v>
      </c>
      <c r="AL31" t="s">
        <v>72</v>
      </c>
      <c r="AM31" t="s">
        <v>72</v>
      </c>
      <c r="AN31">
        <v>3000</v>
      </c>
      <c r="AO31" s="8">
        <v>676</v>
      </c>
      <c r="AP31" s="8">
        <v>676</v>
      </c>
      <c r="AQ31" s="9">
        <v>676</v>
      </c>
      <c r="AR31" s="9">
        <v>676</v>
      </c>
      <c r="AS31">
        <v>0</v>
      </c>
    </row>
    <row r="32" spans="1:45" x14ac:dyDescent="0.25">
      <c r="A32" t="s">
        <v>186</v>
      </c>
      <c r="B32" t="s">
        <v>60</v>
      </c>
      <c r="C32" s="14">
        <v>45089</v>
      </c>
      <c r="D32" t="s">
        <v>187</v>
      </c>
      <c r="E32">
        <v>12596774</v>
      </c>
      <c r="F32" t="s">
        <v>188</v>
      </c>
      <c r="G32">
        <v>33480450</v>
      </c>
      <c r="H32">
        <v>1022104728</v>
      </c>
      <c r="I32" s="42" t="s">
        <v>63</v>
      </c>
      <c r="J32" t="s">
        <v>111</v>
      </c>
      <c r="K32" t="s">
        <v>112</v>
      </c>
      <c r="L32" t="s">
        <v>113</v>
      </c>
      <c r="M32" t="s">
        <v>112</v>
      </c>
      <c r="N32" t="s">
        <v>113</v>
      </c>
      <c r="O32" s="10" t="s">
        <v>189</v>
      </c>
      <c r="P32" s="43">
        <v>2450</v>
      </c>
      <c r="Q32" t="s">
        <v>190</v>
      </c>
      <c r="R32">
        <v>40</v>
      </c>
      <c r="S32" t="s">
        <v>94</v>
      </c>
      <c r="T32">
        <v>128</v>
      </c>
      <c r="U32">
        <v>4</v>
      </c>
      <c r="V32">
        <v>2</v>
      </c>
      <c r="W32">
        <v>8</v>
      </c>
      <c r="X32" t="s">
        <v>72</v>
      </c>
      <c r="Y32" t="s">
        <v>72</v>
      </c>
      <c r="Z32" t="s">
        <v>72</v>
      </c>
      <c r="AA32" t="s">
        <v>72</v>
      </c>
      <c r="AB32" t="s">
        <v>72</v>
      </c>
      <c r="AC32" t="s">
        <v>72</v>
      </c>
      <c r="AD32" t="s">
        <v>72</v>
      </c>
      <c r="AE32" t="s">
        <v>72</v>
      </c>
      <c r="AF32" t="s">
        <v>72</v>
      </c>
      <c r="AG32" t="s">
        <v>72</v>
      </c>
      <c r="AH32" t="s">
        <v>72</v>
      </c>
      <c r="AI32" t="s">
        <v>72</v>
      </c>
      <c r="AJ32" t="s">
        <v>72</v>
      </c>
      <c r="AK32" t="s">
        <v>72</v>
      </c>
      <c r="AL32" t="s">
        <v>72</v>
      </c>
      <c r="AM32" t="s">
        <v>72</v>
      </c>
      <c r="AN32">
        <v>1700</v>
      </c>
      <c r="AO32" s="8">
        <v>828</v>
      </c>
      <c r="AP32" s="8">
        <v>828</v>
      </c>
      <c r="AQ32" s="9">
        <v>828</v>
      </c>
      <c r="AR32" s="9">
        <v>828</v>
      </c>
      <c r="AS32">
        <v>0</v>
      </c>
    </row>
    <row r="33" spans="1:45" x14ac:dyDescent="0.25">
      <c r="A33" t="s">
        <v>191</v>
      </c>
      <c r="B33" t="s">
        <v>60</v>
      </c>
      <c r="C33" s="14">
        <v>45089</v>
      </c>
      <c r="D33" t="s">
        <v>192</v>
      </c>
      <c r="E33">
        <v>12596774</v>
      </c>
      <c r="F33" t="s">
        <v>193</v>
      </c>
      <c r="G33">
        <v>33480450</v>
      </c>
      <c r="H33">
        <v>1027436869</v>
      </c>
      <c r="I33" s="42" t="s">
        <v>63</v>
      </c>
      <c r="J33" t="s">
        <v>111</v>
      </c>
      <c r="K33" t="s">
        <v>112</v>
      </c>
      <c r="L33" t="s">
        <v>113</v>
      </c>
      <c r="M33" t="s">
        <v>112</v>
      </c>
      <c r="N33" t="s">
        <v>113</v>
      </c>
      <c r="O33" s="10" t="s">
        <v>194</v>
      </c>
      <c r="P33" s="43">
        <v>1560</v>
      </c>
      <c r="Q33" t="s">
        <v>115</v>
      </c>
      <c r="R33">
        <v>40</v>
      </c>
      <c r="S33" t="s">
        <v>94</v>
      </c>
      <c r="T33">
        <v>173</v>
      </c>
      <c r="U33">
        <v>4</v>
      </c>
      <c r="V33">
        <v>2</v>
      </c>
      <c r="W33">
        <v>0</v>
      </c>
      <c r="X33" t="s">
        <v>72</v>
      </c>
      <c r="Y33" t="s">
        <v>72</v>
      </c>
      <c r="Z33" t="s">
        <v>71</v>
      </c>
      <c r="AA33" t="s">
        <v>72</v>
      </c>
      <c r="AB33" t="s">
        <v>72</v>
      </c>
      <c r="AC33" t="s">
        <v>72</v>
      </c>
      <c r="AD33" t="s">
        <v>72</v>
      </c>
      <c r="AE33" t="s">
        <v>72</v>
      </c>
      <c r="AF33" t="s">
        <v>72</v>
      </c>
      <c r="AG33" t="s">
        <v>72</v>
      </c>
      <c r="AH33" t="s">
        <v>72</v>
      </c>
      <c r="AI33" t="s">
        <v>72</v>
      </c>
      <c r="AJ33" t="s">
        <v>72</v>
      </c>
      <c r="AK33" t="s">
        <v>72</v>
      </c>
      <c r="AL33" t="s">
        <v>72</v>
      </c>
      <c r="AM33" t="s">
        <v>72</v>
      </c>
      <c r="AN33">
        <v>850</v>
      </c>
      <c r="AO33" s="8">
        <v>892</v>
      </c>
      <c r="AP33" s="8">
        <v>1052</v>
      </c>
      <c r="AQ33" s="9">
        <v>1052</v>
      </c>
      <c r="AR33" s="9">
        <v>892</v>
      </c>
      <c r="AS33">
        <v>0</v>
      </c>
    </row>
    <row r="34" spans="1:45" x14ac:dyDescent="0.25">
      <c r="A34" t="s">
        <v>195</v>
      </c>
      <c r="B34" t="s">
        <v>60</v>
      </c>
      <c r="C34" s="14">
        <v>45089</v>
      </c>
      <c r="D34" t="s">
        <v>196</v>
      </c>
      <c r="E34">
        <v>12596774</v>
      </c>
      <c r="F34" t="s">
        <v>197</v>
      </c>
      <c r="G34">
        <v>33480450</v>
      </c>
      <c r="H34">
        <v>1009069565</v>
      </c>
      <c r="I34" s="42" t="s">
        <v>63</v>
      </c>
      <c r="J34" t="s">
        <v>111</v>
      </c>
      <c r="K34" t="s">
        <v>112</v>
      </c>
      <c r="L34" t="s">
        <v>113</v>
      </c>
      <c r="M34" t="s">
        <v>112</v>
      </c>
      <c r="N34" t="s">
        <v>113</v>
      </c>
      <c r="O34" s="10" t="s">
        <v>198</v>
      </c>
      <c r="P34" s="43">
        <v>2450</v>
      </c>
      <c r="Q34" t="s">
        <v>190</v>
      </c>
      <c r="R34">
        <v>40</v>
      </c>
      <c r="S34" t="s">
        <v>94</v>
      </c>
      <c r="T34">
        <v>204</v>
      </c>
      <c r="U34">
        <v>4</v>
      </c>
      <c r="V34">
        <v>2</v>
      </c>
      <c r="W34">
        <v>8</v>
      </c>
      <c r="X34" t="s">
        <v>72</v>
      </c>
      <c r="Y34" t="s">
        <v>72</v>
      </c>
      <c r="Z34" t="s">
        <v>72</v>
      </c>
      <c r="AA34" t="s">
        <v>72</v>
      </c>
      <c r="AB34" t="s">
        <v>72</v>
      </c>
      <c r="AC34" t="s">
        <v>72</v>
      </c>
      <c r="AD34" t="s">
        <v>72</v>
      </c>
      <c r="AE34" t="s">
        <v>72</v>
      </c>
      <c r="AF34" t="s">
        <v>72</v>
      </c>
      <c r="AG34" t="s">
        <v>72</v>
      </c>
      <c r="AH34" t="s">
        <v>72</v>
      </c>
      <c r="AI34" t="s">
        <v>72</v>
      </c>
      <c r="AJ34" t="s">
        <v>72</v>
      </c>
      <c r="AK34" t="s">
        <v>72</v>
      </c>
      <c r="AL34" t="s">
        <v>72</v>
      </c>
      <c r="AM34" t="s">
        <v>72</v>
      </c>
      <c r="AN34">
        <v>200</v>
      </c>
      <c r="AO34" s="8">
        <v>796</v>
      </c>
      <c r="AP34" s="8">
        <v>796</v>
      </c>
      <c r="AQ34" s="9">
        <v>796</v>
      </c>
      <c r="AR34" s="9">
        <v>796</v>
      </c>
      <c r="AS34">
        <v>0</v>
      </c>
    </row>
    <row r="35" spans="1:45" x14ac:dyDescent="0.25">
      <c r="A35" t="s">
        <v>199</v>
      </c>
      <c r="B35" t="s">
        <v>60</v>
      </c>
      <c r="C35" s="14">
        <v>45089</v>
      </c>
      <c r="D35" t="s">
        <v>200</v>
      </c>
      <c r="E35">
        <v>12596774</v>
      </c>
      <c r="F35" t="s">
        <v>201</v>
      </c>
      <c r="G35">
        <v>33480450</v>
      </c>
      <c r="H35">
        <v>1013756135</v>
      </c>
      <c r="I35" s="42" t="s">
        <v>143</v>
      </c>
      <c r="J35" t="s">
        <v>111</v>
      </c>
      <c r="K35" t="s">
        <v>112</v>
      </c>
      <c r="L35" t="s">
        <v>113</v>
      </c>
      <c r="M35" t="s">
        <v>112</v>
      </c>
      <c r="N35" t="s">
        <v>113</v>
      </c>
      <c r="O35" s="10" t="s">
        <v>202</v>
      </c>
      <c r="P35" s="43">
        <v>6400</v>
      </c>
      <c r="Q35" t="s">
        <v>203</v>
      </c>
      <c r="R35">
        <v>40</v>
      </c>
      <c r="S35" t="s">
        <v>94</v>
      </c>
      <c r="T35">
        <v>52</v>
      </c>
      <c r="U35">
        <v>4</v>
      </c>
      <c r="V35">
        <v>2</v>
      </c>
      <c r="W35">
        <v>8</v>
      </c>
      <c r="X35" t="s">
        <v>72</v>
      </c>
      <c r="Y35" t="s">
        <v>72</v>
      </c>
      <c r="Z35" t="s">
        <v>72</v>
      </c>
      <c r="AA35" t="s">
        <v>72</v>
      </c>
      <c r="AB35" t="s">
        <v>72</v>
      </c>
      <c r="AC35" t="s">
        <v>72</v>
      </c>
      <c r="AD35" t="s">
        <v>72</v>
      </c>
      <c r="AE35" t="s">
        <v>72</v>
      </c>
      <c r="AF35" t="s">
        <v>72</v>
      </c>
      <c r="AG35" t="s">
        <v>72</v>
      </c>
      <c r="AH35" t="s">
        <v>72</v>
      </c>
      <c r="AI35" t="s">
        <v>72</v>
      </c>
      <c r="AJ35" t="s">
        <v>72</v>
      </c>
      <c r="AK35" t="s">
        <v>72</v>
      </c>
      <c r="AL35" t="s">
        <v>72</v>
      </c>
      <c r="AM35" t="s">
        <v>72</v>
      </c>
      <c r="AN35">
        <v>5000</v>
      </c>
      <c r="AO35" s="8">
        <v>535</v>
      </c>
      <c r="AP35" s="8">
        <v>535</v>
      </c>
      <c r="AQ35" s="9">
        <v>535</v>
      </c>
      <c r="AR35" s="9">
        <v>535</v>
      </c>
      <c r="AS35">
        <v>0</v>
      </c>
    </row>
    <row r="36" spans="1:45" x14ac:dyDescent="0.25">
      <c r="A36" t="s">
        <v>204</v>
      </c>
      <c r="B36" t="s">
        <v>60</v>
      </c>
      <c r="C36" s="14">
        <v>45089</v>
      </c>
      <c r="D36" t="s">
        <v>205</v>
      </c>
      <c r="E36">
        <v>12596774</v>
      </c>
      <c r="F36" t="s">
        <v>206</v>
      </c>
      <c r="G36">
        <v>33480450</v>
      </c>
      <c r="H36">
        <v>1023171712</v>
      </c>
      <c r="I36" s="42" t="s">
        <v>88</v>
      </c>
      <c r="J36" t="s">
        <v>111</v>
      </c>
      <c r="K36" t="s">
        <v>112</v>
      </c>
      <c r="L36" t="s">
        <v>113</v>
      </c>
      <c r="M36" t="s">
        <v>112</v>
      </c>
      <c r="N36" t="s">
        <v>113</v>
      </c>
      <c r="O36" s="10" t="s">
        <v>207</v>
      </c>
      <c r="P36" s="43">
        <v>8000</v>
      </c>
      <c r="Q36" t="s">
        <v>208</v>
      </c>
      <c r="R36">
        <v>40</v>
      </c>
      <c r="S36" t="s">
        <v>94</v>
      </c>
      <c r="T36">
        <v>110</v>
      </c>
      <c r="U36">
        <v>2</v>
      </c>
      <c r="V36">
        <v>4</v>
      </c>
      <c r="W36">
        <v>8</v>
      </c>
      <c r="X36" t="s">
        <v>72</v>
      </c>
      <c r="Y36" t="s">
        <v>72</v>
      </c>
      <c r="Z36" t="s">
        <v>71</v>
      </c>
      <c r="AA36" t="s">
        <v>72</v>
      </c>
      <c r="AB36" t="s">
        <v>72</v>
      </c>
      <c r="AC36" t="s">
        <v>72</v>
      </c>
      <c r="AD36" t="s">
        <v>72</v>
      </c>
      <c r="AE36" t="s">
        <v>72</v>
      </c>
      <c r="AF36" t="s">
        <v>72</v>
      </c>
      <c r="AG36" t="s">
        <v>72</v>
      </c>
      <c r="AH36" t="s">
        <v>72</v>
      </c>
      <c r="AI36" t="s">
        <v>72</v>
      </c>
      <c r="AJ36" t="s">
        <v>72</v>
      </c>
      <c r="AK36" t="s">
        <v>72</v>
      </c>
      <c r="AL36" t="s">
        <v>72</v>
      </c>
      <c r="AM36" t="s">
        <v>72</v>
      </c>
      <c r="AN36">
        <v>100</v>
      </c>
      <c r="AO36" s="8">
        <v>620</v>
      </c>
      <c r="AP36" s="8">
        <v>692</v>
      </c>
      <c r="AQ36" s="9">
        <v>692</v>
      </c>
      <c r="AR36" s="9">
        <v>620</v>
      </c>
      <c r="AS36">
        <v>0</v>
      </c>
    </row>
    <row r="37" spans="1:45" x14ac:dyDescent="0.25">
      <c r="A37" t="s">
        <v>209</v>
      </c>
      <c r="B37" t="s">
        <v>60</v>
      </c>
      <c r="C37" s="14">
        <v>45089</v>
      </c>
      <c r="D37" t="s">
        <v>210</v>
      </c>
      <c r="E37">
        <v>12596774</v>
      </c>
      <c r="F37" t="s">
        <v>211</v>
      </c>
      <c r="G37">
        <v>33480450</v>
      </c>
      <c r="H37">
        <v>1001355850</v>
      </c>
      <c r="I37" s="42" t="s">
        <v>63</v>
      </c>
      <c r="J37" t="s">
        <v>111</v>
      </c>
      <c r="K37" t="s">
        <v>112</v>
      </c>
      <c r="L37" t="s">
        <v>113</v>
      </c>
      <c r="M37" t="s">
        <v>112</v>
      </c>
      <c r="N37" t="s">
        <v>113</v>
      </c>
      <c r="O37" s="10" t="s">
        <v>212</v>
      </c>
      <c r="P37" s="43">
        <v>1620</v>
      </c>
      <c r="Q37" t="s">
        <v>115</v>
      </c>
      <c r="R37">
        <v>40</v>
      </c>
      <c r="S37" t="s">
        <v>94</v>
      </c>
      <c r="T37">
        <v>113</v>
      </c>
      <c r="U37">
        <v>4</v>
      </c>
      <c r="V37">
        <v>2</v>
      </c>
      <c r="W37">
        <v>8</v>
      </c>
      <c r="X37" t="s">
        <v>72</v>
      </c>
      <c r="Y37" t="s">
        <v>72</v>
      </c>
      <c r="Z37" t="s">
        <v>71</v>
      </c>
      <c r="AA37" t="s">
        <v>71</v>
      </c>
      <c r="AB37" t="s">
        <v>71</v>
      </c>
      <c r="AC37" t="s">
        <v>72</v>
      </c>
      <c r="AD37" t="s">
        <v>71</v>
      </c>
      <c r="AE37" t="s">
        <v>72</v>
      </c>
      <c r="AF37" t="s">
        <v>72</v>
      </c>
      <c r="AG37" t="s">
        <v>72</v>
      </c>
      <c r="AH37" t="s">
        <v>72</v>
      </c>
      <c r="AI37" t="s">
        <v>72</v>
      </c>
      <c r="AJ37" t="s">
        <v>72</v>
      </c>
      <c r="AK37" t="s">
        <v>72</v>
      </c>
      <c r="AL37" t="s">
        <v>72</v>
      </c>
      <c r="AM37" t="s">
        <v>72</v>
      </c>
      <c r="AN37">
        <v>100</v>
      </c>
      <c r="AO37" s="8">
        <v>796</v>
      </c>
      <c r="AP37" s="8">
        <v>876</v>
      </c>
      <c r="AQ37" s="9">
        <v>876</v>
      </c>
      <c r="AR37" s="9">
        <v>796</v>
      </c>
      <c r="AS37">
        <v>0</v>
      </c>
    </row>
    <row r="38" spans="1:45" x14ac:dyDescent="0.25">
      <c r="A38" t="s">
        <v>213</v>
      </c>
      <c r="B38" t="s">
        <v>60</v>
      </c>
      <c r="C38" s="14">
        <v>45089</v>
      </c>
      <c r="D38" t="s">
        <v>214</v>
      </c>
      <c r="E38">
        <v>12596774</v>
      </c>
      <c r="F38" t="s">
        <v>215</v>
      </c>
      <c r="G38">
        <v>33480450</v>
      </c>
      <c r="H38">
        <v>1021308575</v>
      </c>
      <c r="I38" s="42" t="s">
        <v>216</v>
      </c>
      <c r="J38" t="s">
        <v>111</v>
      </c>
      <c r="K38" t="s">
        <v>112</v>
      </c>
      <c r="L38" t="s">
        <v>113</v>
      </c>
      <c r="M38" t="s">
        <v>112</v>
      </c>
      <c r="N38" t="s">
        <v>113</v>
      </c>
      <c r="O38" s="10" t="s">
        <v>217</v>
      </c>
      <c r="P38" s="43">
        <v>9000</v>
      </c>
      <c r="Q38" t="s">
        <v>218</v>
      </c>
      <c r="R38">
        <v>40</v>
      </c>
      <c r="S38" t="s">
        <v>94</v>
      </c>
      <c r="T38">
        <v>119</v>
      </c>
      <c r="U38">
        <v>4</v>
      </c>
      <c r="V38">
        <v>2</v>
      </c>
      <c r="W38">
        <v>8</v>
      </c>
      <c r="X38" t="s">
        <v>72</v>
      </c>
      <c r="Y38" t="s">
        <v>72</v>
      </c>
      <c r="Z38" t="s">
        <v>71</v>
      </c>
      <c r="AA38" t="s">
        <v>72</v>
      </c>
      <c r="AB38" t="s">
        <v>72</v>
      </c>
      <c r="AC38" t="s">
        <v>72</v>
      </c>
      <c r="AD38" t="s">
        <v>72</v>
      </c>
      <c r="AE38" t="s">
        <v>72</v>
      </c>
      <c r="AF38" t="s">
        <v>72</v>
      </c>
      <c r="AG38" t="s">
        <v>72</v>
      </c>
      <c r="AH38" t="s">
        <v>72</v>
      </c>
      <c r="AI38" t="s">
        <v>72</v>
      </c>
      <c r="AJ38" t="s">
        <v>72</v>
      </c>
      <c r="AK38" t="s">
        <v>72</v>
      </c>
      <c r="AL38" t="s">
        <v>72</v>
      </c>
      <c r="AM38" t="s">
        <v>72</v>
      </c>
      <c r="AN38">
        <v>800</v>
      </c>
      <c r="AO38" s="8">
        <v>676</v>
      </c>
      <c r="AP38" s="8">
        <v>676</v>
      </c>
      <c r="AQ38" s="9">
        <v>676</v>
      </c>
      <c r="AR38" s="9">
        <v>676</v>
      </c>
      <c r="AS38">
        <v>0</v>
      </c>
    </row>
    <row r="39" spans="1:45" x14ac:dyDescent="0.25">
      <c r="A39" t="s">
        <v>219</v>
      </c>
      <c r="B39" t="s">
        <v>60</v>
      </c>
      <c r="C39" s="14">
        <v>45089</v>
      </c>
      <c r="D39" t="s">
        <v>220</v>
      </c>
      <c r="E39">
        <v>12596774</v>
      </c>
      <c r="F39" t="s">
        <v>221</v>
      </c>
      <c r="G39">
        <v>33480450</v>
      </c>
      <c r="H39">
        <v>1002926291</v>
      </c>
      <c r="I39" s="42" t="s">
        <v>216</v>
      </c>
      <c r="J39" t="s">
        <v>111</v>
      </c>
      <c r="K39" t="s">
        <v>112</v>
      </c>
      <c r="L39" t="s">
        <v>113</v>
      </c>
      <c r="M39" t="s">
        <v>112</v>
      </c>
      <c r="N39" t="s">
        <v>113</v>
      </c>
      <c r="O39" s="10" t="s">
        <v>222</v>
      </c>
      <c r="P39" s="43">
        <v>9220</v>
      </c>
      <c r="Q39" t="s">
        <v>223</v>
      </c>
      <c r="R39">
        <v>40</v>
      </c>
      <c r="S39" t="s">
        <v>94</v>
      </c>
      <c r="T39">
        <v>60</v>
      </c>
      <c r="U39">
        <v>4</v>
      </c>
      <c r="V39">
        <v>2</v>
      </c>
      <c r="W39">
        <v>8</v>
      </c>
      <c r="X39" t="s">
        <v>72</v>
      </c>
      <c r="Y39" t="s">
        <v>72</v>
      </c>
      <c r="Z39" t="s">
        <v>72</v>
      </c>
      <c r="AA39" t="s">
        <v>72</v>
      </c>
      <c r="AB39" t="s">
        <v>72</v>
      </c>
      <c r="AC39" t="s">
        <v>72</v>
      </c>
      <c r="AD39" t="s">
        <v>72</v>
      </c>
      <c r="AE39" t="s">
        <v>72</v>
      </c>
      <c r="AF39" t="s">
        <v>72</v>
      </c>
      <c r="AG39" t="s">
        <v>72</v>
      </c>
      <c r="AH39" t="s">
        <v>72</v>
      </c>
      <c r="AI39" t="s">
        <v>72</v>
      </c>
      <c r="AJ39" t="s">
        <v>72</v>
      </c>
      <c r="AK39" t="s">
        <v>72</v>
      </c>
      <c r="AL39" t="s">
        <v>72</v>
      </c>
      <c r="AM39" t="s">
        <v>72</v>
      </c>
      <c r="AN39">
        <v>4000</v>
      </c>
      <c r="AO39" s="8">
        <v>700</v>
      </c>
      <c r="AP39" s="8">
        <v>700</v>
      </c>
      <c r="AQ39" s="9">
        <v>700</v>
      </c>
      <c r="AR39" s="9">
        <v>700</v>
      </c>
      <c r="AS39">
        <v>0</v>
      </c>
    </row>
    <row r="40" spans="1:45" x14ac:dyDescent="0.25">
      <c r="A40" t="s">
        <v>224</v>
      </c>
      <c r="B40" t="s">
        <v>60</v>
      </c>
      <c r="C40" s="14">
        <v>45089</v>
      </c>
      <c r="D40" t="s">
        <v>225</v>
      </c>
      <c r="E40">
        <v>12596774</v>
      </c>
      <c r="F40" t="s">
        <v>226</v>
      </c>
      <c r="G40">
        <v>33480450</v>
      </c>
      <c r="H40">
        <v>1017073598</v>
      </c>
      <c r="I40" s="42" t="s">
        <v>88</v>
      </c>
      <c r="J40" t="s">
        <v>111</v>
      </c>
      <c r="K40" t="s">
        <v>112</v>
      </c>
      <c r="L40" t="s">
        <v>113</v>
      </c>
      <c r="M40" t="s">
        <v>112</v>
      </c>
      <c r="N40" t="s">
        <v>113</v>
      </c>
      <c r="O40" s="10" t="s">
        <v>227</v>
      </c>
      <c r="P40" s="43">
        <v>8000</v>
      </c>
      <c r="Q40" t="s">
        <v>208</v>
      </c>
      <c r="R40">
        <v>40</v>
      </c>
      <c r="S40" t="s">
        <v>94</v>
      </c>
      <c r="T40">
        <v>160</v>
      </c>
      <c r="U40">
        <v>4</v>
      </c>
      <c r="V40">
        <v>2</v>
      </c>
      <c r="W40">
        <v>8</v>
      </c>
      <c r="X40" t="s">
        <v>72</v>
      </c>
      <c r="Y40" t="s">
        <v>72</v>
      </c>
      <c r="Z40" t="s">
        <v>71</v>
      </c>
      <c r="AA40" t="s">
        <v>72</v>
      </c>
      <c r="AB40" t="s">
        <v>72</v>
      </c>
      <c r="AC40" t="s">
        <v>72</v>
      </c>
      <c r="AD40" t="s">
        <v>72</v>
      </c>
      <c r="AE40" t="s">
        <v>72</v>
      </c>
      <c r="AF40" t="s">
        <v>72</v>
      </c>
      <c r="AG40" t="s">
        <v>72</v>
      </c>
      <c r="AH40" t="s">
        <v>72</v>
      </c>
      <c r="AI40" t="s">
        <v>72</v>
      </c>
      <c r="AJ40" t="s">
        <v>72</v>
      </c>
      <c r="AK40" t="s">
        <v>72</v>
      </c>
      <c r="AL40" t="s">
        <v>72</v>
      </c>
      <c r="AM40" t="s">
        <v>72</v>
      </c>
      <c r="AN40">
        <v>500</v>
      </c>
      <c r="AO40" s="8">
        <v>796</v>
      </c>
      <c r="AP40" s="8">
        <v>796</v>
      </c>
      <c r="AQ40" s="9">
        <v>796</v>
      </c>
      <c r="AR40" s="9">
        <v>796</v>
      </c>
      <c r="AS40">
        <v>0</v>
      </c>
    </row>
    <row r="41" spans="1:45" x14ac:dyDescent="0.25">
      <c r="A41" t="s">
        <v>228</v>
      </c>
      <c r="B41" t="s">
        <v>60</v>
      </c>
      <c r="C41" s="14">
        <v>45089</v>
      </c>
      <c r="D41" t="s">
        <v>229</v>
      </c>
      <c r="E41">
        <v>12596774</v>
      </c>
      <c r="F41" t="s">
        <v>230</v>
      </c>
      <c r="G41">
        <v>33480450</v>
      </c>
      <c r="H41">
        <v>1002926370</v>
      </c>
      <c r="I41" s="42" t="s">
        <v>88</v>
      </c>
      <c r="J41" t="s">
        <v>111</v>
      </c>
      <c r="K41" t="s">
        <v>112</v>
      </c>
      <c r="L41" t="s">
        <v>113</v>
      </c>
      <c r="M41" t="s">
        <v>112</v>
      </c>
      <c r="N41" t="s">
        <v>113</v>
      </c>
      <c r="O41" s="10" t="s">
        <v>231</v>
      </c>
      <c r="P41" s="43">
        <v>8210</v>
      </c>
      <c r="Q41" t="s">
        <v>232</v>
      </c>
      <c r="R41">
        <v>40</v>
      </c>
      <c r="S41" t="s">
        <v>94</v>
      </c>
      <c r="T41">
        <v>112</v>
      </c>
      <c r="U41">
        <v>4</v>
      </c>
      <c r="V41">
        <v>2</v>
      </c>
      <c r="W41">
        <v>8</v>
      </c>
      <c r="X41" t="s">
        <v>72</v>
      </c>
      <c r="Y41" t="s">
        <v>72</v>
      </c>
      <c r="Z41" t="s">
        <v>72</v>
      </c>
      <c r="AA41" t="s">
        <v>72</v>
      </c>
      <c r="AB41" t="s">
        <v>72</v>
      </c>
      <c r="AC41" t="s">
        <v>72</v>
      </c>
      <c r="AD41" t="s">
        <v>72</v>
      </c>
      <c r="AE41" t="s">
        <v>72</v>
      </c>
      <c r="AF41" t="s">
        <v>72</v>
      </c>
      <c r="AG41" t="s">
        <v>72</v>
      </c>
      <c r="AH41" t="s">
        <v>72</v>
      </c>
      <c r="AI41" t="s">
        <v>72</v>
      </c>
      <c r="AJ41" t="s">
        <v>72</v>
      </c>
      <c r="AK41" t="s">
        <v>72</v>
      </c>
      <c r="AL41" t="s">
        <v>72</v>
      </c>
      <c r="AM41" t="s">
        <v>72</v>
      </c>
      <c r="AN41">
        <v>4000</v>
      </c>
      <c r="AO41" s="8">
        <v>572</v>
      </c>
      <c r="AP41" s="8">
        <v>612</v>
      </c>
      <c r="AQ41" s="9">
        <v>612</v>
      </c>
      <c r="AR41" s="9">
        <v>572</v>
      </c>
      <c r="AS41">
        <v>0</v>
      </c>
    </row>
    <row r="42" spans="1:45" x14ac:dyDescent="0.25">
      <c r="A42" t="s">
        <v>233</v>
      </c>
      <c r="B42" t="s">
        <v>60</v>
      </c>
      <c r="C42" s="14">
        <v>45089</v>
      </c>
      <c r="D42" t="s">
        <v>234</v>
      </c>
      <c r="E42">
        <v>12812930</v>
      </c>
      <c r="F42" t="s">
        <v>235</v>
      </c>
      <c r="G42">
        <v>82271717</v>
      </c>
      <c r="H42">
        <v>1000706824</v>
      </c>
      <c r="I42" s="42" t="s">
        <v>143</v>
      </c>
      <c r="J42" t="s">
        <v>236</v>
      </c>
      <c r="K42" t="s">
        <v>1609</v>
      </c>
      <c r="L42" t="s">
        <v>1610</v>
      </c>
      <c r="M42" t="s">
        <v>237</v>
      </c>
      <c r="N42" t="s">
        <v>238</v>
      </c>
      <c r="O42" s="10" t="s">
        <v>239</v>
      </c>
      <c r="P42" s="43">
        <v>7000</v>
      </c>
      <c r="Q42" t="s">
        <v>240</v>
      </c>
      <c r="R42">
        <v>46</v>
      </c>
      <c r="S42" t="s">
        <v>241</v>
      </c>
      <c r="T42">
        <v>46</v>
      </c>
      <c r="U42">
        <v>5</v>
      </c>
      <c r="V42">
        <v>5</v>
      </c>
      <c r="W42">
        <v>46</v>
      </c>
      <c r="X42" t="s">
        <v>72</v>
      </c>
      <c r="Y42" t="s">
        <v>72</v>
      </c>
      <c r="Z42" t="s">
        <v>72</v>
      </c>
      <c r="AA42" t="s">
        <v>71</v>
      </c>
      <c r="AB42" t="s">
        <v>72</v>
      </c>
      <c r="AC42" t="s">
        <v>72</v>
      </c>
      <c r="AD42" t="s">
        <v>72</v>
      </c>
      <c r="AE42" t="s">
        <v>72</v>
      </c>
      <c r="AF42" t="s">
        <v>72</v>
      </c>
      <c r="AG42" t="s">
        <v>72</v>
      </c>
      <c r="AH42" t="s">
        <v>72</v>
      </c>
      <c r="AI42" t="s">
        <v>72</v>
      </c>
      <c r="AJ42" t="s">
        <v>72</v>
      </c>
      <c r="AK42" t="s">
        <v>72</v>
      </c>
      <c r="AL42" t="s">
        <v>72</v>
      </c>
      <c r="AM42" t="s">
        <v>72</v>
      </c>
      <c r="AN42">
        <v>4900</v>
      </c>
      <c r="AO42" s="8">
        <v>756</v>
      </c>
      <c r="AP42" s="8">
        <v>756</v>
      </c>
      <c r="AQ42" s="9">
        <v>756</v>
      </c>
      <c r="AR42" s="9">
        <v>756</v>
      </c>
      <c r="AS42">
        <v>0</v>
      </c>
    </row>
    <row r="43" spans="1:45" x14ac:dyDescent="0.25">
      <c r="A43" t="s">
        <v>242</v>
      </c>
      <c r="B43" t="s">
        <v>60</v>
      </c>
      <c r="C43" s="14">
        <v>45089</v>
      </c>
      <c r="D43" t="s">
        <v>243</v>
      </c>
      <c r="E43">
        <v>12974035</v>
      </c>
      <c r="F43" t="s">
        <v>244</v>
      </c>
      <c r="G43">
        <v>98841533</v>
      </c>
      <c r="H43">
        <v>1000594178</v>
      </c>
      <c r="I43" s="42" t="s">
        <v>216</v>
      </c>
      <c r="J43" t="s">
        <v>245</v>
      </c>
      <c r="K43" t="s">
        <v>246</v>
      </c>
      <c r="L43" t="s">
        <v>247</v>
      </c>
      <c r="M43" t="s">
        <v>1710</v>
      </c>
      <c r="N43" t="s">
        <v>1711</v>
      </c>
      <c r="O43" s="10" t="s">
        <v>248</v>
      </c>
      <c r="P43" s="43">
        <v>9330</v>
      </c>
      <c r="Q43" t="s">
        <v>249</v>
      </c>
      <c r="R43">
        <v>42</v>
      </c>
      <c r="S43" t="s">
        <v>84</v>
      </c>
      <c r="T43">
        <v>42</v>
      </c>
      <c r="U43">
        <v>0</v>
      </c>
      <c r="V43">
        <v>42</v>
      </c>
      <c r="W43">
        <v>42</v>
      </c>
      <c r="X43" t="s">
        <v>71</v>
      </c>
      <c r="Y43" t="s">
        <v>72</v>
      </c>
      <c r="Z43" t="s">
        <v>72</v>
      </c>
      <c r="AA43" t="s">
        <v>71</v>
      </c>
      <c r="AB43" t="s">
        <v>72</v>
      </c>
      <c r="AC43" t="s">
        <v>72</v>
      </c>
      <c r="AD43" t="s">
        <v>72</v>
      </c>
      <c r="AE43" t="s">
        <v>72</v>
      </c>
      <c r="AF43" t="s">
        <v>72</v>
      </c>
      <c r="AG43" t="s">
        <v>71</v>
      </c>
      <c r="AH43" t="s">
        <v>72</v>
      </c>
      <c r="AI43" t="s">
        <v>71</v>
      </c>
      <c r="AJ43" t="s">
        <v>71</v>
      </c>
      <c r="AK43" t="s">
        <v>72</v>
      </c>
      <c r="AL43" t="s">
        <v>71</v>
      </c>
      <c r="AM43" t="s">
        <v>72</v>
      </c>
      <c r="AN43">
        <v>30200</v>
      </c>
      <c r="AO43" s="8">
        <v>596</v>
      </c>
      <c r="AP43" s="8">
        <v>596</v>
      </c>
      <c r="AQ43" s="9">
        <v>756</v>
      </c>
      <c r="AR43" s="9">
        <v>596</v>
      </c>
      <c r="AS43">
        <v>0</v>
      </c>
    </row>
    <row r="44" spans="1:45" x14ac:dyDescent="0.25">
      <c r="A44" t="s">
        <v>250</v>
      </c>
      <c r="B44" t="s">
        <v>60</v>
      </c>
      <c r="C44" s="14">
        <v>45089</v>
      </c>
      <c r="D44" t="s">
        <v>251</v>
      </c>
      <c r="E44">
        <v>16218707</v>
      </c>
      <c r="F44" t="s">
        <v>252</v>
      </c>
      <c r="G44">
        <v>86610222</v>
      </c>
      <c r="H44">
        <v>1001057954</v>
      </c>
      <c r="I44" s="42" t="s">
        <v>88</v>
      </c>
      <c r="J44" t="s">
        <v>253</v>
      </c>
      <c r="K44" t="s">
        <v>254</v>
      </c>
      <c r="L44" t="s">
        <v>255</v>
      </c>
      <c r="M44" t="s">
        <v>254</v>
      </c>
      <c r="N44" t="s">
        <v>255</v>
      </c>
      <c r="O44" s="10" t="s">
        <v>256</v>
      </c>
      <c r="P44" s="43">
        <v>8800</v>
      </c>
      <c r="Q44" t="s">
        <v>93</v>
      </c>
      <c r="R44">
        <v>80</v>
      </c>
      <c r="S44" t="s">
        <v>94</v>
      </c>
      <c r="T44">
        <v>130</v>
      </c>
      <c r="U44">
        <v>10</v>
      </c>
      <c r="V44">
        <v>4</v>
      </c>
      <c r="W44">
        <v>60</v>
      </c>
      <c r="X44" t="s">
        <v>71</v>
      </c>
      <c r="Y44" t="s">
        <v>72</v>
      </c>
      <c r="Z44" t="s">
        <v>72</v>
      </c>
      <c r="AA44" t="s">
        <v>72</v>
      </c>
      <c r="AB44" t="s">
        <v>72</v>
      </c>
      <c r="AC44" t="s">
        <v>72</v>
      </c>
      <c r="AD44" t="s">
        <v>72</v>
      </c>
      <c r="AE44" t="s">
        <v>72</v>
      </c>
      <c r="AF44" t="s">
        <v>72</v>
      </c>
      <c r="AG44" t="s">
        <v>71</v>
      </c>
      <c r="AH44" t="s">
        <v>72</v>
      </c>
      <c r="AI44" t="s">
        <v>72</v>
      </c>
      <c r="AJ44" t="s">
        <v>72</v>
      </c>
      <c r="AK44" t="s">
        <v>72</v>
      </c>
      <c r="AL44" t="s">
        <v>72</v>
      </c>
      <c r="AM44" t="s">
        <v>72</v>
      </c>
      <c r="AN44">
        <v>1400</v>
      </c>
      <c r="AO44" s="8">
        <v>688</v>
      </c>
      <c r="AP44" s="8">
        <v>688</v>
      </c>
      <c r="AQ44" s="9">
        <v>688</v>
      </c>
      <c r="AR44" s="9">
        <v>688</v>
      </c>
      <c r="AS44">
        <v>0</v>
      </c>
    </row>
    <row r="45" spans="1:45" x14ac:dyDescent="0.25">
      <c r="A45" t="s">
        <v>257</v>
      </c>
      <c r="B45" t="s">
        <v>60</v>
      </c>
      <c r="C45" s="14">
        <v>45089</v>
      </c>
      <c r="D45" t="s">
        <v>258</v>
      </c>
      <c r="E45">
        <v>33859155</v>
      </c>
      <c r="F45" t="s">
        <v>259</v>
      </c>
      <c r="G45">
        <v>75128244</v>
      </c>
      <c r="H45">
        <v>1017005991</v>
      </c>
      <c r="I45" s="42" t="s">
        <v>143</v>
      </c>
      <c r="J45" t="s">
        <v>260</v>
      </c>
      <c r="K45" t="s">
        <v>246</v>
      </c>
      <c r="L45" t="s">
        <v>247</v>
      </c>
      <c r="M45" t="s">
        <v>1710</v>
      </c>
      <c r="N45" t="s">
        <v>1711</v>
      </c>
      <c r="O45" s="10" t="s">
        <v>261</v>
      </c>
      <c r="P45" s="43">
        <v>6700</v>
      </c>
      <c r="Q45" t="s">
        <v>159</v>
      </c>
      <c r="R45">
        <v>51</v>
      </c>
      <c r="S45" t="s">
        <v>84</v>
      </c>
      <c r="T45">
        <v>51</v>
      </c>
      <c r="U45">
        <v>0</v>
      </c>
      <c r="V45">
        <v>4</v>
      </c>
      <c r="W45">
        <v>51</v>
      </c>
      <c r="X45" t="s">
        <v>71</v>
      </c>
      <c r="Y45" t="s">
        <v>72</v>
      </c>
      <c r="Z45" t="s">
        <v>72</v>
      </c>
      <c r="AA45" t="s">
        <v>71</v>
      </c>
      <c r="AB45" t="s">
        <v>72</v>
      </c>
      <c r="AC45" t="s">
        <v>72</v>
      </c>
      <c r="AD45" t="s">
        <v>71</v>
      </c>
      <c r="AE45" t="s">
        <v>71</v>
      </c>
      <c r="AF45" t="s">
        <v>72</v>
      </c>
      <c r="AG45" t="s">
        <v>71</v>
      </c>
      <c r="AH45" t="s">
        <v>72</v>
      </c>
      <c r="AI45" t="s">
        <v>71</v>
      </c>
      <c r="AJ45" t="s">
        <v>71</v>
      </c>
      <c r="AK45" t="s">
        <v>72</v>
      </c>
      <c r="AL45" t="s">
        <v>72</v>
      </c>
      <c r="AM45" t="s">
        <v>72</v>
      </c>
      <c r="AN45">
        <v>550</v>
      </c>
      <c r="AO45" s="8">
        <v>716</v>
      </c>
      <c r="AP45" s="8">
        <v>716</v>
      </c>
      <c r="AQ45" s="9">
        <v>716</v>
      </c>
      <c r="AR45" s="9">
        <v>716</v>
      </c>
      <c r="AS45">
        <v>0</v>
      </c>
    </row>
    <row r="46" spans="1:45" x14ac:dyDescent="0.25">
      <c r="A46" t="s">
        <v>262</v>
      </c>
      <c r="B46" t="s">
        <v>60</v>
      </c>
      <c r="C46" s="14">
        <v>45089</v>
      </c>
      <c r="D46" t="s">
        <v>263</v>
      </c>
      <c r="E46">
        <v>31777348</v>
      </c>
      <c r="F46" t="s">
        <v>264</v>
      </c>
      <c r="G46">
        <v>75420033</v>
      </c>
      <c r="H46">
        <v>1014838852</v>
      </c>
      <c r="I46" s="42" t="s">
        <v>143</v>
      </c>
      <c r="J46" t="s">
        <v>265</v>
      </c>
      <c r="K46" t="s">
        <v>246</v>
      </c>
      <c r="L46" t="s">
        <v>247</v>
      </c>
      <c r="M46" t="s">
        <v>1710</v>
      </c>
      <c r="N46" t="s">
        <v>1711</v>
      </c>
      <c r="O46" s="10" t="s">
        <v>266</v>
      </c>
      <c r="P46" s="43">
        <v>6760</v>
      </c>
      <c r="Q46" t="s">
        <v>267</v>
      </c>
      <c r="R46">
        <v>26</v>
      </c>
      <c r="S46" t="s">
        <v>84</v>
      </c>
      <c r="T46">
        <v>26</v>
      </c>
      <c r="U46">
        <v>4</v>
      </c>
      <c r="V46">
        <v>2</v>
      </c>
      <c r="W46">
        <v>15</v>
      </c>
      <c r="X46" t="s">
        <v>71</v>
      </c>
      <c r="Y46" t="s">
        <v>72</v>
      </c>
      <c r="Z46" t="s">
        <v>71</v>
      </c>
      <c r="AA46" t="s">
        <v>71</v>
      </c>
      <c r="AB46" t="s">
        <v>71</v>
      </c>
      <c r="AC46" t="s">
        <v>72</v>
      </c>
      <c r="AD46" t="s">
        <v>72</v>
      </c>
      <c r="AE46" t="s">
        <v>72</v>
      </c>
      <c r="AF46" t="s">
        <v>72</v>
      </c>
      <c r="AG46" t="s">
        <v>71</v>
      </c>
      <c r="AH46" t="s">
        <v>72</v>
      </c>
      <c r="AI46" t="s">
        <v>71</v>
      </c>
      <c r="AJ46" t="s">
        <v>72</v>
      </c>
      <c r="AK46" t="s">
        <v>72</v>
      </c>
      <c r="AL46" t="s">
        <v>72</v>
      </c>
      <c r="AM46" t="s">
        <v>72</v>
      </c>
      <c r="AN46">
        <v>500</v>
      </c>
      <c r="AO46" s="8">
        <v>780</v>
      </c>
      <c r="AP46" s="8">
        <v>780</v>
      </c>
      <c r="AQ46" s="9">
        <v>780</v>
      </c>
      <c r="AR46" s="9">
        <v>780</v>
      </c>
      <c r="AS46">
        <v>0</v>
      </c>
    </row>
    <row r="47" spans="1:45" x14ac:dyDescent="0.25">
      <c r="A47" t="s">
        <v>268</v>
      </c>
      <c r="B47" t="s">
        <v>60</v>
      </c>
      <c r="C47" s="14">
        <v>45089</v>
      </c>
      <c r="D47" t="s">
        <v>269</v>
      </c>
      <c r="E47">
        <v>27092098</v>
      </c>
      <c r="F47" t="s">
        <v>270</v>
      </c>
      <c r="G47">
        <v>97171550</v>
      </c>
      <c r="H47">
        <v>1012521487</v>
      </c>
      <c r="I47" s="42" t="s">
        <v>88</v>
      </c>
      <c r="J47" t="s">
        <v>271</v>
      </c>
      <c r="K47" t="s">
        <v>246</v>
      </c>
      <c r="L47" t="s">
        <v>247</v>
      </c>
      <c r="M47" t="s">
        <v>1710</v>
      </c>
      <c r="N47" t="s">
        <v>1711</v>
      </c>
      <c r="O47" s="10" t="s">
        <v>272</v>
      </c>
      <c r="P47" s="43">
        <v>6920</v>
      </c>
      <c r="Q47" t="s">
        <v>273</v>
      </c>
      <c r="R47">
        <v>43</v>
      </c>
      <c r="S47" t="s">
        <v>84</v>
      </c>
      <c r="T47">
        <v>43</v>
      </c>
      <c r="U47">
        <v>4</v>
      </c>
      <c r="V47">
        <v>17</v>
      </c>
      <c r="W47">
        <v>43</v>
      </c>
      <c r="X47" t="s">
        <v>71</v>
      </c>
      <c r="Y47" t="s">
        <v>72</v>
      </c>
      <c r="Z47" t="s">
        <v>72</v>
      </c>
      <c r="AA47" t="s">
        <v>71</v>
      </c>
      <c r="AB47" t="s">
        <v>71</v>
      </c>
      <c r="AC47" t="s">
        <v>72</v>
      </c>
      <c r="AD47" t="s">
        <v>72</v>
      </c>
      <c r="AE47" t="s">
        <v>72</v>
      </c>
      <c r="AF47" t="s">
        <v>72</v>
      </c>
      <c r="AG47" t="s">
        <v>71</v>
      </c>
      <c r="AH47" t="s">
        <v>72</v>
      </c>
      <c r="AI47" t="s">
        <v>71</v>
      </c>
      <c r="AJ47" t="s">
        <v>72</v>
      </c>
      <c r="AK47" t="s">
        <v>72</v>
      </c>
      <c r="AL47" t="s">
        <v>71</v>
      </c>
      <c r="AM47" t="s">
        <v>72</v>
      </c>
      <c r="AN47">
        <v>23500</v>
      </c>
      <c r="AO47" s="8">
        <v>576</v>
      </c>
      <c r="AP47" s="8">
        <v>576</v>
      </c>
      <c r="AQ47" s="9">
        <v>576</v>
      </c>
      <c r="AR47" s="9">
        <v>576</v>
      </c>
      <c r="AS47">
        <v>0</v>
      </c>
    </row>
    <row r="48" spans="1:45" x14ac:dyDescent="0.25">
      <c r="A48" t="s">
        <v>274</v>
      </c>
      <c r="B48" t="s">
        <v>60</v>
      </c>
      <c r="C48" s="14">
        <v>45089</v>
      </c>
      <c r="D48" t="s">
        <v>275</v>
      </c>
      <c r="E48">
        <v>36951648</v>
      </c>
      <c r="F48" t="s">
        <v>276</v>
      </c>
      <c r="G48">
        <v>75690033</v>
      </c>
      <c r="H48">
        <v>1020546103</v>
      </c>
      <c r="I48" s="42" t="s">
        <v>88</v>
      </c>
      <c r="J48" t="s">
        <v>277</v>
      </c>
      <c r="K48" t="s">
        <v>246</v>
      </c>
      <c r="L48" t="s">
        <v>247</v>
      </c>
      <c r="M48" t="s">
        <v>1710</v>
      </c>
      <c r="N48" t="s">
        <v>1711</v>
      </c>
      <c r="O48" s="10" t="s">
        <v>278</v>
      </c>
      <c r="P48" s="43">
        <v>7130</v>
      </c>
      <c r="Q48" t="s">
        <v>279</v>
      </c>
      <c r="R48">
        <v>48</v>
      </c>
      <c r="S48" t="s">
        <v>84</v>
      </c>
      <c r="T48">
        <v>48</v>
      </c>
      <c r="U48">
        <v>0</v>
      </c>
      <c r="V48">
        <v>48</v>
      </c>
      <c r="W48">
        <v>48</v>
      </c>
      <c r="X48" t="s">
        <v>71</v>
      </c>
      <c r="Y48" t="s">
        <v>72</v>
      </c>
      <c r="Z48" t="s">
        <v>72</v>
      </c>
      <c r="AA48" t="s">
        <v>71</v>
      </c>
      <c r="AB48" t="s">
        <v>72</v>
      </c>
      <c r="AC48" t="s">
        <v>72</v>
      </c>
      <c r="AD48" t="s">
        <v>72</v>
      </c>
      <c r="AE48" t="s">
        <v>72</v>
      </c>
      <c r="AF48" t="s">
        <v>72</v>
      </c>
      <c r="AG48" t="s">
        <v>71</v>
      </c>
      <c r="AH48" t="s">
        <v>72</v>
      </c>
      <c r="AI48" t="s">
        <v>71</v>
      </c>
      <c r="AJ48" t="s">
        <v>71</v>
      </c>
      <c r="AK48" t="s">
        <v>72</v>
      </c>
      <c r="AL48" t="s">
        <v>71</v>
      </c>
      <c r="AM48" t="s">
        <v>72</v>
      </c>
      <c r="AN48">
        <v>23500</v>
      </c>
      <c r="AO48" s="8">
        <v>636</v>
      </c>
      <c r="AP48" s="8">
        <v>636</v>
      </c>
      <c r="AQ48" s="9">
        <v>716</v>
      </c>
      <c r="AR48" s="9">
        <v>636</v>
      </c>
      <c r="AS48">
        <v>0</v>
      </c>
    </row>
    <row r="49" spans="1:45" x14ac:dyDescent="0.25">
      <c r="A49" t="s">
        <v>280</v>
      </c>
      <c r="B49" t="s">
        <v>60</v>
      </c>
      <c r="C49" s="14">
        <v>45089</v>
      </c>
      <c r="D49" t="s">
        <v>281</v>
      </c>
      <c r="E49">
        <v>40786880</v>
      </c>
      <c r="F49" t="s">
        <v>282</v>
      </c>
      <c r="G49">
        <v>75562555</v>
      </c>
      <c r="H49">
        <v>1025036146</v>
      </c>
      <c r="I49" s="42" t="s">
        <v>143</v>
      </c>
      <c r="J49" t="s">
        <v>283</v>
      </c>
      <c r="K49" t="s">
        <v>246</v>
      </c>
      <c r="L49" t="s">
        <v>247</v>
      </c>
      <c r="M49" t="s">
        <v>1710</v>
      </c>
      <c r="N49" t="s">
        <v>1711</v>
      </c>
      <c r="O49" s="10" t="s">
        <v>284</v>
      </c>
      <c r="P49" s="43">
        <v>7000</v>
      </c>
      <c r="Q49" t="s">
        <v>240</v>
      </c>
      <c r="R49">
        <v>55</v>
      </c>
      <c r="S49" t="s">
        <v>84</v>
      </c>
      <c r="T49">
        <v>55</v>
      </c>
      <c r="U49">
        <v>5</v>
      </c>
      <c r="V49">
        <v>20</v>
      </c>
      <c r="W49">
        <v>40</v>
      </c>
      <c r="X49" t="s">
        <v>71</v>
      </c>
      <c r="Y49" t="s">
        <v>72</v>
      </c>
      <c r="Z49" t="s">
        <v>72</v>
      </c>
      <c r="AA49" t="s">
        <v>72</v>
      </c>
      <c r="AB49" t="s">
        <v>72</v>
      </c>
      <c r="AC49" t="s">
        <v>72</v>
      </c>
      <c r="AD49" t="s">
        <v>72</v>
      </c>
      <c r="AE49" t="s">
        <v>72</v>
      </c>
      <c r="AF49" t="s">
        <v>72</v>
      </c>
      <c r="AG49" t="s">
        <v>71</v>
      </c>
      <c r="AH49" t="s">
        <v>72</v>
      </c>
      <c r="AI49" t="s">
        <v>71</v>
      </c>
      <c r="AJ49" t="s">
        <v>72</v>
      </c>
      <c r="AK49" t="s">
        <v>72</v>
      </c>
      <c r="AL49" t="s">
        <v>72</v>
      </c>
      <c r="AM49" t="s">
        <v>72</v>
      </c>
      <c r="AN49">
        <v>2000</v>
      </c>
      <c r="AO49" s="8">
        <v>756</v>
      </c>
      <c r="AP49" s="8">
        <v>756</v>
      </c>
      <c r="AQ49" s="9">
        <v>756</v>
      </c>
      <c r="AR49" s="9">
        <v>756</v>
      </c>
      <c r="AS49">
        <v>0</v>
      </c>
    </row>
    <row r="50" spans="1:45" x14ac:dyDescent="0.25">
      <c r="A50" t="s">
        <v>285</v>
      </c>
      <c r="B50" t="s">
        <v>60</v>
      </c>
      <c r="C50" s="14">
        <v>45089</v>
      </c>
      <c r="D50" t="s">
        <v>286</v>
      </c>
      <c r="E50">
        <v>17840495</v>
      </c>
      <c r="F50" t="s">
        <v>287</v>
      </c>
      <c r="G50">
        <v>97924011</v>
      </c>
      <c r="H50">
        <v>1000944782</v>
      </c>
      <c r="I50" s="42" t="s">
        <v>216</v>
      </c>
      <c r="J50" t="s">
        <v>288</v>
      </c>
      <c r="K50" t="s">
        <v>246</v>
      </c>
      <c r="L50" t="s">
        <v>247</v>
      </c>
      <c r="M50" t="s">
        <v>1710</v>
      </c>
      <c r="N50" t="s">
        <v>1711</v>
      </c>
      <c r="O50" s="10" t="s">
        <v>289</v>
      </c>
      <c r="P50" s="43">
        <v>7700</v>
      </c>
      <c r="Q50" t="s">
        <v>290</v>
      </c>
      <c r="R50">
        <v>50</v>
      </c>
      <c r="S50" t="s">
        <v>84</v>
      </c>
      <c r="T50">
        <v>50</v>
      </c>
      <c r="U50">
        <v>4</v>
      </c>
      <c r="V50">
        <v>5</v>
      </c>
      <c r="W50">
        <v>50</v>
      </c>
      <c r="X50" t="s">
        <v>71</v>
      </c>
      <c r="Y50" t="s">
        <v>72</v>
      </c>
      <c r="Z50" t="s">
        <v>72</v>
      </c>
      <c r="AA50" t="s">
        <v>71</v>
      </c>
      <c r="AB50" t="s">
        <v>72</v>
      </c>
      <c r="AC50" t="s">
        <v>72</v>
      </c>
      <c r="AD50" t="s">
        <v>72</v>
      </c>
      <c r="AE50" t="s">
        <v>72</v>
      </c>
      <c r="AF50" t="s">
        <v>72</v>
      </c>
      <c r="AG50" t="s">
        <v>71</v>
      </c>
      <c r="AH50" t="s">
        <v>72</v>
      </c>
      <c r="AI50" t="s">
        <v>71</v>
      </c>
      <c r="AJ50" t="s">
        <v>71</v>
      </c>
      <c r="AK50" t="s">
        <v>72</v>
      </c>
      <c r="AL50" t="s">
        <v>71</v>
      </c>
      <c r="AM50" t="s">
        <v>72</v>
      </c>
      <c r="AN50">
        <v>2600</v>
      </c>
      <c r="AO50" s="8">
        <v>676</v>
      </c>
      <c r="AP50" s="8">
        <v>675</v>
      </c>
      <c r="AQ50" s="9">
        <v>796</v>
      </c>
      <c r="AR50" s="9">
        <v>676</v>
      </c>
      <c r="AS50">
        <v>0</v>
      </c>
    </row>
    <row r="51" spans="1:45" x14ac:dyDescent="0.25">
      <c r="A51" t="s">
        <v>291</v>
      </c>
      <c r="B51" t="s">
        <v>60</v>
      </c>
      <c r="C51" s="14">
        <v>45089</v>
      </c>
      <c r="D51" t="s">
        <v>292</v>
      </c>
      <c r="E51">
        <v>27092098</v>
      </c>
      <c r="F51" t="s">
        <v>293</v>
      </c>
      <c r="G51">
        <v>58552200</v>
      </c>
      <c r="H51">
        <v>1021665459</v>
      </c>
      <c r="I51" s="42" t="s">
        <v>88</v>
      </c>
      <c r="J51" t="s">
        <v>294</v>
      </c>
      <c r="K51" t="s">
        <v>246</v>
      </c>
      <c r="L51" t="s">
        <v>247</v>
      </c>
      <c r="M51" t="s">
        <v>1710</v>
      </c>
      <c r="N51" t="s">
        <v>1711</v>
      </c>
      <c r="O51" s="10" t="s">
        <v>295</v>
      </c>
      <c r="P51" s="43">
        <v>7400</v>
      </c>
      <c r="Q51" t="s">
        <v>170</v>
      </c>
      <c r="R51">
        <v>56</v>
      </c>
      <c r="S51" t="s">
        <v>84</v>
      </c>
      <c r="T51">
        <v>56</v>
      </c>
      <c r="U51">
        <v>0</v>
      </c>
      <c r="V51">
        <v>56</v>
      </c>
      <c r="W51">
        <v>56</v>
      </c>
      <c r="X51" t="s">
        <v>71</v>
      </c>
      <c r="Y51" t="s">
        <v>72</v>
      </c>
      <c r="Z51" t="s">
        <v>72</v>
      </c>
      <c r="AA51" t="s">
        <v>71</v>
      </c>
      <c r="AB51" t="s">
        <v>72</v>
      </c>
      <c r="AC51" t="s">
        <v>72</v>
      </c>
      <c r="AD51" t="s">
        <v>71</v>
      </c>
      <c r="AE51" t="s">
        <v>71</v>
      </c>
      <c r="AF51" t="s">
        <v>72</v>
      </c>
      <c r="AG51" t="s">
        <v>71</v>
      </c>
      <c r="AH51" t="s">
        <v>72</v>
      </c>
      <c r="AI51" t="s">
        <v>71</v>
      </c>
      <c r="AJ51" t="s">
        <v>71</v>
      </c>
      <c r="AK51" t="s">
        <v>72</v>
      </c>
      <c r="AL51" t="s">
        <v>71</v>
      </c>
      <c r="AM51" t="s">
        <v>72</v>
      </c>
      <c r="AN51">
        <v>3400</v>
      </c>
      <c r="AO51" s="8">
        <v>796</v>
      </c>
      <c r="AP51" s="8">
        <v>796</v>
      </c>
      <c r="AQ51" s="9">
        <v>667</v>
      </c>
      <c r="AR51" s="9">
        <v>796</v>
      </c>
      <c r="AS51">
        <v>0</v>
      </c>
    </row>
    <row r="52" spans="1:45" x14ac:dyDescent="0.25">
      <c r="A52" t="s">
        <v>296</v>
      </c>
      <c r="B52" t="s">
        <v>60</v>
      </c>
      <c r="C52" s="14">
        <v>45089</v>
      </c>
      <c r="D52" t="s">
        <v>297</v>
      </c>
      <c r="E52">
        <v>36050896</v>
      </c>
      <c r="F52" t="s">
        <v>298</v>
      </c>
      <c r="G52">
        <v>86322500</v>
      </c>
      <c r="H52">
        <v>1019572443</v>
      </c>
      <c r="I52" s="42" t="s">
        <v>88</v>
      </c>
      <c r="J52" t="s">
        <v>299</v>
      </c>
      <c r="K52" t="s">
        <v>246</v>
      </c>
      <c r="L52" t="s">
        <v>247</v>
      </c>
      <c r="M52" t="s">
        <v>1710</v>
      </c>
      <c r="N52" t="s">
        <v>1711</v>
      </c>
      <c r="O52" s="10" t="s">
        <v>300</v>
      </c>
      <c r="P52" s="43">
        <v>8500</v>
      </c>
      <c r="Q52" t="s">
        <v>301</v>
      </c>
      <c r="R52">
        <v>69</v>
      </c>
      <c r="S52" t="s">
        <v>84</v>
      </c>
      <c r="T52">
        <v>69</v>
      </c>
      <c r="U52">
        <v>15</v>
      </c>
      <c r="V52">
        <v>6</v>
      </c>
      <c r="W52">
        <v>100</v>
      </c>
      <c r="X52" t="s">
        <v>71</v>
      </c>
      <c r="Y52" t="s">
        <v>72</v>
      </c>
      <c r="Z52" t="s">
        <v>72</v>
      </c>
      <c r="AA52" t="s">
        <v>72</v>
      </c>
      <c r="AB52" t="s">
        <v>72</v>
      </c>
      <c r="AC52" t="s">
        <v>72</v>
      </c>
      <c r="AD52" t="s">
        <v>72</v>
      </c>
      <c r="AE52" t="s">
        <v>72</v>
      </c>
      <c r="AF52" t="s">
        <v>72</v>
      </c>
      <c r="AG52" t="s">
        <v>72</v>
      </c>
      <c r="AH52" t="s">
        <v>72</v>
      </c>
      <c r="AI52" t="s">
        <v>72</v>
      </c>
      <c r="AJ52" t="s">
        <v>72</v>
      </c>
      <c r="AK52" t="s">
        <v>71</v>
      </c>
      <c r="AL52" t="s">
        <v>71</v>
      </c>
      <c r="AM52" t="s">
        <v>72</v>
      </c>
      <c r="AN52">
        <v>3200</v>
      </c>
      <c r="AO52" s="8">
        <v>636</v>
      </c>
      <c r="AP52" s="8">
        <v>660</v>
      </c>
      <c r="AQ52" s="9">
        <v>756</v>
      </c>
      <c r="AR52" s="9">
        <v>636</v>
      </c>
      <c r="AS52">
        <v>0</v>
      </c>
    </row>
    <row r="53" spans="1:45" x14ac:dyDescent="0.25">
      <c r="A53" t="s">
        <v>302</v>
      </c>
      <c r="B53" t="s">
        <v>60</v>
      </c>
      <c r="C53" s="14">
        <v>45089</v>
      </c>
      <c r="D53" t="s">
        <v>303</v>
      </c>
      <c r="E53">
        <v>26278708</v>
      </c>
      <c r="F53" t="s">
        <v>304</v>
      </c>
      <c r="G53">
        <v>97151744</v>
      </c>
      <c r="H53">
        <v>1001459889</v>
      </c>
      <c r="I53" s="42" t="s">
        <v>88</v>
      </c>
      <c r="J53" t="s">
        <v>305</v>
      </c>
      <c r="K53" t="s">
        <v>246</v>
      </c>
      <c r="L53" t="s">
        <v>247</v>
      </c>
      <c r="M53" t="s">
        <v>1710</v>
      </c>
      <c r="N53" t="s">
        <v>1711</v>
      </c>
      <c r="O53" s="10" t="s">
        <v>306</v>
      </c>
      <c r="P53" s="43">
        <v>7430</v>
      </c>
      <c r="Q53" t="s">
        <v>307</v>
      </c>
      <c r="R53">
        <v>57</v>
      </c>
      <c r="S53" t="s">
        <v>84</v>
      </c>
      <c r="T53">
        <v>57</v>
      </c>
      <c r="U53">
        <v>6</v>
      </c>
      <c r="V53">
        <v>51</v>
      </c>
      <c r="W53">
        <v>57</v>
      </c>
      <c r="X53" t="s">
        <v>71</v>
      </c>
      <c r="Y53" t="s">
        <v>72</v>
      </c>
      <c r="Z53" t="s">
        <v>71</v>
      </c>
      <c r="AA53" t="s">
        <v>71</v>
      </c>
      <c r="AB53" t="s">
        <v>71</v>
      </c>
      <c r="AC53" t="s">
        <v>72</v>
      </c>
      <c r="AD53" t="s">
        <v>72</v>
      </c>
      <c r="AE53" t="s">
        <v>72</v>
      </c>
      <c r="AF53" t="s">
        <v>72</v>
      </c>
      <c r="AG53" t="s">
        <v>71</v>
      </c>
      <c r="AH53" t="s">
        <v>72</v>
      </c>
      <c r="AI53" t="s">
        <v>71</v>
      </c>
      <c r="AJ53" t="s">
        <v>72</v>
      </c>
      <c r="AK53" t="s">
        <v>72</v>
      </c>
      <c r="AL53" t="s">
        <v>72</v>
      </c>
      <c r="AM53" t="s">
        <v>72</v>
      </c>
      <c r="AN53">
        <v>850</v>
      </c>
      <c r="AO53" s="8">
        <v>796</v>
      </c>
      <c r="AP53" s="8">
        <v>796</v>
      </c>
      <c r="AQ53" s="9">
        <v>667</v>
      </c>
      <c r="AR53" s="9">
        <v>796</v>
      </c>
      <c r="AS53">
        <v>0</v>
      </c>
    </row>
    <row r="54" spans="1:45" x14ac:dyDescent="0.25">
      <c r="A54" t="s">
        <v>308</v>
      </c>
      <c r="B54" t="s">
        <v>60</v>
      </c>
      <c r="C54" s="14">
        <v>45089</v>
      </c>
      <c r="D54" t="s">
        <v>309</v>
      </c>
      <c r="E54">
        <v>30350030</v>
      </c>
      <c r="F54" t="s">
        <v>310</v>
      </c>
      <c r="G54">
        <v>55443003</v>
      </c>
      <c r="H54">
        <v>1013090196</v>
      </c>
      <c r="I54" s="42" t="s">
        <v>174</v>
      </c>
      <c r="J54" t="s">
        <v>311</v>
      </c>
      <c r="K54" t="s">
        <v>246</v>
      </c>
      <c r="L54" t="s">
        <v>247</v>
      </c>
      <c r="M54" t="s">
        <v>1710</v>
      </c>
      <c r="N54" t="s">
        <v>1711</v>
      </c>
      <c r="O54" s="10" t="s">
        <v>312</v>
      </c>
      <c r="P54" s="43">
        <v>4700</v>
      </c>
      <c r="Q54" t="s">
        <v>313</v>
      </c>
      <c r="R54">
        <v>60</v>
      </c>
      <c r="S54" t="s">
        <v>84</v>
      </c>
      <c r="T54">
        <v>60</v>
      </c>
      <c r="U54">
        <v>36</v>
      </c>
      <c r="V54">
        <v>24</v>
      </c>
      <c r="W54">
        <v>10</v>
      </c>
      <c r="X54" t="s">
        <v>71</v>
      </c>
      <c r="Y54" t="s">
        <v>72</v>
      </c>
      <c r="Z54" t="s">
        <v>72</v>
      </c>
      <c r="AA54" t="s">
        <v>71</v>
      </c>
      <c r="AB54" t="s">
        <v>72</v>
      </c>
      <c r="AC54" t="s">
        <v>72</v>
      </c>
      <c r="AD54" t="s">
        <v>72</v>
      </c>
      <c r="AE54" t="s">
        <v>72</v>
      </c>
      <c r="AF54" t="s">
        <v>72</v>
      </c>
      <c r="AG54" t="s">
        <v>71</v>
      </c>
      <c r="AH54" t="s">
        <v>72</v>
      </c>
      <c r="AI54" t="s">
        <v>71</v>
      </c>
      <c r="AJ54" t="s">
        <v>71</v>
      </c>
      <c r="AK54" t="s">
        <v>72</v>
      </c>
      <c r="AL54" t="s">
        <v>71</v>
      </c>
      <c r="AM54" t="s">
        <v>72</v>
      </c>
      <c r="AN54">
        <v>13500</v>
      </c>
      <c r="AO54" s="8">
        <v>600</v>
      </c>
      <c r="AP54" s="8">
        <v>656</v>
      </c>
      <c r="AQ54" s="9">
        <v>720</v>
      </c>
      <c r="AR54" s="9">
        <v>656</v>
      </c>
      <c r="AS54">
        <v>0</v>
      </c>
    </row>
    <row r="55" spans="1:45" x14ac:dyDescent="0.25">
      <c r="A55" t="s">
        <v>314</v>
      </c>
      <c r="B55" t="s">
        <v>60</v>
      </c>
      <c r="C55" s="14">
        <v>45089</v>
      </c>
      <c r="D55" t="s">
        <v>315</v>
      </c>
      <c r="E55">
        <v>36541113</v>
      </c>
      <c r="F55" t="s">
        <v>316</v>
      </c>
      <c r="G55">
        <v>74524030</v>
      </c>
      <c r="H55">
        <v>1020151591</v>
      </c>
      <c r="I55" s="42" t="s">
        <v>143</v>
      </c>
      <c r="J55" t="s">
        <v>317</v>
      </c>
      <c r="K55" t="s">
        <v>246</v>
      </c>
      <c r="L55" t="s">
        <v>247</v>
      </c>
      <c r="M55" t="s">
        <v>1710</v>
      </c>
      <c r="N55" t="s">
        <v>1711</v>
      </c>
      <c r="O55" s="10" t="s">
        <v>318</v>
      </c>
      <c r="P55" s="43">
        <v>6100</v>
      </c>
      <c r="Q55" t="s">
        <v>319</v>
      </c>
      <c r="R55">
        <v>40</v>
      </c>
      <c r="S55" t="s">
        <v>84</v>
      </c>
      <c r="T55">
        <v>40</v>
      </c>
      <c r="U55">
        <v>0</v>
      </c>
      <c r="V55">
        <v>35</v>
      </c>
      <c r="W55">
        <v>35</v>
      </c>
      <c r="X55" t="s">
        <v>71</v>
      </c>
      <c r="Y55" t="s">
        <v>72</v>
      </c>
      <c r="Z55" t="s">
        <v>71</v>
      </c>
      <c r="AA55" t="s">
        <v>71</v>
      </c>
      <c r="AB55" t="s">
        <v>72</v>
      </c>
      <c r="AC55" t="s">
        <v>72</v>
      </c>
      <c r="AD55" t="s">
        <v>72</v>
      </c>
      <c r="AE55" t="s">
        <v>72</v>
      </c>
      <c r="AF55" t="s">
        <v>72</v>
      </c>
      <c r="AG55" t="s">
        <v>71</v>
      </c>
      <c r="AH55" t="s">
        <v>72</v>
      </c>
      <c r="AI55" t="s">
        <v>71</v>
      </c>
      <c r="AJ55" t="s">
        <v>71</v>
      </c>
      <c r="AK55" t="s">
        <v>72</v>
      </c>
      <c r="AL55" t="s">
        <v>71</v>
      </c>
      <c r="AM55" t="s">
        <v>72</v>
      </c>
      <c r="AN55">
        <v>27800</v>
      </c>
      <c r="AO55" s="8">
        <v>676</v>
      </c>
      <c r="AP55" s="8">
        <v>676</v>
      </c>
      <c r="AQ55" s="9">
        <v>796</v>
      </c>
      <c r="AR55" s="9">
        <v>676</v>
      </c>
      <c r="AS55">
        <v>0</v>
      </c>
    </row>
    <row r="56" spans="1:45" x14ac:dyDescent="0.25">
      <c r="A56" t="s">
        <v>320</v>
      </c>
      <c r="B56" t="s">
        <v>60</v>
      </c>
      <c r="C56" s="14">
        <v>45089</v>
      </c>
      <c r="D56" t="s">
        <v>321</v>
      </c>
      <c r="E56">
        <v>12974035</v>
      </c>
      <c r="F56" t="s">
        <v>322</v>
      </c>
      <c r="G56">
        <v>98820100</v>
      </c>
      <c r="H56">
        <v>1018362534</v>
      </c>
      <c r="I56" s="42" t="s">
        <v>216</v>
      </c>
      <c r="J56" t="s">
        <v>323</v>
      </c>
      <c r="K56" t="s">
        <v>246</v>
      </c>
      <c r="L56" t="s">
        <v>247</v>
      </c>
      <c r="M56" t="s">
        <v>1710</v>
      </c>
      <c r="N56" t="s">
        <v>1711</v>
      </c>
      <c r="O56" s="10" t="s">
        <v>324</v>
      </c>
      <c r="P56" s="43">
        <v>9700</v>
      </c>
      <c r="Q56" t="s">
        <v>325</v>
      </c>
      <c r="R56">
        <v>42</v>
      </c>
      <c r="S56" t="s">
        <v>84</v>
      </c>
      <c r="T56">
        <v>42</v>
      </c>
      <c r="U56">
        <v>0</v>
      </c>
      <c r="V56">
        <v>42</v>
      </c>
      <c r="W56">
        <v>16</v>
      </c>
      <c r="X56" t="s">
        <v>71</v>
      </c>
      <c r="Y56" t="s">
        <v>72</v>
      </c>
      <c r="Z56" t="s">
        <v>72</v>
      </c>
      <c r="AA56" t="s">
        <v>71</v>
      </c>
      <c r="AB56" t="s">
        <v>72</v>
      </c>
      <c r="AC56" t="s">
        <v>72</v>
      </c>
      <c r="AD56" t="s">
        <v>72</v>
      </c>
      <c r="AE56" t="s">
        <v>72</v>
      </c>
      <c r="AF56" t="s">
        <v>72</v>
      </c>
      <c r="AG56" t="s">
        <v>71</v>
      </c>
      <c r="AH56" t="s">
        <v>72</v>
      </c>
      <c r="AI56" t="s">
        <v>71</v>
      </c>
      <c r="AJ56" t="s">
        <v>71</v>
      </c>
      <c r="AK56" t="s">
        <v>72</v>
      </c>
      <c r="AL56" t="s">
        <v>71</v>
      </c>
      <c r="AM56" t="s">
        <v>72</v>
      </c>
      <c r="AN56">
        <v>260</v>
      </c>
      <c r="AO56" s="8">
        <v>676</v>
      </c>
      <c r="AP56" s="8">
        <v>676</v>
      </c>
      <c r="AQ56" s="9">
        <v>676</v>
      </c>
      <c r="AR56" s="9">
        <v>676</v>
      </c>
      <c r="AS56">
        <v>0</v>
      </c>
    </row>
    <row r="57" spans="1:45" x14ac:dyDescent="0.25">
      <c r="A57" t="s">
        <v>326</v>
      </c>
      <c r="B57" t="s">
        <v>60</v>
      </c>
      <c r="C57" s="14">
        <v>45089</v>
      </c>
      <c r="D57" t="s">
        <v>327</v>
      </c>
      <c r="E57">
        <v>42437077</v>
      </c>
      <c r="F57" t="s">
        <v>328</v>
      </c>
      <c r="G57">
        <v>75921855</v>
      </c>
      <c r="H57">
        <v>1027225353</v>
      </c>
      <c r="I57" s="42" t="s">
        <v>143</v>
      </c>
      <c r="J57" t="s">
        <v>329</v>
      </c>
      <c r="K57" t="s">
        <v>246</v>
      </c>
      <c r="L57" t="s">
        <v>247</v>
      </c>
      <c r="M57" t="s">
        <v>1710</v>
      </c>
      <c r="N57" t="s">
        <v>1711</v>
      </c>
      <c r="O57" s="10" t="s">
        <v>330</v>
      </c>
      <c r="P57" s="43">
        <v>7000</v>
      </c>
      <c r="Q57" t="s">
        <v>240</v>
      </c>
      <c r="R57">
        <v>49</v>
      </c>
      <c r="S57" t="s">
        <v>84</v>
      </c>
      <c r="T57">
        <v>49</v>
      </c>
      <c r="U57">
        <v>0</v>
      </c>
      <c r="V57">
        <v>20</v>
      </c>
      <c r="W57">
        <v>30</v>
      </c>
      <c r="X57" t="s">
        <v>71</v>
      </c>
      <c r="Y57" t="s">
        <v>72</v>
      </c>
      <c r="Z57" t="s">
        <v>72</v>
      </c>
      <c r="AA57" t="s">
        <v>71</v>
      </c>
      <c r="AB57" t="s">
        <v>72</v>
      </c>
      <c r="AC57" t="s">
        <v>72</v>
      </c>
      <c r="AD57" t="s">
        <v>72</v>
      </c>
      <c r="AE57" t="s">
        <v>71</v>
      </c>
      <c r="AF57" t="s">
        <v>72</v>
      </c>
      <c r="AG57" t="s">
        <v>71</v>
      </c>
      <c r="AH57" t="s">
        <v>72</v>
      </c>
      <c r="AI57" t="s">
        <v>71</v>
      </c>
      <c r="AJ57" t="s">
        <v>71</v>
      </c>
      <c r="AK57" t="s">
        <v>72</v>
      </c>
      <c r="AL57" t="s">
        <v>71</v>
      </c>
      <c r="AM57" t="s">
        <v>72</v>
      </c>
      <c r="AN57">
        <v>1300</v>
      </c>
      <c r="AO57" s="8">
        <v>716</v>
      </c>
      <c r="AP57" s="8">
        <v>716</v>
      </c>
      <c r="AQ57" s="9">
        <v>716</v>
      </c>
      <c r="AR57" s="9">
        <v>716</v>
      </c>
      <c r="AS57">
        <v>0</v>
      </c>
    </row>
    <row r="58" spans="1:45" x14ac:dyDescent="0.25">
      <c r="A58" t="s">
        <v>331</v>
      </c>
      <c r="B58" t="s">
        <v>60</v>
      </c>
      <c r="C58" s="14">
        <v>45089</v>
      </c>
      <c r="D58" t="s">
        <v>332</v>
      </c>
      <c r="E58">
        <v>30912667</v>
      </c>
      <c r="F58" t="s">
        <v>333</v>
      </c>
      <c r="G58">
        <v>97320011</v>
      </c>
      <c r="H58">
        <v>1013690584</v>
      </c>
      <c r="I58" s="42" t="s">
        <v>88</v>
      </c>
      <c r="J58" t="s">
        <v>334</v>
      </c>
      <c r="K58" t="s">
        <v>246</v>
      </c>
      <c r="L58" t="s">
        <v>247</v>
      </c>
      <c r="M58" t="s">
        <v>1710</v>
      </c>
      <c r="N58" t="s">
        <v>1711</v>
      </c>
      <c r="O58" s="10" t="s">
        <v>335</v>
      </c>
      <c r="P58" s="43">
        <v>6950</v>
      </c>
      <c r="Q58" t="s">
        <v>336</v>
      </c>
      <c r="R58">
        <v>42</v>
      </c>
      <c r="S58" t="s">
        <v>84</v>
      </c>
      <c r="T58">
        <v>42</v>
      </c>
      <c r="U58">
        <v>0</v>
      </c>
      <c r="V58">
        <v>5</v>
      </c>
      <c r="W58">
        <v>42</v>
      </c>
      <c r="X58" t="s">
        <v>71</v>
      </c>
      <c r="Y58" t="s">
        <v>72</v>
      </c>
      <c r="Z58" t="s">
        <v>71</v>
      </c>
      <c r="AA58" t="s">
        <v>71</v>
      </c>
      <c r="AB58" t="s">
        <v>71</v>
      </c>
      <c r="AC58" t="s">
        <v>72</v>
      </c>
      <c r="AD58" t="s">
        <v>72</v>
      </c>
      <c r="AE58" t="s">
        <v>72</v>
      </c>
      <c r="AF58" t="s">
        <v>72</v>
      </c>
      <c r="AG58" t="s">
        <v>71</v>
      </c>
      <c r="AH58" t="s">
        <v>72</v>
      </c>
      <c r="AI58" t="s">
        <v>71</v>
      </c>
      <c r="AJ58" t="s">
        <v>72</v>
      </c>
      <c r="AK58" t="s">
        <v>72</v>
      </c>
      <c r="AL58" t="s">
        <v>71</v>
      </c>
      <c r="AM58" t="s">
        <v>72</v>
      </c>
      <c r="AN58">
        <v>650</v>
      </c>
      <c r="AO58" s="8">
        <v>676</v>
      </c>
      <c r="AP58" s="8">
        <v>796</v>
      </c>
      <c r="AQ58" s="9">
        <v>796</v>
      </c>
      <c r="AR58" s="9">
        <v>676</v>
      </c>
      <c r="AS58">
        <v>0</v>
      </c>
    </row>
    <row r="59" spans="1:45" x14ac:dyDescent="0.25">
      <c r="A59" t="s">
        <v>337</v>
      </c>
      <c r="B59" t="s">
        <v>60</v>
      </c>
      <c r="C59" s="14">
        <v>45089</v>
      </c>
      <c r="D59" t="s">
        <v>338</v>
      </c>
      <c r="E59">
        <v>17840495</v>
      </c>
      <c r="F59" t="s">
        <v>339</v>
      </c>
      <c r="G59">
        <v>98244577</v>
      </c>
      <c r="H59">
        <v>1001370901</v>
      </c>
      <c r="I59" s="42" t="s">
        <v>216</v>
      </c>
      <c r="J59" t="s">
        <v>340</v>
      </c>
      <c r="K59" t="s">
        <v>246</v>
      </c>
      <c r="L59" t="s">
        <v>247</v>
      </c>
      <c r="M59" t="s">
        <v>1710</v>
      </c>
      <c r="N59" t="s">
        <v>1711</v>
      </c>
      <c r="O59" s="10" t="s">
        <v>341</v>
      </c>
      <c r="P59" s="43">
        <v>9440</v>
      </c>
      <c r="Q59" t="s">
        <v>342</v>
      </c>
      <c r="R59">
        <v>64</v>
      </c>
      <c r="S59" t="s">
        <v>84</v>
      </c>
      <c r="T59">
        <v>64</v>
      </c>
      <c r="U59">
        <v>4</v>
      </c>
      <c r="V59">
        <v>60</v>
      </c>
      <c r="W59">
        <v>64</v>
      </c>
      <c r="X59" t="s">
        <v>71</v>
      </c>
      <c r="Y59" t="s">
        <v>72</v>
      </c>
      <c r="Z59" t="s">
        <v>72</v>
      </c>
      <c r="AA59" t="s">
        <v>71</v>
      </c>
      <c r="AB59" t="s">
        <v>72</v>
      </c>
      <c r="AC59" t="s">
        <v>72</v>
      </c>
      <c r="AD59" t="s">
        <v>72</v>
      </c>
      <c r="AE59" t="s">
        <v>72</v>
      </c>
      <c r="AF59" t="s">
        <v>72</v>
      </c>
      <c r="AG59" t="s">
        <v>71</v>
      </c>
      <c r="AH59" t="s">
        <v>72</v>
      </c>
      <c r="AI59" t="s">
        <v>71</v>
      </c>
      <c r="AJ59" t="s">
        <v>71</v>
      </c>
      <c r="AK59" t="s">
        <v>72</v>
      </c>
      <c r="AL59" t="s">
        <v>71</v>
      </c>
      <c r="AM59" t="s">
        <v>72</v>
      </c>
      <c r="AN59">
        <v>18700</v>
      </c>
      <c r="AO59" s="8">
        <v>636</v>
      </c>
      <c r="AP59" s="8">
        <v>668</v>
      </c>
      <c r="AQ59" s="9">
        <v>668</v>
      </c>
      <c r="AR59" s="9">
        <v>636</v>
      </c>
      <c r="AS59">
        <v>0</v>
      </c>
    </row>
    <row r="60" spans="1:45" x14ac:dyDescent="0.25">
      <c r="A60" t="s">
        <v>343</v>
      </c>
      <c r="B60" t="s">
        <v>60</v>
      </c>
      <c r="C60" s="14">
        <v>45089</v>
      </c>
      <c r="D60" t="s">
        <v>344</v>
      </c>
      <c r="E60">
        <v>12759835</v>
      </c>
      <c r="F60" t="s">
        <v>345</v>
      </c>
      <c r="G60">
        <v>97131100</v>
      </c>
      <c r="H60">
        <v>1000441039</v>
      </c>
      <c r="I60" s="42" t="s">
        <v>88</v>
      </c>
      <c r="J60" t="s">
        <v>346</v>
      </c>
      <c r="K60" t="s">
        <v>246</v>
      </c>
      <c r="L60" t="s">
        <v>247</v>
      </c>
      <c r="M60" t="s">
        <v>1710</v>
      </c>
      <c r="N60" t="s">
        <v>1711</v>
      </c>
      <c r="O60" s="10" t="s">
        <v>347</v>
      </c>
      <c r="P60" s="43">
        <v>7480</v>
      </c>
      <c r="Q60" t="s">
        <v>348</v>
      </c>
      <c r="R60">
        <v>33</v>
      </c>
      <c r="S60" t="s">
        <v>84</v>
      </c>
      <c r="T60">
        <v>33</v>
      </c>
      <c r="U60">
        <v>4</v>
      </c>
      <c r="V60">
        <v>29</v>
      </c>
      <c r="W60">
        <v>33</v>
      </c>
      <c r="X60" t="s">
        <v>71</v>
      </c>
      <c r="Y60" t="s">
        <v>72</v>
      </c>
      <c r="Z60" t="s">
        <v>72</v>
      </c>
      <c r="AA60" t="s">
        <v>72</v>
      </c>
      <c r="AB60" t="s">
        <v>71</v>
      </c>
      <c r="AC60" t="s">
        <v>72</v>
      </c>
      <c r="AD60" t="s">
        <v>72</v>
      </c>
      <c r="AE60" t="s">
        <v>72</v>
      </c>
      <c r="AF60" t="s">
        <v>72</v>
      </c>
      <c r="AG60" t="s">
        <v>71</v>
      </c>
      <c r="AH60" t="s">
        <v>72</v>
      </c>
      <c r="AI60" t="s">
        <v>71</v>
      </c>
      <c r="AJ60" t="s">
        <v>71</v>
      </c>
      <c r="AK60" t="s">
        <v>72</v>
      </c>
      <c r="AL60" t="s">
        <v>72</v>
      </c>
      <c r="AM60" t="s">
        <v>72</v>
      </c>
      <c r="AN60">
        <v>190</v>
      </c>
      <c r="AO60" s="8">
        <v>556</v>
      </c>
      <c r="AP60" s="8">
        <v>556</v>
      </c>
      <c r="AQ60" s="9">
        <v>556</v>
      </c>
      <c r="AR60" s="9">
        <v>556</v>
      </c>
      <c r="AS60">
        <v>0</v>
      </c>
    </row>
    <row r="61" spans="1:45" x14ac:dyDescent="0.25">
      <c r="A61" t="s">
        <v>349</v>
      </c>
      <c r="B61" t="s">
        <v>60</v>
      </c>
      <c r="C61" s="14">
        <v>45089</v>
      </c>
      <c r="D61" t="s">
        <v>350</v>
      </c>
      <c r="E61">
        <v>35407170</v>
      </c>
      <c r="F61" t="s">
        <v>351</v>
      </c>
      <c r="G61">
        <v>55720807</v>
      </c>
      <c r="H61">
        <v>1018657119</v>
      </c>
      <c r="I61" s="42" t="s">
        <v>174</v>
      </c>
      <c r="J61" t="s">
        <v>352</v>
      </c>
      <c r="K61" t="s">
        <v>246</v>
      </c>
      <c r="L61" t="s">
        <v>247</v>
      </c>
      <c r="M61" t="s">
        <v>1710</v>
      </c>
      <c r="N61" t="s">
        <v>1711</v>
      </c>
      <c r="O61" s="10" t="s">
        <v>353</v>
      </c>
      <c r="P61" s="43">
        <v>4700</v>
      </c>
      <c r="Q61" t="s">
        <v>313</v>
      </c>
      <c r="R61">
        <v>46</v>
      </c>
      <c r="S61" t="s">
        <v>84</v>
      </c>
      <c r="T61">
        <v>46</v>
      </c>
      <c r="U61">
        <v>0</v>
      </c>
      <c r="V61">
        <v>46</v>
      </c>
      <c r="W61">
        <v>46</v>
      </c>
      <c r="X61" t="s">
        <v>71</v>
      </c>
      <c r="Y61" t="s">
        <v>72</v>
      </c>
      <c r="Z61" t="s">
        <v>72</v>
      </c>
      <c r="AA61" t="s">
        <v>72</v>
      </c>
      <c r="AB61" t="s">
        <v>71</v>
      </c>
      <c r="AC61" t="s">
        <v>72</v>
      </c>
      <c r="AD61" t="s">
        <v>72</v>
      </c>
      <c r="AE61" t="s">
        <v>72</v>
      </c>
      <c r="AF61" t="s">
        <v>72</v>
      </c>
      <c r="AG61" t="s">
        <v>71</v>
      </c>
      <c r="AH61" t="s">
        <v>72</v>
      </c>
      <c r="AI61" t="s">
        <v>71</v>
      </c>
      <c r="AJ61" t="s">
        <v>71</v>
      </c>
      <c r="AK61" t="s">
        <v>72</v>
      </c>
      <c r="AL61" t="s">
        <v>71</v>
      </c>
      <c r="AM61" t="s">
        <v>72</v>
      </c>
      <c r="AN61">
        <v>750</v>
      </c>
      <c r="AO61" s="8">
        <v>600</v>
      </c>
      <c r="AP61" s="8">
        <v>656</v>
      </c>
      <c r="AQ61" s="9">
        <v>720</v>
      </c>
      <c r="AR61" s="9">
        <v>656</v>
      </c>
      <c r="AS61">
        <v>0</v>
      </c>
    </row>
    <row r="62" spans="1:45" x14ac:dyDescent="0.25">
      <c r="A62" t="s">
        <v>354</v>
      </c>
      <c r="B62" t="s">
        <v>60</v>
      </c>
      <c r="C62" s="14">
        <v>45089</v>
      </c>
      <c r="D62" t="s">
        <v>355</v>
      </c>
      <c r="E62">
        <v>29313474</v>
      </c>
      <c r="F62" t="s">
        <v>356</v>
      </c>
      <c r="G62">
        <v>64473880</v>
      </c>
      <c r="H62">
        <v>1000599314</v>
      </c>
      <c r="I62" s="42" t="s">
        <v>143</v>
      </c>
      <c r="J62" t="s">
        <v>357</v>
      </c>
      <c r="K62" t="s">
        <v>246</v>
      </c>
      <c r="L62" t="s">
        <v>247</v>
      </c>
      <c r="M62" t="s">
        <v>1710</v>
      </c>
      <c r="N62" t="s">
        <v>1711</v>
      </c>
      <c r="O62" s="10" t="s">
        <v>358</v>
      </c>
      <c r="P62" s="43">
        <v>5492</v>
      </c>
      <c r="Q62" t="s">
        <v>359</v>
      </c>
      <c r="R62">
        <v>45</v>
      </c>
      <c r="S62" t="s">
        <v>84</v>
      </c>
      <c r="T62">
        <v>45</v>
      </c>
      <c r="U62">
        <v>10</v>
      </c>
      <c r="V62">
        <v>7</v>
      </c>
      <c r="W62">
        <v>45</v>
      </c>
      <c r="X62" t="s">
        <v>71</v>
      </c>
      <c r="Y62" t="s">
        <v>72</v>
      </c>
      <c r="Z62" t="s">
        <v>72</v>
      </c>
      <c r="AA62" t="s">
        <v>71</v>
      </c>
      <c r="AB62" t="s">
        <v>72</v>
      </c>
      <c r="AC62" t="s">
        <v>72</v>
      </c>
      <c r="AD62" t="s">
        <v>72</v>
      </c>
      <c r="AE62" t="s">
        <v>72</v>
      </c>
      <c r="AF62" t="s">
        <v>72</v>
      </c>
      <c r="AG62" t="s">
        <v>71</v>
      </c>
      <c r="AH62" t="s">
        <v>72</v>
      </c>
      <c r="AI62" t="s">
        <v>71</v>
      </c>
      <c r="AJ62" t="s">
        <v>71</v>
      </c>
      <c r="AK62" t="s">
        <v>72</v>
      </c>
      <c r="AL62" t="s">
        <v>71</v>
      </c>
      <c r="AM62" t="s">
        <v>72</v>
      </c>
      <c r="AN62">
        <v>3900</v>
      </c>
      <c r="AO62" s="8">
        <v>676</v>
      </c>
      <c r="AP62" s="8">
        <v>676</v>
      </c>
      <c r="AQ62" s="9">
        <v>716</v>
      </c>
      <c r="AR62" s="9">
        <v>716</v>
      </c>
      <c r="AS62">
        <v>0</v>
      </c>
    </row>
    <row r="63" spans="1:45" x14ac:dyDescent="0.25">
      <c r="A63" t="s">
        <v>360</v>
      </c>
      <c r="B63" t="s">
        <v>60</v>
      </c>
      <c r="C63" s="14">
        <v>45089</v>
      </c>
      <c r="D63" t="s">
        <v>361</v>
      </c>
      <c r="E63">
        <v>35483926</v>
      </c>
      <c r="F63" t="s">
        <v>362</v>
      </c>
      <c r="G63">
        <v>86260577</v>
      </c>
      <c r="H63">
        <v>1018789023</v>
      </c>
      <c r="I63" s="42" t="s">
        <v>88</v>
      </c>
      <c r="J63" t="s">
        <v>363</v>
      </c>
      <c r="K63" t="s">
        <v>246</v>
      </c>
      <c r="L63" t="s">
        <v>247</v>
      </c>
      <c r="M63" t="s">
        <v>1710</v>
      </c>
      <c r="N63" t="s">
        <v>1711</v>
      </c>
      <c r="O63" s="10" t="s">
        <v>364</v>
      </c>
      <c r="P63" s="43">
        <v>8220</v>
      </c>
      <c r="Q63" t="s">
        <v>365</v>
      </c>
      <c r="R63">
        <v>78</v>
      </c>
      <c r="S63" t="s">
        <v>84</v>
      </c>
      <c r="T63">
        <v>78</v>
      </c>
      <c r="U63">
        <v>4</v>
      </c>
      <c r="V63">
        <v>8</v>
      </c>
      <c r="W63">
        <v>78</v>
      </c>
      <c r="X63" t="s">
        <v>71</v>
      </c>
      <c r="Y63" t="s">
        <v>72</v>
      </c>
      <c r="Z63" t="s">
        <v>72</v>
      </c>
      <c r="AA63" t="s">
        <v>72</v>
      </c>
      <c r="AB63" t="s">
        <v>72</v>
      </c>
      <c r="AC63" t="s">
        <v>72</v>
      </c>
      <c r="AD63" t="s">
        <v>72</v>
      </c>
      <c r="AE63" t="s">
        <v>72</v>
      </c>
      <c r="AF63" t="s">
        <v>72</v>
      </c>
      <c r="AG63" t="s">
        <v>71</v>
      </c>
      <c r="AH63" t="s">
        <v>72</v>
      </c>
      <c r="AI63" t="s">
        <v>71</v>
      </c>
      <c r="AJ63" t="s">
        <v>71</v>
      </c>
      <c r="AK63" t="s">
        <v>72</v>
      </c>
      <c r="AL63" t="s">
        <v>72</v>
      </c>
      <c r="AM63" t="s">
        <v>72</v>
      </c>
      <c r="AN63">
        <v>10800</v>
      </c>
      <c r="AO63" s="8">
        <v>636</v>
      </c>
      <c r="AP63" s="8">
        <v>656</v>
      </c>
      <c r="AQ63" s="9">
        <v>656</v>
      </c>
      <c r="AR63" s="9">
        <v>636</v>
      </c>
      <c r="AS63">
        <v>0</v>
      </c>
    </row>
    <row r="64" spans="1:45" x14ac:dyDescent="0.25">
      <c r="A64" t="s">
        <v>366</v>
      </c>
      <c r="B64" t="s">
        <v>60</v>
      </c>
      <c r="C64" s="14">
        <v>45089</v>
      </c>
      <c r="D64" t="s">
        <v>367</v>
      </c>
      <c r="E64">
        <v>37376558</v>
      </c>
      <c r="F64" t="s">
        <v>368</v>
      </c>
      <c r="G64">
        <v>74450111</v>
      </c>
      <c r="H64">
        <v>1021066733</v>
      </c>
      <c r="I64" s="42" t="s">
        <v>143</v>
      </c>
      <c r="J64" t="s">
        <v>369</v>
      </c>
      <c r="K64" t="s">
        <v>246</v>
      </c>
      <c r="L64" t="s">
        <v>247</v>
      </c>
      <c r="M64" t="s">
        <v>1710</v>
      </c>
      <c r="N64" t="s">
        <v>1711</v>
      </c>
      <c r="O64" s="10" t="s">
        <v>1712</v>
      </c>
      <c r="P64" s="43">
        <v>6430</v>
      </c>
      <c r="Q64" t="s">
        <v>371</v>
      </c>
      <c r="R64">
        <v>49</v>
      </c>
      <c r="S64" t="s">
        <v>84</v>
      </c>
      <c r="T64">
        <v>49</v>
      </c>
      <c r="U64">
        <v>4</v>
      </c>
      <c r="V64">
        <v>32</v>
      </c>
      <c r="W64">
        <v>49</v>
      </c>
      <c r="X64" t="s">
        <v>71</v>
      </c>
      <c r="Y64" t="s">
        <v>72</v>
      </c>
      <c r="Z64" t="s">
        <v>72</v>
      </c>
      <c r="AA64" t="s">
        <v>71</v>
      </c>
      <c r="AB64" t="s">
        <v>72</v>
      </c>
      <c r="AC64" t="s">
        <v>72</v>
      </c>
      <c r="AD64" t="s">
        <v>72</v>
      </c>
      <c r="AE64" t="s">
        <v>72</v>
      </c>
      <c r="AF64" t="s">
        <v>72</v>
      </c>
      <c r="AG64" t="s">
        <v>71</v>
      </c>
      <c r="AH64" t="s">
        <v>72</v>
      </c>
      <c r="AI64" t="s">
        <v>71</v>
      </c>
      <c r="AJ64" t="s">
        <v>71</v>
      </c>
      <c r="AK64" t="s">
        <v>72</v>
      </c>
      <c r="AL64" t="s">
        <v>71</v>
      </c>
      <c r="AM64" t="s">
        <v>72</v>
      </c>
      <c r="AN64">
        <v>24300</v>
      </c>
      <c r="AO64" s="8">
        <v>636</v>
      </c>
      <c r="AP64" s="8">
        <v>660</v>
      </c>
      <c r="AQ64" s="9">
        <v>700</v>
      </c>
      <c r="AR64" s="9">
        <v>636</v>
      </c>
      <c r="AS64">
        <v>0</v>
      </c>
    </row>
    <row r="65" spans="1:45" x14ac:dyDescent="0.25">
      <c r="A65" t="s">
        <v>372</v>
      </c>
      <c r="B65" t="s">
        <v>60</v>
      </c>
      <c r="C65" s="14">
        <v>45089</v>
      </c>
      <c r="D65" t="s">
        <v>373</v>
      </c>
      <c r="E65">
        <v>27092098</v>
      </c>
      <c r="F65" t="s">
        <v>374</v>
      </c>
      <c r="G65">
        <v>97154555</v>
      </c>
      <c r="H65">
        <v>1007863574</v>
      </c>
      <c r="I65" s="42" t="s">
        <v>88</v>
      </c>
      <c r="J65" t="s">
        <v>375</v>
      </c>
      <c r="K65" t="s">
        <v>246</v>
      </c>
      <c r="L65" t="s">
        <v>247</v>
      </c>
      <c r="M65" t="s">
        <v>1710</v>
      </c>
      <c r="N65" t="s">
        <v>1711</v>
      </c>
      <c r="O65" s="10" t="s">
        <v>376</v>
      </c>
      <c r="P65" s="43">
        <v>7400</v>
      </c>
      <c r="Q65" t="s">
        <v>170</v>
      </c>
      <c r="R65">
        <v>79</v>
      </c>
      <c r="S65" t="s">
        <v>84</v>
      </c>
      <c r="T65">
        <v>79</v>
      </c>
      <c r="U65">
        <v>4</v>
      </c>
      <c r="V65">
        <v>75</v>
      </c>
      <c r="W65">
        <v>79</v>
      </c>
      <c r="X65" t="s">
        <v>71</v>
      </c>
      <c r="Y65" t="s">
        <v>72</v>
      </c>
      <c r="Z65" t="s">
        <v>72</v>
      </c>
      <c r="AA65" t="s">
        <v>71</v>
      </c>
      <c r="AB65" t="s">
        <v>72</v>
      </c>
      <c r="AC65" t="s">
        <v>72</v>
      </c>
      <c r="AD65" t="s">
        <v>72</v>
      </c>
      <c r="AE65" t="s">
        <v>72</v>
      </c>
      <c r="AF65" t="s">
        <v>72</v>
      </c>
      <c r="AG65" t="s">
        <v>71</v>
      </c>
      <c r="AH65" t="s">
        <v>72</v>
      </c>
      <c r="AI65" t="s">
        <v>71</v>
      </c>
      <c r="AJ65" t="s">
        <v>71</v>
      </c>
      <c r="AK65" t="s">
        <v>72</v>
      </c>
      <c r="AL65" t="s">
        <v>72</v>
      </c>
      <c r="AM65" t="s">
        <v>72</v>
      </c>
      <c r="AN65">
        <v>1600</v>
      </c>
      <c r="AO65" s="8">
        <v>796</v>
      </c>
      <c r="AP65" s="8">
        <v>796</v>
      </c>
      <c r="AQ65" s="9">
        <v>667</v>
      </c>
      <c r="AR65" s="9">
        <v>796</v>
      </c>
      <c r="AS65">
        <v>0</v>
      </c>
    </row>
    <row r="66" spans="1:45" x14ac:dyDescent="0.25">
      <c r="A66" t="s">
        <v>377</v>
      </c>
      <c r="B66" t="s">
        <v>60</v>
      </c>
      <c r="C66" s="14">
        <v>45089</v>
      </c>
      <c r="D66" t="s">
        <v>378</v>
      </c>
      <c r="E66">
        <v>13665397</v>
      </c>
      <c r="F66" t="s">
        <v>379</v>
      </c>
      <c r="G66">
        <v>43960038</v>
      </c>
      <c r="H66">
        <v>1000603105</v>
      </c>
      <c r="I66" s="42" t="s">
        <v>63</v>
      </c>
      <c r="J66" t="s">
        <v>380</v>
      </c>
      <c r="K66" t="s">
        <v>381</v>
      </c>
      <c r="L66" t="s">
        <v>382</v>
      </c>
      <c r="M66" t="s">
        <v>381</v>
      </c>
      <c r="N66" t="s">
        <v>382</v>
      </c>
      <c r="O66" s="10" t="s">
        <v>383</v>
      </c>
      <c r="P66" s="43">
        <v>2600</v>
      </c>
      <c r="Q66" t="s">
        <v>384</v>
      </c>
      <c r="R66">
        <v>208</v>
      </c>
      <c r="S66" t="s">
        <v>385</v>
      </c>
      <c r="T66">
        <v>208</v>
      </c>
      <c r="U66">
        <v>16</v>
      </c>
      <c r="V66">
        <v>32</v>
      </c>
      <c r="W66">
        <v>24</v>
      </c>
      <c r="X66" t="s">
        <v>72</v>
      </c>
      <c r="Y66" t="s">
        <v>71</v>
      </c>
      <c r="Z66" t="s">
        <v>72</v>
      </c>
      <c r="AA66" t="s">
        <v>72</v>
      </c>
      <c r="AB66" t="s">
        <v>72</v>
      </c>
      <c r="AC66" t="s">
        <v>72</v>
      </c>
      <c r="AD66" t="s">
        <v>72</v>
      </c>
      <c r="AE66" t="s">
        <v>72</v>
      </c>
      <c r="AF66" t="s">
        <v>72</v>
      </c>
      <c r="AG66" t="s">
        <v>72</v>
      </c>
      <c r="AH66" t="s">
        <v>72</v>
      </c>
      <c r="AI66" t="s">
        <v>72</v>
      </c>
      <c r="AJ66" t="s">
        <v>72</v>
      </c>
      <c r="AK66" t="s">
        <v>72</v>
      </c>
      <c r="AL66" t="s">
        <v>72</v>
      </c>
      <c r="AM66" t="s">
        <v>72</v>
      </c>
      <c r="AN66">
        <v>1300</v>
      </c>
      <c r="AO66" s="8">
        <v>824</v>
      </c>
      <c r="AP66" s="8">
        <v>824</v>
      </c>
      <c r="AQ66" s="9">
        <v>824</v>
      </c>
      <c r="AR66" s="9">
        <v>824</v>
      </c>
      <c r="AS66">
        <v>56</v>
      </c>
    </row>
    <row r="67" spans="1:45" x14ac:dyDescent="0.25">
      <c r="A67" t="s">
        <v>386</v>
      </c>
      <c r="B67" t="s">
        <v>60</v>
      </c>
      <c r="C67" s="14">
        <v>45089</v>
      </c>
      <c r="D67" t="s">
        <v>387</v>
      </c>
      <c r="E67">
        <v>13726876</v>
      </c>
      <c r="F67" t="s">
        <v>388</v>
      </c>
      <c r="G67">
        <v>32520030</v>
      </c>
      <c r="H67">
        <v>1000614386</v>
      </c>
      <c r="I67" s="42" t="s">
        <v>63</v>
      </c>
      <c r="J67" t="s">
        <v>389</v>
      </c>
      <c r="K67" t="s">
        <v>1533</v>
      </c>
      <c r="L67" t="s">
        <v>1534</v>
      </c>
      <c r="M67" t="s">
        <v>1533</v>
      </c>
      <c r="N67" t="s">
        <v>1534</v>
      </c>
      <c r="O67" s="10" t="s">
        <v>392</v>
      </c>
      <c r="P67" s="43">
        <v>1652</v>
      </c>
      <c r="Q67" t="s">
        <v>115</v>
      </c>
      <c r="R67">
        <v>12</v>
      </c>
      <c r="S67" t="s">
        <v>94</v>
      </c>
      <c r="T67">
        <v>12</v>
      </c>
      <c r="U67">
        <v>4</v>
      </c>
      <c r="V67">
        <v>2</v>
      </c>
      <c r="W67">
        <v>8</v>
      </c>
      <c r="X67" t="s">
        <v>71</v>
      </c>
      <c r="Y67" t="s">
        <v>72</v>
      </c>
      <c r="Z67" t="s">
        <v>71</v>
      </c>
      <c r="AA67" t="s">
        <v>72</v>
      </c>
      <c r="AB67" t="s">
        <v>71</v>
      </c>
      <c r="AC67" t="s">
        <v>72</v>
      </c>
      <c r="AD67" t="s">
        <v>71</v>
      </c>
      <c r="AE67" t="s">
        <v>71</v>
      </c>
      <c r="AF67" t="s">
        <v>71</v>
      </c>
      <c r="AG67" t="s">
        <v>72</v>
      </c>
      <c r="AH67" t="s">
        <v>72</v>
      </c>
      <c r="AI67" t="s">
        <v>71</v>
      </c>
      <c r="AJ67" t="s">
        <v>72</v>
      </c>
      <c r="AK67" t="s">
        <v>72</v>
      </c>
      <c r="AL67" t="s">
        <v>71</v>
      </c>
      <c r="AM67" t="s">
        <v>72</v>
      </c>
      <c r="AN67">
        <v>75</v>
      </c>
      <c r="AO67" s="8">
        <v>440</v>
      </c>
      <c r="AP67" s="8">
        <v>660</v>
      </c>
      <c r="AQ67" s="9">
        <v>660</v>
      </c>
      <c r="AR67" s="9">
        <v>460</v>
      </c>
      <c r="AS67">
        <v>64</v>
      </c>
    </row>
    <row r="68" spans="1:45" x14ac:dyDescent="0.25">
      <c r="A68" t="s">
        <v>393</v>
      </c>
      <c r="B68" t="s">
        <v>60</v>
      </c>
      <c r="C68" s="14">
        <v>45089</v>
      </c>
      <c r="D68" t="s">
        <v>394</v>
      </c>
      <c r="E68">
        <v>15787236</v>
      </c>
      <c r="F68" t="s">
        <v>395</v>
      </c>
      <c r="G68">
        <v>97820200</v>
      </c>
      <c r="H68">
        <v>1000978677</v>
      </c>
      <c r="I68" s="42" t="s">
        <v>88</v>
      </c>
      <c r="J68" t="s">
        <v>396</v>
      </c>
      <c r="K68" t="s">
        <v>397</v>
      </c>
      <c r="L68" t="s">
        <v>395</v>
      </c>
      <c r="M68" t="s">
        <v>397</v>
      </c>
      <c r="N68" t="s">
        <v>395</v>
      </c>
      <c r="O68" s="10" t="s">
        <v>398</v>
      </c>
      <c r="P68" s="43">
        <v>7620</v>
      </c>
      <c r="Q68" t="s">
        <v>399</v>
      </c>
      <c r="R68">
        <v>27</v>
      </c>
      <c r="S68" t="s">
        <v>84</v>
      </c>
      <c r="T68">
        <v>27</v>
      </c>
      <c r="U68">
        <v>0</v>
      </c>
      <c r="V68">
        <v>3</v>
      </c>
      <c r="W68">
        <v>20</v>
      </c>
      <c r="X68" t="s">
        <v>71</v>
      </c>
      <c r="Y68" t="s">
        <v>72</v>
      </c>
      <c r="Z68" t="s">
        <v>72</v>
      </c>
      <c r="AA68" t="s">
        <v>71</v>
      </c>
      <c r="AB68" t="s">
        <v>71</v>
      </c>
      <c r="AC68" t="s">
        <v>72</v>
      </c>
      <c r="AD68" t="s">
        <v>71</v>
      </c>
      <c r="AE68" t="s">
        <v>71</v>
      </c>
      <c r="AF68" t="s">
        <v>72</v>
      </c>
      <c r="AG68" t="s">
        <v>71</v>
      </c>
      <c r="AH68" t="s">
        <v>72</v>
      </c>
      <c r="AI68" t="s">
        <v>71</v>
      </c>
      <c r="AJ68" t="s">
        <v>72</v>
      </c>
      <c r="AK68" t="s">
        <v>71</v>
      </c>
      <c r="AL68" t="s">
        <v>72</v>
      </c>
      <c r="AM68" t="s">
        <v>72</v>
      </c>
      <c r="AN68">
        <v>950</v>
      </c>
      <c r="AO68" s="8">
        <v>787.5</v>
      </c>
      <c r="AP68" s="8">
        <v>787.5</v>
      </c>
      <c r="AQ68" s="9">
        <v>787.5</v>
      </c>
      <c r="AR68" s="9">
        <v>787.5</v>
      </c>
      <c r="AS68">
        <v>0</v>
      </c>
    </row>
    <row r="69" spans="1:45" x14ac:dyDescent="0.25">
      <c r="A69" t="s">
        <v>400</v>
      </c>
      <c r="B69" t="s">
        <v>60</v>
      </c>
      <c r="C69" s="14">
        <v>45089</v>
      </c>
      <c r="D69" t="s">
        <v>401</v>
      </c>
      <c r="E69">
        <v>16335347</v>
      </c>
      <c r="F69" t="s">
        <v>402</v>
      </c>
      <c r="G69">
        <v>98442233</v>
      </c>
      <c r="H69">
        <v>1001081717</v>
      </c>
      <c r="I69" s="42" t="s">
        <v>216</v>
      </c>
      <c r="J69" t="s">
        <v>403</v>
      </c>
      <c r="K69" t="s">
        <v>1662</v>
      </c>
      <c r="L69" t="s">
        <v>1663</v>
      </c>
      <c r="M69" t="s">
        <v>1662</v>
      </c>
      <c r="N69" t="s">
        <v>1663</v>
      </c>
      <c r="O69" s="10" t="s">
        <v>406</v>
      </c>
      <c r="P69" s="43">
        <v>9990</v>
      </c>
      <c r="Q69" t="s">
        <v>407</v>
      </c>
      <c r="R69">
        <v>26</v>
      </c>
      <c r="S69" t="s">
        <v>94</v>
      </c>
      <c r="T69">
        <v>54</v>
      </c>
      <c r="U69">
        <v>4</v>
      </c>
      <c r="V69">
        <v>4</v>
      </c>
      <c r="W69">
        <v>26</v>
      </c>
      <c r="X69" t="s">
        <v>72</v>
      </c>
      <c r="Y69" t="s">
        <v>71</v>
      </c>
      <c r="Z69" t="s">
        <v>72</v>
      </c>
      <c r="AA69" t="s">
        <v>71</v>
      </c>
      <c r="AB69" t="s">
        <v>72</v>
      </c>
      <c r="AC69" t="s">
        <v>71</v>
      </c>
      <c r="AD69" t="s">
        <v>72</v>
      </c>
      <c r="AE69" t="s">
        <v>72</v>
      </c>
      <c r="AF69" t="s">
        <v>72</v>
      </c>
      <c r="AG69" t="s">
        <v>71</v>
      </c>
      <c r="AH69" t="s">
        <v>72</v>
      </c>
      <c r="AI69" t="s">
        <v>72</v>
      </c>
      <c r="AJ69" t="s">
        <v>72</v>
      </c>
      <c r="AK69" t="s">
        <v>72</v>
      </c>
      <c r="AL69" t="s">
        <v>71</v>
      </c>
      <c r="AM69" t="s">
        <v>72</v>
      </c>
      <c r="AN69">
        <v>500</v>
      </c>
      <c r="AO69" s="8">
        <v>548</v>
      </c>
      <c r="AP69" s="8">
        <v>680</v>
      </c>
      <c r="AQ69" s="9">
        <v>740</v>
      </c>
      <c r="AR69" s="9">
        <v>548</v>
      </c>
      <c r="AS69">
        <v>92</v>
      </c>
    </row>
    <row r="70" spans="1:45" x14ac:dyDescent="0.25">
      <c r="A70" t="s">
        <v>408</v>
      </c>
      <c r="B70" t="s">
        <v>60</v>
      </c>
      <c r="C70" s="14">
        <v>45089</v>
      </c>
      <c r="D70" t="s">
        <v>409</v>
      </c>
      <c r="E70">
        <v>16351938</v>
      </c>
      <c r="F70" t="s">
        <v>410</v>
      </c>
      <c r="G70">
        <v>75541800</v>
      </c>
      <c r="H70">
        <v>1001084698</v>
      </c>
      <c r="I70" s="42" t="s">
        <v>143</v>
      </c>
      <c r="J70" t="s">
        <v>411</v>
      </c>
      <c r="K70" t="s">
        <v>412</v>
      </c>
      <c r="L70" t="s">
        <v>413</v>
      </c>
      <c r="M70" t="s">
        <v>412</v>
      </c>
      <c r="N70" t="s">
        <v>414</v>
      </c>
      <c r="O70" s="10" t="s">
        <v>415</v>
      </c>
      <c r="P70" s="43">
        <v>6000</v>
      </c>
      <c r="Q70" t="s">
        <v>145</v>
      </c>
      <c r="R70">
        <v>50</v>
      </c>
      <c r="S70" t="s">
        <v>416</v>
      </c>
      <c r="T70">
        <v>73</v>
      </c>
      <c r="U70">
        <v>32</v>
      </c>
      <c r="V70">
        <v>18</v>
      </c>
      <c r="W70">
        <v>50</v>
      </c>
      <c r="X70" t="s">
        <v>72</v>
      </c>
      <c r="Y70" t="s">
        <v>72</v>
      </c>
      <c r="Z70" t="s">
        <v>72</v>
      </c>
      <c r="AA70" t="s">
        <v>72</v>
      </c>
      <c r="AB70" t="s">
        <v>72</v>
      </c>
      <c r="AC70" t="s">
        <v>72</v>
      </c>
      <c r="AD70" t="s">
        <v>71</v>
      </c>
      <c r="AE70" t="s">
        <v>71</v>
      </c>
      <c r="AF70" t="s">
        <v>71</v>
      </c>
      <c r="AG70" t="s">
        <v>72</v>
      </c>
      <c r="AH70" t="s">
        <v>72</v>
      </c>
      <c r="AI70" t="s">
        <v>71</v>
      </c>
      <c r="AJ70" t="s">
        <v>72</v>
      </c>
      <c r="AK70" t="s">
        <v>72</v>
      </c>
      <c r="AL70" t="s">
        <v>72</v>
      </c>
      <c r="AM70" t="s">
        <v>72</v>
      </c>
      <c r="AN70">
        <v>800</v>
      </c>
      <c r="AO70" s="8">
        <v>796</v>
      </c>
      <c r="AP70" s="8">
        <v>796</v>
      </c>
      <c r="AQ70" s="9">
        <v>876</v>
      </c>
      <c r="AR70" s="9">
        <v>796</v>
      </c>
      <c r="AS70">
        <v>0</v>
      </c>
    </row>
    <row r="71" spans="1:45" x14ac:dyDescent="0.25">
      <c r="A71" t="s">
        <v>417</v>
      </c>
      <c r="B71" t="s">
        <v>60</v>
      </c>
      <c r="C71" s="14">
        <v>45089</v>
      </c>
      <c r="D71" t="s">
        <v>418</v>
      </c>
      <c r="E71">
        <v>16739073</v>
      </c>
      <c r="F71" t="s">
        <v>419</v>
      </c>
      <c r="G71">
        <v>89362044</v>
      </c>
      <c r="H71">
        <v>1003518634</v>
      </c>
      <c r="I71" s="42" t="s">
        <v>88</v>
      </c>
      <c r="J71" t="s">
        <v>420</v>
      </c>
      <c r="K71" t="s">
        <v>421</v>
      </c>
      <c r="L71" t="s">
        <v>422</v>
      </c>
      <c r="M71" t="s">
        <v>421</v>
      </c>
      <c r="N71" t="s">
        <v>422</v>
      </c>
      <c r="O71" s="10" t="s">
        <v>423</v>
      </c>
      <c r="P71" s="43">
        <v>8000</v>
      </c>
      <c r="Q71" t="s">
        <v>208</v>
      </c>
      <c r="R71">
        <v>20</v>
      </c>
      <c r="S71" t="s">
        <v>94</v>
      </c>
      <c r="T71">
        <v>160</v>
      </c>
      <c r="U71">
        <v>4</v>
      </c>
      <c r="V71">
        <v>2</v>
      </c>
      <c r="W71">
        <v>8</v>
      </c>
      <c r="X71" t="s">
        <v>72</v>
      </c>
      <c r="Y71" t="s">
        <v>72</v>
      </c>
      <c r="Z71" t="s">
        <v>71</v>
      </c>
      <c r="AA71" t="s">
        <v>72</v>
      </c>
      <c r="AB71" t="s">
        <v>72</v>
      </c>
      <c r="AC71" t="s">
        <v>72</v>
      </c>
      <c r="AD71" t="s">
        <v>72</v>
      </c>
      <c r="AE71" t="s">
        <v>72</v>
      </c>
      <c r="AF71" t="s">
        <v>72</v>
      </c>
      <c r="AG71" t="s">
        <v>71</v>
      </c>
      <c r="AH71" t="s">
        <v>72</v>
      </c>
      <c r="AI71" t="s">
        <v>72</v>
      </c>
      <c r="AJ71" t="s">
        <v>72</v>
      </c>
      <c r="AK71" t="s">
        <v>72</v>
      </c>
      <c r="AL71" t="s">
        <v>72</v>
      </c>
      <c r="AM71" t="s">
        <v>72</v>
      </c>
      <c r="AN71">
        <v>600</v>
      </c>
      <c r="AO71" s="8">
        <v>760</v>
      </c>
      <c r="AP71" s="8">
        <v>760</v>
      </c>
      <c r="AQ71" s="9">
        <v>740</v>
      </c>
      <c r="AR71" s="9">
        <v>760</v>
      </c>
      <c r="AS71">
        <v>0</v>
      </c>
    </row>
    <row r="72" spans="1:45" x14ac:dyDescent="0.25">
      <c r="A72" t="s">
        <v>424</v>
      </c>
      <c r="B72" t="s">
        <v>60</v>
      </c>
      <c r="C72" s="14">
        <v>45089</v>
      </c>
      <c r="D72" t="s">
        <v>425</v>
      </c>
      <c r="E72">
        <v>16985104</v>
      </c>
      <c r="F72" t="s">
        <v>426</v>
      </c>
      <c r="G72">
        <v>49214000</v>
      </c>
      <c r="H72">
        <v>1001197729</v>
      </c>
      <c r="I72" s="42" t="s">
        <v>63</v>
      </c>
      <c r="J72" t="s">
        <v>427</v>
      </c>
      <c r="K72" t="s">
        <v>428</v>
      </c>
      <c r="L72" t="s">
        <v>429</v>
      </c>
      <c r="M72" t="s">
        <v>428</v>
      </c>
      <c r="N72" t="s">
        <v>429</v>
      </c>
      <c r="O72" s="10" t="s">
        <v>430</v>
      </c>
      <c r="P72" s="43">
        <v>3000</v>
      </c>
      <c r="Q72" t="s">
        <v>431</v>
      </c>
      <c r="R72">
        <v>57</v>
      </c>
      <c r="S72" t="s">
        <v>94</v>
      </c>
      <c r="T72">
        <v>57</v>
      </c>
      <c r="U72">
        <v>4</v>
      </c>
      <c r="V72">
        <v>8</v>
      </c>
      <c r="W72">
        <v>39</v>
      </c>
      <c r="X72" t="s">
        <v>72</v>
      </c>
      <c r="Y72" t="s">
        <v>71</v>
      </c>
      <c r="Z72" t="s">
        <v>72</v>
      </c>
      <c r="AA72" t="s">
        <v>72</v>
      </c>
      <c r="AB72" t="s">
        <v>72</v>
      </c>
      <c r="AC72" t="s">
        <v>72</v>
      </c>
      <c r="AD72" t="s">
        <v>72</v>
      </c>
      <c r="AE72" t="s">
        <v>72</v>
      </c>
      <c r="AF72" t="s">
        <v>72</v>
      </c>
      <c r="AG72" t="s">
        <v>71</v>
      </c>
      <c r="AH72" t="s">
        <v>72</v>
      </c>
      <c r="AI72" t="s">
        <v>72</v>
      </c>
      <c r="AJ72" t="s">
        <v>72</v>
      </c>
      <c r="AK72" t="s">
        <v>72</v>
      </c>
      <c r="AL72" t="s">
        <v>72</v>
      </c>
      <c r="AM72" t="s">
        <v>72</v>
      </c>
      <c r="AN72">
        <v>150</v>
      </c>
      <c r="AO72" s="8">
        <v>716</v>
      </c>
      <c r="AP72" s="8">
        <v>716</v>
      </c>
      <c r="AQ72" s="9">
        <v>716</v>
      </c>
      <c r="AR72" s="9">
        <v>716</v>
      </c>
      <c r="AS72">
        <v>0</v>
      </c>
    </row>
    <row r="73" spans="1:45" x14ac:dyDescent="0.25">
      <c r="A73" t="s">
        <v>432</v>
      </c>
      <c r="B73" t="s">
        <v>60</v>
      </c>
      <c r="C73" s="14">
        <v>45089</v>
      </c>
      <c r="D73" t="s">
        <v>433</v>
      </c>
      <c r="E73">
        <v>17021338</v>
      </c>
      <c r="F73" t="s">
        <v>434</v>
      </c>
      <c r="G73">
        <v>54859393</v>
      </c>
      <c r="H73">
        <v>1001206249</v>
      </c>
      <c r="I73" s="42" t="s">
        <v>174</v>
      </c>
      <c r="J73" t="s">
        <v>435</v>
      </c>
      <c r="K73" t="s">
        <v>436</v>
      </c>
      <c r="L73" t="s">
        <v>437</v>
      </c>
      <c r="M73" t="s">
        <v>436</v>
      </c>
      <c r="N73" t="s">
        <v>437</v>
      </c>
      <c r="O73" s="10" t="s">
        <v>438</v>
      </c>
      <c r="P73" s="43">
        <v>4800</v>
      </c>
      <c r="Q73" t="s">
        <v>439</v>
      </c>
      <c r="R73">
        <v>70</v>
      </c>
      <c r="S73" t="s">
        <v>94</v>
      </c>
      <c r="T73">
        <v>70</v>
      </c>
      <c r="U73">
        <v>4</v>
      </c>
      <c r="V73">
        <v>20</v>
      </c>
      <c r="W73">
        <v>70</v>
      </c>
      <c r="X73" t="s">
        <v>71</v>
      </c>
      <c r="Y73" t="s">
        <v>71</v>
      </c>
      <c r="Z73" t="s">
        <v>72</v>
      </c>
      <c r="AA73" t="s">
        <v>71</v>
      </c>
      <c r="AB73" t="s">
        <v>72</v>
      </c>
      <c r="AC73" t="s">
        <v>72</v>
      </c>
      <c r="AD73" t="s">
        <v>72</v>
      </c>
      <c r="AE73" t="s">
        <v>72</v>
      </c>
      <c r="AF73" t="s">
        <v>72</v>
      </c>
      <c r="AG73" t="s">
        <v>71</v>
      </c>
      <c r="AH73" t="s">
        <v>72</v>
      </c>
      <c r="AI73" t="s">
        <v>71</v>
      </c>
      <c r="AJ73" t="s">
        <v>72</v>
      </c>
      <c r="AK73" t="s">
        <v>72</v>
      </c>
      <c r="AL73" t="s">
        <v>72</v>
      </c>
      <c r="AM73" t="s">
        <v>72</v>
      </c>
      <c r="AN73">
        <v>1800</v>
      </c>
      <c r="AO73" s="8">
        <v>680</v>
      </c>
      <c r="AP73" s="8">
        <v>680</v>
      </c>
      <c r="AQ73" s="9">
        <v>680</v>
      </c>
      <c r="AR73" s="9">
        <v>680</v>
      </c>
      <c r="AS73">
        <v>0</v>
      </c>
    </row>
    <row r="74" spans="1:45" x14ac:dyDescent="0.25">
      <c r="A74" t="s">
        <v>440</v>
      </c>
      <c r="B74" t="s">
        <v>60</v>
      </c>
      <c r="C74" s="14">
        <v>45089</v>
      </c>
      <c r="D74" t="s">
        <v>441</v>
      </c>
      <c r="E74">
        <v>17423932</v>
      </c>
      <c r="F74" t="s">
        <v>442</v>
      </c>
      <c r="G74">
        <v>79887988</v>
      </c>
      <c r="H74">
        <v>1001284138</v>
      </c>
      <c r="I74" s="42" t="s">
        <v>143</v>
      </c>
      <c r="J74" t="s">
        <v>443</v>
      </c>
      <c r="K74" t="s">
        <v>444</v>
      </c>
      <c r="L74" t="s">
        <v>445</v>
      </c>
      <c r="M74" t="s">
        <v>446</v>
      </c>
      <c r="N74" t="s">
        <v>447</v>
      </c>
      <c r="O74" s="10" t="s">
        <v>448</v>
      </c>
      <c r="P74" s="43">
        <v>6760</v>
      </c>
      <c r="Q74" t="s">
        <v>267</v>
      </c>
      <c r="R74">
        <v>94</v>
      </c>
      <c r="S74" t="s">
        <v>449</v>
      </c>
      <c r="T74">
        <v>94</v>
      </c>
      <c r="U74">
        <v>15</v>
      </c>
      <c r="V74">
        <v>79</v>
      </c>
      <c r="W74">
        <v>94</v>
      </c>
      <c r="X74" t="s">
        <v>71</v>
      </c>
      <c r="Y74" t="s">
        <v>72</v>
      </c>
      <c r="Z74" t="s">
        <v>72</v>
      </c>
      <c r="AA74" t="s">
        <v>72</v>
      </c>
      <c r="AB74" t="s">
        <v>72</v>
      </c>
      <c r="AC74" t="s">
        <v>72</v>
      </c>
      <c r="AD74" t="s">
        <v>71</v>
      </c>
      <c r="AE74" t="s">
        <v>71</v>
      </c>
      <c r="AF74" t="s">
        <v>72</v>
      </c>
      <c r="AG74" t="s">
        <v>71</v>
      </c>
      <c r="AH74" t="s">
        <v>72</v>
      </c>
      <c r="AI74" t="s">
        <v>71</v>
      </c>
      <c r="AJ74" t="s">
        <v>72</v>
      </c>
      <c r="AK74" t="s">
        <v>72</v>
      </c>
      <c r="AL74" t="s">
        <v>72</v>
      </c>
      <c r="AM74" t="s">
        <v>72</v>
      </c>
      <c r="AN74">
        <v>2800</v>
      </c>
      <c r="AO74" s="8">
        <v>700</v>
      </c>
      <c r="AP74" s="8">
        <v>700</v>
      </c>
      <c r="AQ74" s="9">
        <v>700</v>
      </c>
      <c r="AR74" s="9">
        <v>700</v>
      </c>
      <c r="AS74">
        <v>68</v>
      </c>
    </row>
    <row r="75" spans="1:45" x14ac:dyDescent="0.25">
      <c r="A75" t="s">
        <v>450</v>
      </c>
      <c r="B75" t="s">
        <v>60</v>
      </c>
      <c r="C75" s="14">
        <v>45089</v>
      </c>
      <c r="D75" t="s">
        <v>451</v>
      </c>
      <c r="E75">
        <v>17535706</v>
      </c>
      <c r="F75" t="s">
        <v>452</v>
      </c>
      <c r="G75">
        <v>59918844</v>
      </c>
      <c r="H75">
        <v>1003237726</v>
      </c>
      <c r="I75" s="42" t="s">
        <v>174</v>
      </c>
      <c r="J75" t="s">
        <v>453</v>
      </c>
      <c r="K75" t="s">
        <v>454</v>
      </c>
      <c r="L75" t="s">
        <v>455</v>
      </c>
      <c r="M75" t="s">
        <v>454</v>
      </c>
      <c r="N75" t="s">
        <v>455</v>
      </c>
      <c r="O75" s="10" t="s">
        <v>456</v>
      </c>
      <c r="P75" s="43">
        <v>4581</v>
      </c>
      <c r="Q75" t="s">
        <v>457</v>
      </c>
      <c r="R75">
        <v>40</v>
      </c>
      <c r="S75" t="s">
        <v>458</v>
      </c>
      <c r="T75">
        <v>80</v>
      </c>
      <c r="U75">
        <v>4</v>
      </c>
      <c r="V75">
        <v>4</v>
      </c>
      <c r="W75">
        <v>8</v>
      </c>
      <c r="X75" t="s">
        <v>71</v>
      </c>
      <c r="Y75" t="s">
        <v>72</v>
      </c>
      <c r="Z75" t="s">
        <v>72</v>
      </c>
      <c r="AA75" t="s">
        <v>72</v>
      </c>
      <c r="AB75" t="s">
        <v>72</v>
      </c>
      <c r="AC75" t="s">
        <v>71</v>
      </c>
      <c r="AD75" t="s">
        <v>71</v>
      </c>
      <c r="AE75" t="s">
        <v>71</v>
      </c>
      <c r="AF75" t="s">
        <v>72</v>
      </c>
      <c r="AG75" t="s">
        <v>72</v>
      </c>
      <c r="AH75" t="s">
        <v>72</v>
      </c>
      <c r="AI75" t="s">
        <v>72</v>
      </c>
      <c r="AJ75" t="s">
        <v>71</v>
      </c>
      <c r="AK75" t="s">
        <v>72</v>
      </c>
      <c r="AL75" t="s">
        <v>72</v>
      </c>
      <c r="AM75" t="s">
        <v>71</v>
      </c>
      <c r="AN75">
        <v>10000</v>
      </c>
      <c r="AO75" s="8">
        <v>556</v>
      </c>
      <c r="AP75" s="8">
        <v>556</v>
      </c>
      <c r="AQ75" s="9">
        <v>556</v>
      </c>
      <c r="AR75" s="9">
        <v>556</v>
      </c>
      <c r="AS75">
        <v>0</v>
      </c>
    </row>
    <row r="76" spans="1:45" x14ac:dyDescent="0.25">
      <c r="A76" t="s">
        <v>1713</v>
      </c>
      <c r="B76" t="s">
        <v>60</v>
      </c>
      <c r="C76" s="14">
        <v>45089</v>
      </c>
      <c r="D76" t="s">
        <v>1714</v>
      </c>
      <c r="E76">
        <v>18203928</v>
      </c>
      <c r="F76" t="s">
        <v>1715</v>
      </c>
      <c r="G76">
        <v>76202100</v>
      </c>
      <c r="H76">
        <v>1000689263</v>
      </c>
      <c r="I76" s="42" t="s">
        <v>143</v>
      </c>
      <c r="J76" t="s">
        <v>1716</v>
      </c>
      <c r="K76" t="s">
        <v>1717</v>
      </c>
      <c r="L76" t="s">
        <v>1715</v>
      </c>
      <c r="M76" t="s">
        <v>1718</v>
      </c>
      <c r="N76" t="s">
        <v>1719</v>
      </c>
      <c r="O76" s="10" t="s">
        <v>1720</v>
      </c>
      <c r="P76" s="43">
        <v>7000</v>
      </c>
      <c r="Q76" t="s">
        <v>240</v>
      </c>
      <c r="R76">
        <v>60</v>
      </c>
      <c r="S76" t="s">
        <v>1721</v>
      </c>
      <c r="T76">
        <v>60</v>
      </c>
      <c r="U76">
        <v>6</v>
      </c>
      <c r="V76">
        <v>10</v>
      </c>
      <c r="W76">
        <v>60</v>
      </c>
      <c r="X76" t="s">
        <v>72</v>
      </c>
      <c r="Y76" t="s">
        <v>72</v>
      </c>
      <c r="Z76" t="s">
        <v>72</v>
      </c>
      <c r="AA76" t="s">
        <v>72</v>
      </c>
      <c r="AB76" t="s">
        <v>72</v>
      </c>
      <c r="AC76" t="s">
        <v>72</v>
      </c>
      <c r="AD76" t="s">
        <v>72</v>
      </c>
      <c r="AE76" t="s">
        <v>72</v>
      </c>
      <c r="AF76" t="s">
        <v>72</v>
      </c>
      <c r="AG76" t="s">
        <v>71</v>
      </c>
      <c r="AH76" t="s">
        <v>72</v>
      </c>
      <c r="AI76" t="s">
        <v>71</v>
      </c>
      <c r="AJ76" t="s">
        <v>72</v>
      </c>
      <c r="AK76" t="s">
        <v>72</v>
      </c>
      <c r="AL76" t="s">
        <v>72</v>
      </c>
      <c r="AM76" t="s">
        <v>72</v>
      </c>
      <c r="AN76">
        <v>1500</v>
      </c>
      <c r="AO76" s="8">
        <v>520</v>
      </c>
      <c r="AP76" s="8">
        <v>520</v>
      </c>
      <c r="AQ76" s="9">
        <v>520</v>
      </c>
      <c r="AR76" s="9">
        <v>520</v>
      </c>
      <c r="AS76">
        <v>80</v>
      </c>
    </row>
    <row r="77" spans="1:45" x14ac:dyDescent="0.25">
      <c r="A77" t="s">
        <v>459</v>
      </c>
      <c r="B77" t="s">
        <v>60</v>
      </c>
      <c r="C77" s="14">
        <v>45089</v>
      </c>
      <c r="D77" t="s">
        <v>1535</v>
      </c>
      <c r="E77">
        <v>18450372</v>
      </c>
      <c r="F77" t="s">
        <v>1536</v>
      </c>
      <c r="G77">
        <v>76436700</v>
      </c>
      <c r="H77">
        <v>1003433312</v>
      </c>
      <c r="I77" s="42" t="s">
        <v>143</v>
      </c>
      <c r="J77" t="s">
        <v>1537</v>
      </c>
      <c r="K77" t="s">
        <v>1538</v>
      </c>
      <c r="L77" t="s">
        <v>1539</v>
      </c>
      <c r="M77" t="s">
        <v>1540</v>
      </c>
      <c r="N77" t="s">
        <v>1541</v>
      </c>
      <c r="O77" s="10" t="s">
        <v>465</v>
      </c>
      <c r="P77" s="43">
        <v>7100</v>
      </c>
      <c r="Q77" t="s">
        <v>466</v>
      </c>
      <c r="R77">
        <v>137</v>
      </c>
      <c r="S77" t="s">
        <v>94</v>
      </c>
      <c r="T77">
        <v>137</v>
      </c>
      <c r="U77">
        <v>2</v>
      </c>
      <c r="V77">
        <v>8</v>
      </c>
      <c r="W77">
        <v>137</v>
      </c>
      <c r="X77" t="s">
        <v>72</v>
      </c>
      <c r="Y77" t="s">
        <v>71</v>
      </c>
      <c r="Z77" t="s">
        <v>72</v>
      </c>
      <c r="AA77" t="s">
        <v>71</v>
      </c>
      <c r="AB77" t="s">
        <v>72</v>
      </c>
      <c r="AC77" t="s">
        <v>72</v>
      </c>
      <c r="AD77" t="s">
        <v>72</v>
      </c>
      <c r="AE77" t="s">
        <v>72</v>
      </c>
      <c r="AF77" t="s">
        <v>72</v>
      </c>
      <c r="AG77" t="s">
        <v>71</v>
      </c>
      <c r="AH77" t="s">
        <v>72</v>
      </c>
      <c r="AI77" t="s">
        <v>71</v>
      </c>
      <c r="AJ77" t="s">
        <v>72</v>
      </c>
      <c r="AK77" t="s">
        <v>72</v>
      </c>
      <c r="AL77" t="s">
        <v>72</v>
      </c>
      <c r="AM77" t="s">
        <v>72</v>
      </c>
      <c r="AN77">
        <v>1200</v>
      </c>
      <c r="AO77" s="8">
        <v>624</v>
      </c>
      <c r="AP77" s="8">
        <v>624</v>
      </c>
      <c r="AQ77" s="9">
        <v>624</v>
      </c>
      <c r="AR77" s="9">
        <v>624</v>
      </c>
      <c r="AS77">
        <v>0</v>
      </c>
    </row>
    <row r="78" spans="1:45" x14ac:dyDescent="0.25">
      <c r="A78" t="s">
        <v>467</v>
      </c>
      <c r="B78" t="s">
        <v>60</v>
      </c>
      <c r="C78" s="14">
        <v>45089</v>
      </c>
      <c r="D78" t="s">
        <v>468</v>
      </c>
      <c r="E78">
        <v>19476502</v>
      </c>
      <c r="F78" t="s">
        <v>469</v>
      </c>
      <c r="G78">
        <v>33298050</v>
      </c>
      <c r="H78">
        <v>1012280463</v>
      </c>
      <c r="I78" s="42" t="s">
        <v>63</v>
      </c>
      <c r="J78" t="s">
        <v>470</v>
      </c>
      <c r="K78" t="s">
        <v>1542</v>
      </c>
      <c r="L78" t="s">
        <v>1543</v>
      </c>
      <c r="M78" t="s">
        <v>1664</v>
      </c>
      <c r="N78" t="s">
        <v>1665</v>
      </c>
      <c r="O78" s="10" t="s">
        <v>473</v>
      </c>
      <c r="P78" s="43">
        <v>1704</v>
      </c>
      <c r="Q78" t="s">
        <v>115</v>
      </c>
      <c r="R78">
        <v>40</v>
      </c>
      <c r="S78" t="s">
        <v>94</v>
      </c>
      <c r="T78">
        <v>102</v>
      </c>
      <c r="U78">
        <v>30</v>
      </c>
      <c r="V78">
        <v>10</v>
      </c>
      <c r="W78">
        <v>16</v>
      </c>
      <c r="X78" t="s">
        <v>72</v>
      </c>
      <c r="Y78" t="s">
        <v>72</v>
      </c>
      <c r="Z78" t="s">
        <v>71</v>
      </c>
      <c r="AA78" t="s">
        <v>72</v>
      </c>
      <c r="AB78" t="s">
        <v>72</v>
      </c>
      <c r="AC78" t="s">
        <v>72</v>
      </c>
      <c r="AD78" t="s">
        <v>71</v>
      </c>
      <c r="AE78" t="s">
        <v>71</v>
      </c>
      <c r="AF78" t="s">
        <v>72</v>
      </c>
      <c r="AG78" t="s">
        <v>72</v>
      </c>
      <c r="AH78" t="s">
        <v>72</v>
      </c>
      <c r="AI78" t="s">
        <v>72</v>
      </c>
      <c r="AJ78" t="s">
        <v>72</v>
      </c>
      <c r="AK78" t="s">
        <v>72</v>
      </c>
      <c r="AL78" t="s">
        <v>72</v>
      </c>
      <c r="AM78" t="s">
        <v>71</v>
      </c>
      <c r="AN78">
        <v>50</v>
      </c>
      <c r="AO78" s="8">
        <v>836</v>
      </c>
      <c r="AP78" s="8">
        <v>836</v>
      </c>
      <c r="AQ78" s="9">
        <v>836</v>
      </c>
      <c r="AR78" s="9">
        <v>836</v>
      </c>
      <c r="AS78">
        <v>0</v>
      </c>
    </row>
    <row r="79" spans="1:45" x14ac:dyDescent="0.25">
      <c r="A79" t="s">
        <v>474</v>
      </c>
      <c r="B79" t="s">
        <v>60</v>
      </c>
      <c r="C79" s="14">
        <v>45089</v>
      </c>
      <c r="D79" t="s">
        <v>475</v>
      </c>
      <c r="E79">
        <v>19810305</v>
      </c>
      <c r="F79" t="s">
        <v>476</v>
      </c>
      <c r="G79">
        <v>74751970</v>
      </c>
      <c r="H79">
        <v>1003995149</v>
      </c>
      <c r="I79" s="42" t="s">
        <v>143</v>
      </c>
      <c r="J79" t="s">
        <v>477</v>
      </c>
      <c r="K79" t="s">
        <v>478</v>
      </c>
      <c r="L79" t="s">
        <v>479</v>
      </c>
      <c r="M79" t="s">
        <v>478</v>
      </c>
      <c r="N79" t="s">
        <v>480</v>
      </c>
      <c r="O79" s="10" t="s">
        <v>481</v>
      </c>
      <c r="P79" s="43">
        <v>6780</v>
      </c>
      <c r="Q79" t="s">
        <v>482</v>
      </c>
      <c r="R79">
        <v>100</v>
      </c>
      <c r="S79" t="s">
        <v>483</v>
      </c>
      <c r="T79">
        <v>100</v>
      </c>
      <c r="U79">
        <v>53</v>
      </c>
      <c r="V79">
        <v>47</v>
      </c>
      <c r="W79">
        <v>100</v>
      </c>
      <c r="X79" t="s">
        <v>71</v>
      </c>
      <c r="Y79" t="s">
        <v>72</v>
      </c>
      <c r="Z79" t="s">
        <v>72</v>
      </c>
      <c r="AA79" t="s">
        <v>71</v>
      </c>
      <c r="AB79" t="s">
        <v>72</v>
      </c>
      <c r="AC79" t="s">
        <v>72</v>
      </c>
      <c r="AD79" t="s">
        <v>72</v>
      </c>
      <c r="AE79" t="s">
        <v>72</v>
      </c>
      <c r="AF79" t="s">
        <v>72</v>
      </c>
      <c r="AG79" t="s">
        <v>71</v>
      </c>
      <c r="AH79" t="s">
        <v>71</v>
      </c>
      <c r="AI79" t="s">
        <v>72</v>
      </c>
      <c r="AJ79" t="s">
        <v>72</v>
      </c>
      <c r="AK79" t="s">
        <v>72</v>
      </c>
      <c r="AL79" t="s">
        <v>72</v>
      </c>
      <c r="AM79" t="s">
        <v>71</v>
      </c>
      <c r="AN79">
        <v>800</v>
      </c>
      <c r="AO79" s="8">
        <v>583.20000000000005</v>
      </c>
      <c r="AP79" s="8">
        <v>583.20000000000005</v>
      </c>
      <c r="AQ79" s="9">
        <v>799.2</v>
      </c>
      <c r="AR79" s="9">
        <v>583.20000000000005</v>
      </c>
      <c r="AS79">
        <v>0</v>
      </c>
    </row>
    <row r="80" spans="1:45" x14ac:dyDescent="0.25">
      <c r="A80" t="s">
        <v>484</v>
      </c>
      <c r="B80" t="s">
        <v>60</v>
      </c>
      <c r="C80" s="14">
        <v>45089</v>
      </c>
      <c r="D80" t="s">
        <v>485</v>
      </c>
      <c r="E80">
        <v>39023695</v>
      </c>
      <c r="F80" t="s">
        <v>486</v>
      </c>
      <c r="G80">
        <v>45891711</v>
      </c>
      <c r="H80">
        <v>1022943134</v>
      </c>
      <c r="I80" s="42" t="s">
        <v>63</v>
      </c>
      <c r="J80" t="s">
        <v>487</v>
      </c>
      <c r="K80" t="s">
        <v>488</v>
      </c>
      <c r="L80" t="s">
        <v>489</v>
      </c>
      <c r="M80" t="s">
        <v>488</v>
      </c>
      <c r="N80" t="s">
        <v>489</v>
      </c>
      <c r="O80" s="10" t="s">
        <v>490</v>
      </c>
      <c r="P80" s="43">
        <v>2950</v>
      </c>
      <c r="Q80" t="s">
        <v>491</v>
      </c>
      <c r="R80">
        <v>120</v>
      </c>
      <c r="S80" t="s">
        <v>492</v>
      </c>
      <c r="T80">
        <v>120</v>
      </c>
      <c r="U80">
        <v>15</v>
      </c>
      <c r="V80">
        <v>6</v>
      </c>
      <c r="W80">
        <v>100</v>
      </c>
      <c r="X80" t="s">
        <v>71</v>
      </c>
      <c r="Y80" t="s">
        <v>72</v>
      </c>
      <c r="Z80" t="s">
        <v>72</v>
      </c>
      <c r="AA80" t="s">
        <v>72</v>
      </c>
      <c r="AB80" t="s">
        <v>72</v>
      </c>
      <c r="AC80" t="s">
        <v>72</v>
      </c>
      <c r="AD80" t="s">
        <v>72</v>
      </c>
      <c r="AE80" t="s">
        <v>72</v>
      </c>
      <c r="AF80" t="s">
        <v>72</v>
      </c>
      <c r="AG80" t="s">
        <v>72</v>
      </c>
      <c r="AH80" t="s">
        <v>72</v>
      </c>
      <c r="AI80" t="s">
        <v>72</v>
      </c>
      <c r="AJ80" t="s">
        <v>72</v>
      </c>
      <c r="AK80" t="s">
        <v>71</v>
      </c>
      <c r="AL80" t="s">
        <v>71</v>
      </c>
      <c r="AM80" t="s">
        <v>72</v>
      </c>
      <c r="AN80">
        <v>600</v>
      </c>
      <c r="AO80" s="8">
        <v>599.20000000000005</v>
      </c>
      <c r="AP80" s="8">
        <v>639.20000000000005</v>
      </c>
      <c r="AQ80" s="9">
        <v>639.20000000000005</v>
      </c>
      <c r="AR80" s="9">
        <v>599.20000000000005</v>
      </c>
      <c r="AS80">
        <v>127.02</v>
      </c>
    </row>
    <row r="81" spans="1:45" x14ac:dyDescent="0.25">
      <c r="A81" t="s">
        <v>493</v>
      </c>
      <c r="B81" t="s">
        <v>60</v>
      </c>
      <c r="C81" s="14">
        <v>45089</v>
      </c>
      <c r="D81" t="s">
        <v>1545</v>
      </c>
      <c r="E81">
        <v>20349344</v>
      </c>
      <c r="F81" t="s">
        <v>495</v>
      </c>
      <c r="G81">
        <v>86414333</v>
      </c>
      <c r="H81">
        <v>1002618031</v>
      </c>
      <c r="I81" s="42" t="s">
        <v>88</v>
      </c>
      <c r="J81" t="s">
        <v>496</v>
      </c>
      <c r="K81" t="s">
        <v>1546</v>
      </c>
      <c r="L81" t="s">
        <v>1547</v>
      </c>
      <c r="M81" t="s">
        <v>1546</v>
      </c>
      <c r="N81" t="s">
        <v>1547</v>
      </c>
      <c r="O81" s="10" t="s">
        <v>498</v>
      </c>
      <c r="P81" s="43">
        <v>8900</v>
      </c>
      <c r="Q81" t="s">
        <v>499</v>
      </c>
      <c r="R81">
        <v>64</v>
      </c>
      <c r="S81" t="s">
        <v>500</v>
      </c>
      <c r="T81">
        <v>64</v>
      </c>
      <c r="U81">
        <v>64</v>
      </c>
      <c r="V81">
        <v>0</v>
      </c>
      <c r="W81">
        <v>64</v>
      </c>
      <c r="X81" t="s">
        <v>72</v>
      </c>
      <c r="Y81" t="s">
        <v>72</v>
      </c>
      <c r="Z81" t="s">
        <v>71</v>
      </c>
      <c r="AA81" t="s">
        <v>71</v>
      </c>
      <c r="AB81" t="s">
        <v>72</v>
      </c>
      <c r="AC81" t="s">
        <v>72</v>
      </c>
      <c r="AD81" t="s">
        <v>72</v>
      </c>
      <c r="AE81" t="s">
        <v>72</v>
      </c>
      <c r="AF81" t="s">
        <v>72</v>
      </c>
      <c r="AG81" t="s">
        <v>71</v>
      </c>
      <c r="AH81" t="s">
        <v>72</v>
      </c>
      <c r="AI81" t="s">
        <v>71</v>
      </c>
      <c r="AJ81" t="s">
        <v>72</v>
      </c>
      <c r="AK81" t="s">
        <v>72</v>
      </c>
      <c r="AL81" t="s">
        <v>72</v>
      </c>
      <c r="AM81" t="s">
        <v>72</v>
      </c>
      <c r="AN81">
        <v>210</v>
      </c>
      <c r="AO81" s="8">
        <v>1000</v>
      </c>
      <c r="AP81" s="8">
        <v>1000</v>
      </c>
      <c r="AQ81" s="9">
        <v>1000</v>
      </c>
      <c r="AR81" s="9">
        <v>1000</v>
      </c>
      <c r="AS81">
        <v>0</v>
      </c>
    </row>
    <row r="82" spans="1:45" x14ac:dyDescent="0.25">
      <c r="A82" t="s">
        <v>501</v>
      </c>
      <c r="B82" t="s">
        <v>60</v>
      </c>
      <c r="C82" s="14">
        <v>45089</v>
      </c>
      <c r="D82" t="s">
        <v>502</v>
      </c>
      <c r="E82">
        <v>20606231</v>
      </c>
      <c r="F82" t="s">
        <v>503</v>
      </c>
      <c r="G82">
        <v>86544744</v>
      </c>
      <c r="H82">
        <v>1004402596</v>
      </c>
      <c r="I82" s="42" t="s">
        <v>88</v>
      </c>
      <c r="J82" t="s">
        <v>504</v>
      </c>
      <c r="K82" t="s">
        <v>505</v>
      </c>
      <c r="L82" t="s">
        <v>506</v>
      </c>
      <c r="M82" t="s">
        <v>505</v>
      </c>
      <c r="N82" t="s">
        <v>506</v>
      </c>
      <c r="O82" s="10" t="s">
        <v>507</v>
      </c>
      <c r="P82" s="43">
        <v>8300</v>
      </c>
      <c r="Q82" t="s">
        <v>508</v>
      </c>
      <c r="R82">
        <v>40</v>
      </c>
      <c r="S82" t="s">
        <v>509</v>
      </c>
      <c r="T82">
        <v>40</v>
      </c>
      <c r="U82">
        <v>0</v>
      </c>
      <c r="V82">
        <v>20</v>
      </c>
      <c r="W82">
        <v>40</v>
      </c>
      <c r="X82" t="s">
        <v>72</v>
      </c>
      <c r="Y82" t="s">
        <v>72</v>
      </c>
      <c r="Z82" t="s">
        <v>72</v>
      </c>
      <c r="AA82" t="s">
        <v>71</v>
      </c>
      <c r="AB82" t="s">
        <v>72</v>
      </c>
      <c r="AC82" t="s">
        <v>72</v>
      </c>
      <c r="AD82" t="s">
        <v>72</v>
      </c>
      <c r="AE82" t="s">
        <v>72</v>
      </c>
      <c r="AF82" t="s">
        <v>72</v>
      </c>
      <c r="AG82" t="s">
        <v>71</v>
      </c>
      <c r="AH82" t="s">
        <v>72</v>
      </c>
      <c r="AI82" t="s">
        <v>71</v>
      </c>
      <c r="AJ82" t="s">
        <v>72</v>
      </c>
      <c r="AK82" t="s">
        <v>72</v>
      </c>
      <c r="AL82" t="s">
        <v>72</v>
      </c>
      <c r="AM82" t="s">
        <v>72</v>
      </c>
      <c r="AN82">
        <v>612</v>
      </c>
      <c r="AO82" s="8">
        <v>670</v>
      </c>
      <c r="AP82" s="8">
        <v>715</v>
      </c>
      <c r="AQ82" s="9">
        <v>715</v>
      </c>
      <c r="AR82" s="9">
        <v>715</v>
      </c>
      <c r="AS82">
        <v>0</v>
      </c>
    </row>
    <row r="83" spans="1:45" x14ac:dyDescent="0.25">
      <c r="A83" t="s">
        <v>510</v>
      </c>
      <c r="B83" t="s">
        <v>60</v>
      </c>
      <c r="C83" s="14">
        <v>45089</v>
      </c>
      <c r="D83" t="s">
        <v>511</v>
      </c>
      <c r="E83">
        <v>75962118</v>
      </c>
      <c r="F83" t="s">
        <v>512</v>
      </c>
      <c r="G83">
        <v>66119693</v>
      </c>
      <c r="H83">
        <v>1002476304</v>
      </c>
      <c r="I83" s="42" t="s">
        <v>143</v>
      </c>
      <c r="J83" t="s">
        <v>513</v>
      </c>
      <c r="K83" t="s">
        <v>514</v>
      </c>
      <c r="L83" t="s">
        <v>515</v>
      </c>
      <c r="M83" t="s">
        <v>463</v>
      </c>
      <c r="N83" t="s">
        <v>464</v>
      </c>
      <c r="O83" s="10" t="s">
        <v>516</v>
      </c>
      <c r="P83" s="43">
        <v>5000</v>
      </c>
      <c r="Q83" t="s">
        <v>517</v>
      </c>
      <c r="R83">
        <v>74</v>
      </c>
      <c r="S83" t="s">
        <v>84</v>
      </c>
      <c r="T83">
        <v>74</v>
      </c>
      <c r="U83">
        <v>0</v>
      </c>
      <c r="V83">
        <v>74</v>
      </c>
      <c r="W83">
        <v>74</v>
      </c>
      <c r="X83" t="s">
        <v>72</v>
      </c>
      <c r="Y83" t="s">
        <v>72</v>
      </c>
      <c r="Z83" t="s">
        <v>72</v>
      </c>
      <c r="AA83" t="s">
        <v>71</v>
      </c>
      <c r="AB83" t="s">
        <v>72</v>
      </c>
      <c r="AC83" t="s">
        <v>72</v>
      </c>
      <c r="AD83" t="s">
        <v>71</v>
      </c>
      <c r="AE83" t="s">
        <v>71</v>
      </c>
      <c r="AF83" t="s">
        <v>72</v>
      </c>
      <c r="AG83" t="s">
        <v>71</v>
      </c>
      <c r="AH83" t="s">
        <v>72</v>
      </c>
      <c r="AI83" t="s">
        <v>71</v>
      </c>
      <c r="AJ83" t="s">
        <v>72</v>
      </c>
      <c r="AK83" t="s">
        <v>72</v>
      </c>
      <c r="AL83" t="s">
        <v>71</v>
      </c>
      <c r="AM83" t="s">
        <v>72</v>
      </c>
      <c r="AN83">
        <v>100</v>
      </c>
      <c r="AO83" s="8">
        <v>580</v>
      </c>
      <c r="AP83" s="8">
        <v>580</v>
      </c>
      <c r="AQ83" s="9">
        <v>580</v>
      </c>
      <c r="AR83" s="9">
        <v>580</v>
      </c>
      <c r="AS83">
        <v>0</v>
      </c>
    </row>
    <row r="84" spans="1:45" x14ac:dyDescent="0.25">
      <c r="A84" t="s">
        <v>518</v>
      </c>
      <c r="B84" t="s">
        <v>60</v>
      </c>
      <c r="C84" s="14">
        <v>45089</v>
      </c>
      <c r="D84" t="s">
        <v>519</v>
      </c>
      <c r="E84">
        <v>30494296</v>
      </c>
      <c r="F84" t="s">
        <v>520</v>
      </c>
      <c r="G84">
        <v>66117745</v>
      </c>
      <c r="H84">
        <v>1013178387</v>
      </c>
      <c r="I84" s="42" t="s">
        <v>143</v>
      </c>
      <c r="J84" t="s">
        <v>513</v>
      </c>
      <c r="K84" t="s">
        <v>463</v>
      </c>
      <c r="L84" t="s">
        <v>464</v>
      </c>
      <c r="M84" t="s">
        <v>463</v>
      </c>
      <c r="N84" t="s">
        <v>464</v>
      </c>
      <c r="O84" s="10" t="s">
        <v>521</v>
      </c>
      <c r="P84" s="43">
        <v>5500</v>
      </c>
      <c r="Q84" t="s">
        <v>522</v>
      </c>
      <c r="R84">
        <v>103</v>
      </c>
      <c r="S84" t="s">
        <v>84</v>
      </c>
      <c r="T84">
        <v>103</v>
      </c>
      <c r="U84">
        <v>0</v>
      </c>
      <c r="V84">
        <v>103</v>
      </c>
      <c r="W84">
        <v>103</v>
      </c>
      <c r="X84" t="s">
        <v>72</v>
      </c>
      <c r="Y84" t="s">
        <v>72</v>
      </c>
      <c r="Z84" t="s">
        <v>72</v>
      </c>
      <c r="AA84" t="s">
        <v>72</v>
      </c>
      <c r="AB84" t="s">
        <v>72</v>
      </c>
      <c r="AC84" t="s">
        <v>72</v>
      </c>
      <c r="AD84" t="s">
        <v>72</v>
      </c>
      <c r="AE84" t="s">
        <v>72</v>
      </c>
      <c r="AF84" t="s">
        <v>72</v>
      </c>
      <c r="AG84" t="s">
        <v>71</v>
      </c>
      <c r="AH84" t="s">
        <v>72</v>
      </c>
      <c r="AI84" t="s">
        <v>71</v>
      </c>
      <c r="AJ84" t="s">
        <v>72</v>
      </c>
      <c r="AK84" t="s">
        <v>72</v>
      </c>
      <c r="AL84" t="s">
        <v>71</v>
      </c>
      <c r="AM84" t="s">
        <v>72</v>
      </c>
      <c r="AN84">
        <v>100</v>
      </c>
      <c r="AO84" s="8">
        <v>620</v>
      </c>
      <c r="AP84" s="8">
        <v>620</v>
      </c>
      <c r="AQ84" s="9">
        <v>620</v>
      </c>
      <c r="AR84" s="9">
        <v>620</v>
      </c>
      <c r="AS84">
        <v>0</v>
      </c>
    </row>
    <row r="85" spans="1:45" x14ac:dyDescent="0.25">
      <c r="A85" t="s">
        <v>523</v>
      </c>
      <c r="B85" t="s">
        <v>60</v>
      </c>
      <c r="C85" s="14">
        <v>45089</v>
      </c>
      <c r="D85" t="s">
        <v>524</v>
      </c>
      <c r="E85">
        <v>26257689</v>
      </c>
      <c r="F85" t="s">
        <v>525</v>
      </c>
      <c r="G85">
        <v>66117745</v>
      </c>
      <c r="H85">
        <v>1003154237</v>
      </c>
      <c r="I85" s="42" t="s">
        <v>143</v>
      </c>
      <c r="J85" t="s">
        <v>513</v>
      </c>
      <c r="K85" t="s">
        <v>514</v>
      </c>
      <c r="L85" t="s">
        <v>515</v>
      </c>
      <c r="M85" t="s">
        <v>463</v>
      </c>
      <c r="N85" t="s">
        <v>464</v>
      </c>
      <c r="O85" s="10" t="s">
        <v>526</v>
      </c>
      <c r="P85" s="43">
        <v>5000</v>
      </c>
      <c r="Q85" t="s">
        <v>517</v>
      </c>
      <c r="R85">
        <v>68</v>
      </c>
      <c r="S85" t="s">
        <v>84</v>
      </c>
      <c r="T85">
        <v>68</v>
      </c>
      <c r="U85">
        <v>0</v>
      </c>
      <c r="V85">
        <v>68</v>
      </c>
      <c r="W85">
        <v>68</v>
      </c>
      <c r="X85" t="s">
        <v>72</v>
      </c>
      <c r="Y85" t="s">
        <v>72</v>
      </c>
      <c r="Z85" t="s">
        <v>72</v>
      </c>
      <c r="AA85" t="s">
        <v>71</v>
      </c>
      <c r="AB85" t="s">
        <v>72</v>
      </c>
      <c r="AC85" t="s">
        <v>72</v>
      </c>
      <c r="AD85" t="s">
        <v>72</v>
      </c>
      <c r="AE85" t="s">
        <v>72</v>
      </c>
      <c r="AF85" t="s">
        <v>72</v>
      </c>
      <c r="AG85" t="s">
        <v>71</v>
      </c>
      <c r="AH85" t="s">
        <v>72</v>
      </c>
      <c r="AI85" t="s">
        <v>71</v>
      </c>
      <c r="AJ85" t="s">
        <v>72</v>
      </c>
      <c r="AK85" t="s">
        <v>72</v>
      </c>
      <c r="AL85" t="s">
        <v>71</v>
      </c>
      <c r="AM85" t="s">
        <v>71</v>
      </c>
      <c r="AN85">
        <v>100</v>
      </c>
      <c r="AO85" s="8">
        <v>680</v>
      </c>
      <c r="AP85" s="8">
        <v>680</v>
      </c>
      <c r="AQ85" s="9">
        <v>680</v>
      </c>
      <c r="AR85" s="9">
        <v>680</v>
      </c>
      <c r="AS85">
        <v>0</v>
      </c>
    </row>
    <row r="86" spans="1:45" x14ac:dyDescent="0.25">
      <c r="A86" t="s">
        <v>527</v>
      </c>
      <c r="B86" t="s">
        <v>60</v>
      </c>
      <c r="C86" s="14">
        <v>45089</v>
      </c>
      <c r="D86" t="s">
        <v>528</v>
      </c>
      <c r="E86">
        <v>33144903</v>
      </c>
      <c r="F86" t="s">
        <v>529</v>
      </c>
      <c r="G86">
        <v>75521200</v>
      </c>
      <c r="H86">
        <v>1016271418</v>
      </c>
      <c r="I86" s="42" t="s">
        <v>143</v>
      </c>
      <c r="J86" t="s">
        <v>513</v>
      </c>
      <c r="K86" t="s">
        <v>463</v>
      </c>
      <c r="L86" t="s">
        <v>464</v>
      </c>
      <c r="M86" t="s">
        <v>463</v>
      </c>
      <c r="N86" t="s">
        <v>464</v>
      </c>
      <c r="O86" s="10" t="s">
        <v>530</v>
      </c>
      <c r="P86" s="43">
        <v>6000</v>
      </c>
      <c r="Q86" t="s">
        <v>145</v>
      </c>
      <c r="R86">
        <v>87</v>
      </c>
      <c r="S86" t="s">
        <v>84</v>
      </c>
      <c r="T86">
        <v>87</v>
      </c>
      <c r="U86">
        <v>6</v>
      </c>
      <c r="V86">
        <v>81</v>
      </c>
      <c r="W86">
        <v>87</v>
      </c>
      <c r="X86" t="s">
        <v>72</v>
      </c>
      <c r="Y86" t="s">
        <v>72</v>
      </c>
      <c r="Z86" t="s">
        <v>71</v>
      </c>
      <c r="AA86" t="s">
        <v>71</v>
      </c>
      <c r="AB86" t="s">
        <v>71</v>
      </c>
      <c r="AC86" t="s">
        <v>72</v>
      </c>
      <c r="AD86" t="s">
        <v>71</v>
      </c>
      <c r="AE86" t="s">
        <v>71</v>
      </c>
      <c r="AF86" t="s">
        <v>72</v>
      </c>
      <c r="AG86" t="s">
        <v>71</v>
      </c>
      <c r="AH86" t="s">
        <v>72</v>
      </c>
      <c r="AI86" t="s">
        <v>71</v>
      </c>
      <c r="AJ86" t="s">
        <v>72</v>
      </c>
      <c r="AK86" t="s">
        <v>72</v>
      </c>
      <c r="AL86" t="s">
        <v>71</v>
      </c>
      <c r="AM86" t="s">
        <v>71</v>
      </c>
      <c r="AN86">
        <v>100</v>
      </c>
      <c r="AO86" s="8">
        <v>584</v>
      </c>
      <c r="AP86" s="8">
        <v>584</v>
      </c>
      <c r="AQ86" s="9">
        <v>584</v>
      </c>
      <c r="AR86" s="9">
        <v>584</v>
      </c>
      <c r="AS86">
        <v>0</v>
      </c>
    </row>
    <row r="87" spans="1:45" x14ac:dyDescent="0.25">
      <c r="A87" t="s">
        <v>531</v>
      </c>
      <c r="B87" t="s">
        <v>60</v>
      </c>
      <c r="C87" s="14">
        <v>45089</v>
      </c>
      <c r="D87" t="s">
        <v>532</v>
      </c>
      <c r="E87">
        <v>19065995</v>
      </c>
      <c r="F87" t="s">
        <v>533</v>
      </c>
      <c r="G87">
        <v>66120652</v>
      </c>
      <c r="H87">
        <v>1003721226</v>
      </c>
      <c r="I87" s="42" t="s">
        <v>143</v>
      </c>
      <c r="J87" t="s">
        <v>513</v>
      </c>
      <c r="K87" t="s">
        <v>514</v>
      </c>
      <c r="L87" t="s">
        <v>515</v>
      </c>
      <c r="M87" t="s">
        <v>463</v>
      </c>
      <c r="N87" t="s">
        <v>464</v>
      </c>
      <c r="O87" s="10" t="s">
        <v>534</v>
      </c>
      <c r="P87" s="43">
        <v>5000</v>
      </c>
      <c r="Q87" t="s">
        <v>517</v>
      </c>
      <c r="R87">
        <v>63</v>
      </c>
      <c r="S87" t="s">
        <v>84</v>
      </c>
      <c r="T87">
        <v>63</v>
      </c>
      <c r="U87">
        <v>0</v>
      </c>
      <c r="V87">
        <v>63</v>
      </c>
      <c r="W87">
        <v>63</v>
      </c>
      <c r="X87" t="s">
        <v>72</v>
      </c>
      <c r="Y87" t="s">
        <v>72</v>
      </c>
      <c r="Z87" t="s">
        <v>72</v>
      </c>
      <c r="AA87" t="s">
        <v>71</v>
      </c>
      <c r="AB87" t="s">
        <v>71</v>
      </c>
      <c r="AC87" t="s">
        <v>72</v>
      </c>
      <c r="AD87" t="s">
        <v>71</v>
      </c>
      <c r="AE87" t="s">
        <v>71</v>
      </c>
      <c r="AF87" t="s">
        <v>72</v>
      </c>
      <c r="AG87" t="s">
        <v>71</v>
      </c>
      <c r="AH87" t="s">
        <v>72</v>
      </c>
      <c r="AI87" t="s">
        <v>71</v>
      </c>
      <c r="AJ87" t="s">
        <v>72</v>
      </c>
      <c r="AK87" t="s">
        <v>72</v>
      </c>
      <c r="AL87" t="s">
        <v>71</v>
      </c>
      <c r="AM87" t="s">
        <v>71</v>
      </c>
      <c r="AN87">
        <v>500</v>
      </c>
      <c r="AO87" s="8">
        <v>564</v>
      </c>
      <c r="AP87" s="8">
        <v>564</v>
      </c>
      <c r="AQ87" s="9">
        <v>564</v>
      </c>
      <c r="AR87" s="9">
        <v>564</v>
      </c>
      <c r="AS87">
        <v>0</v>
      </c>
    </row>
    <row r="88" spans="1:45" x14ac:dyDescent="0.25">
      <c r="A88" t="s">
        <v>535</v>
      </c>
      <c r="B88" t="s">
        <v>60</v>
      </c>
      <c r="C88" s="14">
        <v>45089</v>
      </c>
      <c r="D88" t="s">
        <v>536</v>
      </c>
      <c r="E88">
        <v>37958387</v>
      </c>
      <c r="F88" t="s">
        <v>537</v>
      </c>
      <c r="G88">
        <v>98126933</v>
      </c>
      <c r="H88">
        <v>1021693762</v>
      </c>
      <c r="I88" s="42" t="s">
        <v>216</v>
      </c>
      <c r="J88" t="s">
        <v>513</v>
      </c>
      <c r="K88" t="s">
        <v>538</v>
      </c>
      <c r="L88" t="s">
        <v>539</v>
      </c>
      <c r="M88" t="s">
        <v>463</v>
      </c>
      <c r="N88" t="s">
        <v>464</v>
      </c>
      <c r="O88" s="10" t="s">
        <v>540</v>
      </c>
      <c r="P88" s="43">
        <v>9000</v>
      </c>
      <c r="Q88" t="s">
        <v>218</v>
      </c>
      <c r="R88">
        <v>89</v>
      </c>
      <c r="S88" t="s">
        <v>84</v>
      </c>
      <c r="T88">
        <v>89</v>
      </c>
      <c r="U88">
        <v>4</v>
      </c>
      <c r="V88">
        <v>85</v>
      </c>
      <c r="W88">
        <v>89</v>
      </c>
      <c r="X88" t="s">
        <v>72</v>
      </c>
      <c r="Y88" t="s">
        <v>72</v>
      </c>
      <c r="Z88" t="s">
        <v>71</v>
      </c>
      <c r="AA88" t="s">
        <v>72</v>
      </c>
      <c r="AB88" t="s">
        <v>72</v>
      </c>
      <c r="AC88" t="s">
        <v>72</v>
      </c>
      <c r="AD88" t="s">
        <v>71</v>
      </c>
      <c r="AE88" t="s">
        <v>71</v>
      </c>
      <c r="AF88" t="s">
        <v>72</v>
      </c>
      <c r="AG88" t="s">
        <v>71</v>
      </c>
      <c r="AH88" t="s">
        <v>72</v>
      </c>
      <c r="AI88" t="s">
        <v>71</v>
      </c>
      <c r="AJ88" t="s">
        <v>71</v>
      </c>
      <c r="AK88" t="s">
        <v>72</v>
      </c>
      <c r="AL88" t="s">
        <v>71</v>
      </c>
      <c r="AM88" t="s">
        <v>71</v>
      </c>
      <c r="AN88">
        <v>500</v>
      </c>
      <c r="AO88" s="8">
        <v>572</v>
      </c>
      <c r="AP88" s="8">
        <v>572</v>
      </c>
      <c r="AQ88" s="9">
        <v>572</v>
      </c>
      <c r="AR88" s="9">
        <v>572</v>
      </c>
      <c r="AS88">
        <v>0</v>
      </c>
    </row>
    <row r="89" spans="1:45" x14ac:dyDescent="0.25">
      <c r="A89" t="s">
        <v>541</v>
      </c>
      <c r="B89" t="s">
        <v>60</v>
      </c>
      <c r="C89" s="14">
        <v>45089</v>
      </c>
      <c r="D89" t="s">
        <v>542</v>
      </c>
      <c r="E89">
        <v>36544465</v>
      </c>
      <c r="F89" t="s">
        <v>543</v>
      </c>
      <c r="G89">
        <v>54781011</v>
      </c>
      <c r="H89">
        <v>1020165274</v>
      </c>
      <c r="I89" s="42" t="s">
        <v>174</v>
      </c>
      <c r="J89" t="s">
        <v>513</v>
      </c>
      <c r="K89" t="s">
        <v>538</v>
      </c>
      <c r="L89" t="s">
        <v>539</v>
      </c>
      <c r="M89" t="s">
        <v>463</v>
      </c>
      <c r="N89" t="s">
        <v>464</v>
      </c>
      <c r="O89" s="10" t="s">
        <v>544</v>
      </c>
      <c r="P89" s="43">
        <v>4930</v>
      </c>
      <c r="Q89" t="s">
        <v>545</v>
      </c>
      <c r="R89">
        <v>110</v>
      </c>
      <c r="S89" t="s">
        <v>84</v>
      </c>
      <c r="T89">
        <v>110</v>
      </c>
      <c r="U89">
        <v>3</v>
      </c>
      <c r="V89">
        <v>107</v>
      </c>
      <c r="W89">
        <v>110</v>
      </c>
      <c r="X89" t="s">
        <v>72</v>
      </c>
      <c r="Y89" t="s">
        <v>72</v>
      </c>
      <c r="Z89" t="s">
        <v>72</v>
      </c>
      <c r="AA89" t="s">
        <v>71</v>
      </c>
      <c r="AB89" t="s">
        <v>72</v>
      </c>
      <c r="AC89" t="s">
        <v>72</v>
      </c>
      <c r="AD89" t="s">
        <v>72</v>
      </c>
      <c r="AE89" t="s">
        <v>72</v>
      </c>
      <c r="AF89" t="s">
        <v>72</v>
      </c>
      <c r="AG89" t="s">
        <v>71</v>
      </c>
      <c r="AH89" t="s">
        <v>72</v>
      </c>
      <c r="AI89" t="s">
        <v>71</v>
      </c>
      <c r="AJ89" t="s">
        <v>71</v>
      </c>
      <c r="AK89" t="s">
        <v>72</v>
      </c>
      <c r="AL89" t="s">
        <v>71</v>
      </c>
      <c r="AM89" t="s">
        <v>71</v>
      </c>
      <c r="AN89">
        <v>400</v>
      </c>
      <c r="AO89" s="8">
        <v>660</v>
      </c>
      <c r="AP89" s="8">
        <v>660</v>
      </c>
      <c r="AQ89" s="9">
        <v>660</v>
      </c>
      <c r="AR89" s="9">
        <v>660</v>
      </c>
      <c r="AS89">
        <v>0</v>
      </c>
    </row>
    <row r="90" spans="1:45" x14ac:dyDescent="0.25">
      <c r="A90" t="s">
        <v>546</v>
      </c>
      <c r="B90" t="s">
        <v>60</v>
      </c>
      <c r="C90" s="14">
        <v>45089</v>
      </c>
      <c r="D90" t="s">
        <v>547</v>
      </c>
      <c r="E90">
        <v>21576875</v>
      </c>
      <c r="F90" t="s">
        <v>548</v>
      </c>
      <c r="G90">
        <v>79427900</v>
      </c>
      <c r="H90">
        <v>1005035192</v>
      </c>
      <c r="I90" s="42" t="s">
        <v>143</v>
      </c>
      <c r="J90" t="s">
        <v>549</v>
      </c>
      <c r="K90" t="s">
        <v>949</v>
      </c>
      <c r="L90" t="s">
        <v>1666</v>
      </c>
      <c r="M90" t="s">
        <v>949</v>
      </c>
      <c r="N90" t="s">
        <v>1666</v>
      </c>
      <c r="O90" s="10" t="s">
        <v>1611</v>
      </c>
      <c r="P90" s="43">
        <v>7100</v>
      </c>
      <c r="Q90" t="s">
        <v>466</v>
      </c>
      <c r="R90">
        <v>74</v>
      </c>
      <c r="S90" t="s">
        <v>84</v>
      </c>
      <c r="T90">
        <v>74</v>
      </c>
      <c r="U90">
        <v>43</v>
      </c>
      <c r="V90">
        <v>31</v>
      </c>
      <c r="W90">
        <v>74</v>
      </c>
      <c r="X90" t="s">
        <v>72</v>
      </c>
      <c r="Y90" t="s">
        <v>72</v>
      </c>
      <c r="Z90" t="s">
        <v>72</v>
      </c>
      <c r="AA90" t="s">
        <v>72</v>
      </c>
      <c r="AB90" t="s">
        <v>72</v>
      </c>
      <c r="AC90" t="s">
        <v>72</v>
      </c>
      <c r="AD90" t="s">
        <v>72</v>
      </c>
      <c r="AE90" t="s">
        <v>72</v>
      </c>
      <c r="AF90" t="s">
        <v>72</v>
      </c>
      <c r="AG90" t="s">
        <v>71</v>
      </c>
      <c r="AH90" t="s">
        <v>72</v>
      </c>
      <c r="AI90" t="s">
        <v>72</v>
      </c>
      <c r="AJ90" t="s">
        <v>72</v>
      </c>
      <c r="AK90" t="s">
        <v>72</v>
      </c>
      <c r="AL90" t="s">
        <v>72</v>
      </c>
      <c r="AM90" t="s">
        <v>72</v>
      </c>
      <c r="AN90">
        <v>100</v>
      </c>
      <c r="AO90" s="8">
        <v>600</v>
      </c>
      <c r="AP90" s="8">
        <v>600</v>
      </c>
      <c r="AQ90" s="9">
        <v>600</v>
      </c>
      <c r="AR90" s="9">
        <v>600</v>
      </c>
      <c r="AS90">
        <v>80</v>
      </c>
    </row>
    <row r="91" spans="1:45" x14ac:dyDescent="0.25">
      <c r="A91" t="s">
        <v>553</v>
      </c>
      <c r="B91" t="s">
        <v>60</v>
      </c>
      <c r="C91" s="14">
        <v>45089</v>
      </c>
      <c r="D91" t="s">
        <v>1612</v>
      </c>
      <c r="E91">
        <v>22050311</v>
      </c>
      <c r="F91" t="s">
        <v>1613</v>
      </c>
      <c r="G91">
        <v>33480450</v>
      </c>
      <c r="H91">
        <v>1002914385</v>
      </c>
      <c r="I91" s="42" t="s">
        <v>216</v>
      </c>
      <c r="J91" t="s">
        <v>111</v>
      </c>
      <c r="K91" t="s">
        <v>112</v>
      </c>
      <c r="L91" t="s">
        <v>113</v>
      </c>
      <c r="M91" t="s">
        <v>112</v>
      </c>
      <c r="N91" t="s">
        <v>113</v>
      </c>
      <c r="O91" s="10" t="s">
        <v>557</v>
      </c>
      <c r="P91" s="43">
        <v>9900</v>
      </c>
      <c r="Q91" t="s">
        <v>558</v>
      </c>
      <c r="R91">
        <v>40</v>
      </c>
      <c r="S91" t="s">
        <v>94</v>
      </c>
      <c r="T91">
        <v>50</v>
      </c>
      <c r="U91">
        <v>4</v>
      </c>
      <c r="V91">
        <v>2</v>
      </c>
      <c r="W91">
        <v>8</v>
      </c>
      <c r="X91" t="s">
        <v>72</v>
      </c>
      <c r="Y91" t="s">
        <v>72</v>
      </c>
      <c r="Z91" t="s">
        <v>71</v>
      </c>
      <c r="AA91" t="s">
        <v>72</v>
      </c>
      <c r="AB91" t="s">
        <v>72</v>
      </c>
      <c r="AC91" t="s">
        <v>72</v>
      </c>
      <c r="AD91" t="s">
        <v>72</v>
      </c>
      <c r="AE91" t="s">
        <v>72</v>
      </c>
      <c r="AF91" t="s">
        <v>72</v>
      </c>
      <c r="AG91" t="s">
        <v>72</v>
      </c>
      <c r="AH91" t="s">
        <v>72</v>
      </c>
      <c r="AI91" t="s">
        <v>72</v>
      </c>
      <c r="AJ91" t="s">
        <v>72</v>
      </c>
      <c r="AK91" t="s">
        <v>72</v>
      </c>
      <c r="AL91" t="s">
        <v>72</v>
      </c>
      <c r="AM91" t="s">
        <v>72</v>
      </c>
      <c r="AN91">
        <v>500</v>
      </c>
      <c r="AO91" s="8">
        <v>612</v>
      </c>
      <c r="AP91" s="8">
        <v>612</v>
      </c>
      <c r="AQ91" s="9">
        <v>796</v>
      </c>
      <c r="AR91" s="9">
        <v>612</v>
      </c>
      <c r="AS91">
        <v>0</v>
      </c>
    </row>
    <row r="92" spans="1:45" x14ac:dyDescent="0.25">
      <c r="A92" t="s">
        <v>559</v>
      </c>
      <c r="B92" t="s">
        <v>60</v>
      </c>
      <c r="C92" s="14">
        <v>45089</v>
      </c>
      <c r="D92" t="s">
        <v>560</v>
      </c>
      <c r="E92">
        <v>24109828</v>
      </c>
      <c r="F92" t="s">
        <v>561</v>
      </c>
      <c r="G92">
        <v>86423422</v>
      </c>
      <c r="H92">
        <v>1001569181</v>
      </c>
      <c r="I92" s="42" t="s">
        <v>88</v>
      </c>
      <c r="J92" t="s">
        <v>562</v>
      </c>
      <c r="K92" t="s">
        <v>563</v>
      </c>
      <c r="L92" t="s">
        <v>564</v>
      </c>
      <c r="M92" t="s">
        <v>563</v>
      </c>
      <c r="N92" t="s">
        <v>564</v>
      </c>
      <c r="O92" s="10" t="s">
        <v>565</v>
      </c>
      <c r="P92" s="43">
        <v>8900</v>
      </c>
      <c r="Q92" t="s">
        <v>499</v>
      </c>
      <c r="R92">
        <v>84</v>
      </c>
      <c r="S92" t="s">
        <v>566</v>
      </c>
      <c r="T92">
        <v>84</v>
      </c>
      <c r="U92">
        <v>18</v>
      </c>
      <c r="V92">
        <v>6</v>
      </c>
      <c r="W92">
        <v>80</v>
      </c>
      <c r="X92" t="s">
        <v>72</v>
      </c>
      <c r="Y92" t="s">
        <v>72</v>
      </c>
      <c r="Z92" t="s">
        <v>71</v>
      </c>
      <c r="AA92" t="s">
        <v>71</v>
      </c>
      <c r="AB92" t="s">
        <v>71</v>
      </c>
      <c r="AC92" t="s">
        <v>71</v>
      </c>
      <c r="AD92" t="s">
        <v>71</v>
      </c>
      <c r="AE92" t="s">
        <v>71</v>
      </c>
      <c r="AF92" t="s">
        <v>71</v>
      </c>
      <c r="AG92" t="s">
        <v>71</v>
      </c>
      <c r="AH92" t="s">
        <v>71</v>
      </c>
      <c r="AI92" t="s">
        <v>71</v>
      </c>
      <c r="AJ92" t="s">
        <v>71</v>
      </c>
      <c r="AK92" t="s">
        <v>71</v>
      </c>
      <c r="AL92" t="s">
        <v>71</v>
      </c>
      <c r="AM92" t="s">
        <v>71</v>
      </c>
      <c r="AN92">
        <v>1500</v>
      </c>
      <c r="AO92" s="8">
        <v>812</v>
      </c>
      <c r="AP92" s="8">
        <v>812</v>
      </c>
      <c r="AQ92" s="9">
        <v>812</v>
      </c>
      <c r="AR92" s="9">
        <v>812</v>
      </c>
      <c r="AS92">
        <v>0</v>
      </c>
    </row>
    <row r="93" spans="1:45" x14ac:dyDescent="0.25">
      <c r="A93" t="s">
        <v>567</v>
      </c>
      <c r="B93" t="s">
        <v>60</v>
      </c>
      <c r="C93" s="14">
        <v>45089</v>
      </c>
      <c r="D93" t="s">
        <v>568</v>
      </c>
      <c r="E93">
        <v>24222101</v>
      </c>
      <c r="F93" t="s">
        <v>569</v>
      </c>
      <c r="G93">
        <v>86948922</v>
      </c>
      <c r="H93">
        <v>1006421924</v>
      </c>
      <c r="I93" s="42" t="s">
        <v>88</v>
      </c>
      <c r="J93" t="s">
        <v>570</v>
      </c>
      <c r="K93" t="s">
        <v>571</v>
      </c>
      <c r="L93" t="s">
        <v>572</v>
      </c>
      <c r="M93" t="s">
        <v>573</v>
      </c>
      <c r="N93" t="s">
        <v>574</v>
      </c>
      <c r="O93" s="10" t="s">
        <v>575</v>
      </c>
      <c r="P93" s="43">
        <v>8471</v>
      </c>
      <c r="Q93" t="s">
        <v>576</v>
      </c>
      <c r="R93">
        <v>50</v>
      </c>
      <c r="S93" t="s">
        <v>94</v>
      </c>
      <c r="T93">
        <v>69</v>
      </c>
      <c r="U93">
        <v>14</v>
      </c>
      <c r="V93">
        <v>10</v>
      </c>
      <c r="W93">
        <v>50</v>
      </c>
      <c r="X93" t="s">
        <v>72</v>
      </c>
      <c r="Y93" t="s">
        <v>72</v>
      </c>
      <c r="Z93" t="s">
        <v>72</v>
      </c>
      <c r="AA93" t="s">
        <v>72</v>
      </c>
      <c r="AB93" t="s">
        <v>72</v>
      </c>
      <c r="AC93" t="s">
        <v>72</v>
      </c>
      <c r="AD93" t="s">
        <v>72</v>
      </c>
      <c r="AE93" t="s">
        <v>72</v>
      </c>
      <c r="AF93" t="s">
        <v>72</v>
      </c>
      <c r="AG93" t="s">
        <v>71</v>
      </c>
      <c r="AH93" t="s">
        <v>72</v>
      </c>
      <c r="AI93" t="s">
        <v>72</v>
      </c>
      <c r="AJ93" t="s">
        <v>72</v>
      </c>
      <c r="AK93" t="s">
        <v>72</v>
      </c>
      <c r="AL93" t="s">
        <v>72</v>
      </c>
      <c r="AM93" t="s">
        <v>72</v>
      </c>
      <c r="AN93">
        <v>14000</v>
      </c>
      <c r="AO93" s="8">
        <v>680</v>
      </c>
      <c r="AP93" s="8">
        <v>720</v>
      </c>
      <c r="AQ93" s="9">
        <v>720</v>
      </c>
      <c r="AR93" s="9">
        <v>720</v>
      </c>
      <c r="AS93">
        <v>0</v>
      </c>
    </row>
    <row r="94" spans="1:45" x14ac:dyDescent="0.25">
      <c r="A94" t="s">
        <v>577</v>
      </c>
      <c r="B94" t="s">
        <v>60</v>
      </c>
      <c r="C94" s="14">
        <v>45089</v>
      </c>
      <c r="D94" t="s">
        <v>578</v>
      </c>
      <c r="E94">
        <v>24230996</v>
      </c>
      <c r="F94" t="s">
        <v>579</v>
      </c>
      <c r="G94">
        <v>98945500</v>
      </c>
      <c r="H94">
        <v>1006430466</v>
      </c>
      <c r="I94" s="42" t="s">
        <v>216</v>
      </c>
      <c r="J94" t="s">
        <v>580</v>
      </c>
      <c r="K94" t="s">
        <v>581</v>
      </c>
      <c r="L94" t="s">
        <v>582</v>
      </c>
      <c r="M94" t="s">
        <v>573</v>
      </c>
      <c r="N94" t="s">
        <v>574</v>
      </c>
      <c r="O94" s="10" t="s">
        <v>583</v>
      </c>
      <c r="P94" s="43">
        <v>9850</v>
      </c>
      <c r="Q94" t="s">
        <v>584</v>
      </c>
      <c r="R94">
        <v>60</v>
      </c>
      <c r="S94" t="s">
        <v>84</v>
      </c>
      <c r="T94">
        <v>60</v>
      </c>
      <c r="U94">
        <v>0</v>
      </c>
      <c r="V94">
        <v>4</v>
      </c>
      <c r="W94">
        <v>60</v>
      </c>
      <c r="X94" t="s">
        <v>72</v>
      </c>
      <c r="Y94" t="s">
        <v>72</v>
      </c>
      <c r="Z94" t="s">
        <v>72</v>
      </c>
      <c r="AA94" t="s">
        <v>71</v>
      </c>
      <c r="AB94" t="s">
        <v>72</v>
      </c>
      <c r="AC94" t="s">
        <v>72</v>
      </c>
      <c r="AD94" t="s">
        <v>72</v>
      </c>
      <c r="AE94" t="s">
        <v>72</v>
      </c>
      <c r="AF94" t="s">
        <v>72</v>
      </c>
      <c r="AG94" t="s">
        <v>71</v>
      </c>
      <c r="AH94" t="s">
        <v>72</v>
      </c>
      <c r="AI94" t="s">
        <v>71</v>
      </c>
      <c r="AJ94" t="s">
        <v>72</v>
      </c>
      <c r="AK94" t="s">
        <v>72</v>
      </c>
      <c r="AL94" t="s">
        <v>72</v>
      </c>
      <c r="AM94" t="s">
        <v>72</v>
      </c>
      <c r="AN94">
        <v>500</v>
      </c>
      <c r="AO94" s="8">
        <v>590</v>
      </c>
      <c r="AP94" s="8">
        <v>630</v>
      </c>
      <c r="AQ94" s="9">
        <v>720</v>
      </c>
      <c r="AR94" s="9">
        <v>630</v>
      </c>
      <c r="AS94">
        <v>0</v>
      </c>
    </row>
    <row r="95" spans="1:45" x14ac:dyDescent="0.25">
      <c r="A95" t="s">
        <v>1722</v>
      </c>
      <c r="B95" t="s">
        <v>60</v>
      </c>
      <c r="C95" s="14">
        <v>45089</v>
      </c>
      <c r="D95" t="s">
        <v>1723</v>
      </c>
      <c r="E95">
        <v>24240576</v>
      </c>
      <c r="F95" t="s">
        <v>1724</v>
      </c>
      <c r="G95">
        <v>33216464</v>
      </c>
      <c r="H95">
        <v>1006439694</v>
      </c>
      <c r="I95" s="42" t="s">
        <v>63</v>
      </c>
      <c r="J95" t="s">
        <v>1725</v>
      </c>
      <c r="K95" t="s">
        <v>1726</v>
      </c>
      <c r="L95" t="s">
        <v>1724</v>
      </c>
      <c r="M95" t="s">
        <v>1726</v>
      </c>
      <c r="N95" t="s">
        <v>1724</v>
      </c>
      <c r="O95" s="10" t="s">
        <v>1727</v>
      </c>
      <c r="P95" s="43">
        <v>1621</v>
      </c>
      <c r="Q95" t="s">
        <v>115</v>
      </c>
      <c r="R95">
        <v>26</v>
      </c>
      <c r="S95" t="s">
        <v>1728</v>
      </c>
      <c r="T95">
        <v>72</v>
      </c>
      <c r="U95">
        <v>12</v>
      </c>
      <c r="V95">
        <v>0</v>
      </c>
      <c r="W95">
        <v>26</v>
      </c>
      <c r="X95" t="s">
        <v>72</v>
      </c>
      <c r="Y95" t="s">
        <v>72</v>
      </c>
      <c r="Z95" t="s">
        <v>71</v>
      </c>
      <c r="AA95" t="s">
        <v>72</v>
      </c>
      <c r="AB95" t="s">
        <v>72</v>
      </c>
      <c r="AC95" t="s">
        <v>72</v>
      </c>
      <c r="AD95" t="s">
        <v>71</v>
      </c>
      <c r="AE95" t="s">
        <v>71</v>
      </c>
      <c r="AF95" t="s">
        <v>72</v>
      </c>
      <c r="AG95" t="s">
        <v>71</v>
      </c>
      <c r="AH95" t="s">
        <v>72</v>
      </c>
      <c r="AI95" t="s">
        <v>71</v>
      </c>
      <c r="AJ95" t="s">
        <v>71</v>
      </c>
      <c r="AK95" t="s">
        <v>72</v>
      </c>
      <c r="AL95" t="s">
        <v>71</v>
      </c>
      <c r="AM95" t="s">
        <v>72</v>
      </c>
      <c r="AN95">
        <v>300</v>
      </c>
      <c r="AO95" s="8">
        <v>700</v>
      </c>
      <c r="AP95" s="8">
        <v>900</v>
      </c>
      <c r="AQ95" s="9">
        <v>900</v>
      </c>
      <c r="AR95" s="9">
        <v>700</v>
      </c>
      <c r="AS95">
        <v>0</v>
      </c>
    </row>
    <row r="96" spans="1:45" x14ac:dyDescent="0.25">
      <c r="A96" t="s">
        <v>585</v>
      </c>
      <c r="B96" t="s">
        <v>60</v>
      </c>
      <c r="C96" s="14">
        <v>45089</v>
      </c>
      <c r="D96" t="s">
        <v>586</v>
      </c>
      <c r="E96">
        <v>25234901</v>
      </c>
      <c r="F96" t="s">
        <v>587</v>
      </c>
      <c r="G96">
        <v>98422166</v>
      </c>
      <c r="H96">
        <v>1004710989</v>
      </c>
      <c r="I96" s="42" t="s">
        <v>216</v>
      </c>
      <c r="J96" t="s">
        <v>588</v>
      </c>
      <c r="K96" t="s">
        <v>1729</v>
      </c>
      <c r="L96" t="s">
        <v>1730</v>
      </c>
      <c r="M96" t="s">
        <v>1729</v>
      </c>
      <c r="N96" t="s">
        <v>1730</v>
      </c>
      <c r="O96" s="10" t="s">
        <v>591</v>
      </c>
      <c r="P96" s="43">
        <v>9900</v>
      </c>
      <c r="Q96" t="s">
        <v>558</v>
      </c>
      <c r="R96">
        <v>53</v>
      </c>
      <c r="S96" t="s">
        <v>592</v>
      </c>
      <c r="T96">
        <v>53</v>
      </c>
      <c r="U96">
        <v>5</v>
      </c>
      <c r="V96">
        <v>4</v>
      </c>
      <c r="W96">
        <v>10</v>
      </c>
      <c r="X96" t="s">
        <v>72</v>
      </c>
      <c r="Y96" t="s">
        <v>72</v>
      </c>
      <c r="Z96" t="s">
        <v>71</v>
      </c>
      <c r="AA96" t="s">
        <v>72</v>
      </c>
      <c r="AB96" t="s">
        <v>71</v>
      </c>
      <c r="AC96" t="s">
        <v>72</v>
      </c>
      <c r="AD96" t="s">
        <v>72</v>
      </c>
      <c r="AE96" t="s">
        <v>72</v>
      </c>
      <c r="AF96" t="s">
        <v>72</v>
      </c>
      <c r="AG96" t="s">
        <v>71</v>
      </c>
      <c r="AH96" t="s">
        <v>72</v>
      </c>
      <c r="AI96" t="s">
        <v>72</v>
      </c>
      <c r="AJ96" t="s">
        <v>72</v>
      </c>
      <c r="AK96" t="s">
        <v>71</v>
      </c>
      <c r="AL96" t="s">
        <v>72</v>
      </c>
      <c r="AM96" t="s">
        <v>72</v>
      </c>
      <c r="AN96">
        <v>300</v>
      </c>
      <c r="AO96" s="8">
        <v>716</v>
      </c>
      <c r="AP96" s="8">
        <v>716</v>
      </c>
      <c r="AQ96" s="9">
        <v>956</v>
      </c>
      <c r="AR96" s="9">
        <v>716</v>
      </c>
      <c r="AS96">
        <v>95</v>
      </c>
    </row>
    <row r="97" spans="1:45" x14ac:dyDescent="0.25">
      <c r="A97" t="s">
        <v>593</v>
      </c>
      <c r="B97" t="s">
        <v>60</v>
      </c>
      <c r="C97" s="14">
        <v>45089</v>
      </c>
      <c r="D97" t="s">
        <v>1614</v>
      </c>
      <c r="E97">
        <v>25434560</v>
      </c>
      <c r="F97" t="s">
        <v>595</v>
      </c>
      <c r="G97">
        <v>98375100</v>
      </c>
      <c r="H97">
        <v>1007542638</v>
      </c>
      <c r="I97" s="42" t="s">
        <v>216</v>
      </c>
      <c r="J97" t="s">
        <v>596</v>
      </c>
      <c r="K97" t="s">
        <v>597</v>
      </c>
      <c r="L97" t="s">
        <v>598</v>
      </c>
      <c r="M97" t="s">
        <v>599</v>
      </c>
      <c r="N97" t="s">
        <v>598</v>
      </c>
      <c r="O97" s="10" t="s">
        <v>600</v>
      </c>
      <c r="P97" s="43">
        <v>9520</v>
      </c>
      <c r="Q97" t="s">
        <v>601</v>
      </c>
      <c r="R97">
        <v>47</v>
      </c>
      <c r="S97" t="s">
        <v>602</v>
      </c>
      <c r="T97">
        <v>47</v>
      </c>
      <c r="U97">
        <v>3</v>
      </c>
      <c r="V97">
        <v>10</v>
      </c>
      <c r="W97">
        <v>47</v>
      </c>
      <c r="X97" t="s">
        <v>72</v>
      </c>
      <c r="Y97" t="s">
        <v>72</v>
      </c>
      <c r="Z97" t="s">
        <v>72</v>
      </c>
      <c r="AA97" t="s">
        <v>72</v>
      </c>
      <c r="AB97" t="s">
        <v>72</v>
      </c>
      <c r="AC97" t="s">
        <v>72</v>
      </c>
      <c r="AD97" t="s">
        <v>72</v>
      </c>
      <c r="AE97" t="s">
        <v>72</v>
      </c>
      <c r="AF97" t="s">
        <v>72</v>
      </c>
      <c r="AG97" t="s">
        <v>71</v>
      </c>
      <c r="AH97" t="s">
        <v>72</v>
      </c>
      <c r="AI97" t="s">
        <v>71</v>
      </c>
      <c r="AJ97" t="s">
        <v>71</v>
      </c>
      <c r="AK97" t="s">
        <v>72</v>
      </c>
      <c r="AL97" t="s">
        <v>71</v>
      </c>
      <c r="AM97" t="s">
        <v>72</v>
      </c>
      <c r="AN97">
        <v>5000</v>
      </c>
      <c r="AO97" s="8">
        <v>650</v>
      </c>
      <c r="AP97" s="8">
        <v>750</v>
      </c>
      <c r="AQ97" s="9">
        <v>650</v>
      </c>
      <c r="AR97" s="9">
        <v>750</v>
      </c>
      <c r="AS97">
        <v>0</v>
      </c>
    </row>
    <row r="98" spans="1:45" x14ac:dyDescent="0.25">
      <c r="A98" t="s">
        <v>603</v>
      </c>
      <c r="B98" t="s">
        <v>60</v>
      </c>
      <c r="C98" s="14">
        <v>45089</v>
      </c>
      <c r="D98" t="s">
        <v>604</v>
      </c>
      <c r="E98">
        <v>25529529</v>
      </c>
      <c r="F98" t="s">
        <v>605</v>
      </c>
      <c r="G98">
        <v>70208810</v>
      </c>
      <c r="H98">
        <v>1019813351</v>
      </c>
      <c r="I98" s="42" t="s">
        <v>88</v>
      </c>
      <c r="J98" t="s">
        <v>606</v>
      </c>
      <c r="K98" t="s">
        <v>1667</v>
      </c>
      <c r="L98" t="s">
        <v>1668</v>
      </c>
      <c r="M98" t="s">
        <v>1669</v>
      </c>
      <c r="N98" t="s">
        <v>1670</v>
      </c>
      <c r="O98" s="10" t="s">
        <v>609</v>
      </c>
      <c r="P98" s="43">
        <v>8200</v>
      </c>
      <c r="Q98" t="s">
        <v>610</v>
      </c>
      <c r="R98">
        <v>65</v>
      </c>
      <c r="S98" t="s">
        <v>611</v>
      </c>
      <c r="T98">
        <v>65</v>
      </c>
      <c r="U98">
        <v>4</v>
      </c>
      <c r="V98">
        <v>0</v>
      </c>
      <c r="W98">
        <v>65</v>
      </c>
      <c r="X98" t="s">
        <v>72</v>
      </c>
      <c r="Y98" t="s">
        <v>72</v>
      </c>
      <c r="Z98" t="s">
        <v>72</v>
      </c>
      <c r="AA98" t="s">
        <v>72</v>
      </c>
      <c r="AB98" t="s">
        <v>72</v>
      </c>
      <c r="AC98" t="s">
        <v>72</v>
      </c>
      <c r="AD98" t="s">
        <v>72</v>
      </c>
      <c r="AE98" t="s">
        <v>72</v>
      </c>
      <c r="AF98" t="s">
        <v>72</v>
      </c>
      <c r="AG98" t="s">
        <v>72</v>
      </c>
      <c r="AH98" t="s">
        <v>72</v>
      </c>
      <c r="AI98" t="s">
        <v>72</v>
      </c>
      <c r="AJ98" t="s">
        <v>71</v>
      </c>
      <c r="AK98" t="s">
        <v>72</v>
      </c>
      <c r="AL98" t="s">
        <v>72</v>
      </c>
      <c r="AM98" t="s">
        <v>72</v>
      </c>
      <c r="AN98">
        <v>1000</v>
      </c>
      <c r="AO98" s="8">
        <v>644</v>
      </c>
      <c r="AP98" s="8">
        <v>644</v>
      </c>
      <c r="AQ98" s="9">
        <v>644</v>
      </c>
      <c r="AR98" s="9">
        <v>644</v>
      </c>
      <c r="AS98">
        <v>0</v>
      </c>
    </row>
    <row r="99" spans="1:45" x14ac:dyDescent="0.25">
      <c r="A99" t="s">
        <v>612</v>
      </c>
      <c r="B99" t="s">
        <v>60</v>
      </c>
      <c r="C99" s="14">
        <v>45089</v>
      </c>
      <c r="D99" t="s">
        <v>613</v>
      </c>
      <c r="E99">
        <v>25867017</v>
      </c>
      <c r="F99" t="s">
        <v>614</v>
      </c>
      <c r="G99">
        <v>22909363</v>
      </c>
      <c r="H99">
        <v>1024731916</v>
      </c>
      <c r="I99" s="42" t="s">
        <v>174</v>
      </c>
      <c r="J99" t="s">
        <v>615</v>
      </c>
      <c r="K99" t="s">
        <v>616</v>
      </c>
      <c r="L99" t="s">
        <v>617</v>
      </c>
      <c r="M99" t="s">
        <v>616</v>
      </c>
      <c r="N99" t="s">
        <v>617</v>
      </c>
      <c r="O99" s="10" t="s">
        <v>618</v>
      </c>
      <c r="P99" s="43">
        <v>4891</v>
      </c>
      <c r="Q99" t="s">
        <v>619</v>
      </c>
      <c r="R99">
        <v>19</v>
      </c>
      <c r="S99" t="s">
        <v>620</v>
      </c>
      <c r="T99">
        <v>19</v>
      </c>
      <c r="U99">
        <v>4</v>
      </c>
      <c r="V99">
        <v>2</v>
      </c>
      <c r="W99">
        <v>12</v>
      </c>
      <c r="X99" t="s">
        <v>71</v>
      </c>
      <c r="Y99" t="s">
        <v>72</v>
      </c>
      <c r="Z99" t="s">
        <v>72</v>
      </c>
      <c r="AA99" t="s">
        <v>71</v>
      </c>
      <c r="AB99" t="s">
        <v>72</v>
      </c>
      <c r="AC99" t="s">
        <v>72</v>
      </c>
      <c r="AD99" t="s">
        <v>72</v>
      </c>
      <c r="AE99" t="s">
        <v>72</v>
      </c>
      <c r="AF99" t="s">
        <v>72</v>
      </c>
      <c r="AG99" t="s">
        <v>71</v>
      </c>
      <c r="AH99" t="s">
        <v>72</v>
      </c>
      <c r="AI99" t="s">
        <v>71</v>
      </c>
      <c r="AJ99" t="s">
        <v>72</v>
      </c>
      <c r="AK99" t="s">
        <v>72</v>
      </c>
      <c r="AL99" t="s">
        <v>72</v>
      </c>
      <c r="AM99" t="s">
        <v>71</v>
      </c>
      <c r="AN99">
        <v>10000</v>
      </c>
      <c r="AO99" s="8">
        <v>795</v>
      </c>
      <c r="AP99" s="8">
        <v>895</v>
      </c>
      <c r="AQ99" s="9">
        <v>995</v>
      </c>
      <c r="AR99" s="9">
        <v>895</v>
      </c>
      <c r="AS99">
        <v>0</v>
      </c>
    </row>
    <row r="100" spans="1:45" x14ac:dyDescent="0.25">
      <c r="A100" t="s">
        <v>621</v>
      </c>
      <c r="B100" t="s">
        <v>60</v>
      </c>
      <c r="C100" s="14">
        <v>45089</v>
      </c>
      <c r="D100" t="s">
        <v>622</v>
      </c>
      <c r="E100">
        <v>26104998</v>
      </c>
      <c r="F100" t="s">
        <v>623</v>
      </c>
      <c r="G100">
        <v>56904444</v>
      </c>
      <c r="H100">
        <v>1022317896</v>
      </c>
      <c r="I100" s="42" t="s">
        <v>63</v>
      </c>
      <c r="J100" t="s">
        <v>624</v>
      </c>
      <c r="K100" t="s">
        <v>625</v>
      </c>
      <c r="L100" t="s">
        <v>626</v>
      </c>
      <c r="M100" t="s">
        <v>627</v>
      </c>
      <c r="N100" t="s">
        <v>628</v>
      </c>
      <c r="O100" s="10" t="s">
        <v>629</v>
      </c>
      <c r="P100" s="43">
        <v>3700</v>
      </c>
      <c r="Q100" t="s">
        <v>630</v>
      </c>
      <c r="R100">
        <v>66</v>
      </c>
      <c r="S100" t="s">
        <v>631</v>
      </c>
      <c r="T100">
        <v>72</v>
      </c>
      <c r="U100">
        <v>6</v>
      </c>
      <c r="V100">
        <v>60</v>
      </c>
      <c r="W100">
        <v>66</v>
      </c>
      <c r="X100" t="s">
        <v>72</v>
      </c>
      <c r="Y100" t="s">
        <v>72</v>
      </c>
      <c r="Z100" t="s">
        <v>72</v>
      </c>
      <c r="AA100" t="s">
        <v>71</v>
      </c>
      <c r="AB100" t="s">
        <v>72</v>
      </c>
      <c r="AC100" t="s">
        <v>72</v>
      </c>
      <c r="AD100" t="s">
        <v>72</v>
      </c>
      <c r="AE100" t="s">
        <v>72</v>
      </c>
      <c r="AF100" t="s">
        <v>72</v>
      </c>
      <c r="AG100" t="s">
        <v>72</v>
      </c>
      <c r="AH100" t="s">
        <v>72</v>
      </c>
      <c r="AI100" t="s">
        <v>72</v>
      </c>
      <c r="AJ100" t="s">
        <v>72</v>
      </c>
      <c r="AK100" t="s">
        <v>72</v>
      </c>
      <c r="AL100" t="s">
        <v>72</v>
      </c>
      <c r="AM100" t="s">
        <v>72</v>
      </c>
      <c r="AN100">
        <v>10000</v>
      </c>
      <c r="AO100" s="8">
        <v>904</v>
      </c>
      <c r="AP100" s="8">
        <v>904</v>
      </c>
      <c r="AQ100" s="9">
        <v>904</v>
      </c>
      <c r="AR100" s="9">
        <v>904</v>
      </c>
      <c r="AS100">
        <v>0</v>
      </c>
    </row>
    <row r="101" spans="1:45" x14ac:dyDescent="0.25">
      <c r="A101" t="s">
        <v>632</v>
      </c>
      <c r="B101" t="s">
        <v>60</v>
      </c>
      <c r="C101" s="14">
        <v>45089</v>
      </c>
      <c r="D101" t="s">
        <v>633</v>
      </c>
      <c r="E101">
        <v>26104998</v>
      </c>
      <c r="F101" t="s">
        <v>623</v>
      </c>
      <c r="G101">
        <v>56904444</v>
      </c>
      <c r="H101">
        <v>1008517904</v>
      </c>
      <c r="I101" s="42" t="s">
        <v>63</v>
      </c>
      <c r="J101" t="s">
        <v>634</v>
      </c>
      <c r="K101" t="s">
        <v>625</v>
      </c>
      <c r="L101" t="s">
        <v>626</v>
      </c>
      <c r="M101" t="s">
        <v>627</v>
      </c>
      <c r="N101" t="s">
        <v>628</v>
      </c>
      <c r="O101" s="10" t="s">
        <v>635</v>
      </c>
      <c r="P101" s="43">
        <v>3700</v>
      </c>
      <c r="Q101" t="s">
        <v>630</v>
      </c>
      <c r="R101">
        <v>59</v>
      </c>
      <c r="S101" t="s">
        <v>636</v>
      </c>
      <c r="T101">
        <v>59</v>
      </c>
      <c r="U101">
        <v>9</v>
      </c>
      <c r="V101">
        <v>50</v>
      </c>
      <c r="W101">
        <v>59</v>
      </c>
      <c r="X101" t="s">
        <v>72</v>
      </c>
      <c r="Y101" t="s">
        <v>72</v>
      </c>
      <c r="Z101" t="s">
        <v>72</v>
      </c>
      <c r="AA101" t="s">
        <v>71</v>
      </c>
      <c r="AB101" t="s">
        <v>72</v>
      </c>
      <c r="AC101" t="s">
        <v>72</v>
      </c>
      <c r="AD101" t="s">
        <v>72</v>
      </c>
      <c r="AE101" t="s">
        <v>72</v>
      </c>
      <c r="AF101" t="s">
        <v>72</v>
      </c>
      <c r="AG101" t="s">
        <v>72</v>
      </c>
      <c r="AH101" t="s">
        <v>72</v>
      </c>
      <c r="AI101" t="s">
        <v>72</v>
      </c>
      <c r="AJ101" t="s">
        <v>72</v>
      </c>
      <c r="AK101" t="s">
        <v>72</v>
      </c>
      <c r="AL101" t="s">
        <v>72</v>
      </c>
      <c r="AM101" t="s">
        <v>72</v>
      </c>
      <c r="AN101">
        <v>10000</v>
      </c>
      <c r="AO101" s="8">
        <v>904</v>
      </c>
      <c r="AP101" s="8">
        <v>904</v>
      </c>
      <c r="AQ101" s="9">
        <v>904</v>
      </c>
      <c r="AR101" s="9">
        <v>904</v>
      </c>
      <c r="AS101">
        <v>0</v>
      </c>
    </row>
    <row r="102" spans="1:45" x14ac:dyDescent="0.25">
      <c r="A102" t="s">
        <v>637</v>
      </c>
      <c r="B102" t="s">
        <v>60</v>
      </c>
      <c r="C102" s="14">
        <v>45089</v>
      </c>
      <c r="D102" t="s">
        <v>638</v>
      </c>
      <c r="E102">
        <v>26262089</v>
      </c>
      <c r="F102" t="s">
        <v>639</v>
      </c>
      <c r="G102">
        <v>33221500</v>
      </c>
      <c r="H102">
        <v>1008703244</v>
      </c>
      <c r="I102" s="42" t="s">
        <v>63</v>
      </c>
      <c r="J102" t="s">
        <v>640</v>
      </c>
      <c r="K102" t="s">
        <v>641</v>
      </c>
      <c r="L102" t="s">
        <v>642</v>
      </c>
      <c r="M102" t="s">
        <v>641</v>
      </c>
      <c r="N102" t="s">
        <v>642</v>
      </c>
      <c r="O102" s="10" t="s">
        <v>643</v>
      </c>
      <c r="P102" s="43">
        <v>1620</v>
      </c>
      <c r="Q102" t="s">
        <v>115</v>
      </c>
      <c r="R102">
        <v>40</v>
      </c>
      <c r="S102" t="s">
        <v>94</v>
      </c>
      <c r="T102">
        <v>60</v>
      </c>
      <c r="U102">
        <v>4</v>
      </c>
      <c r="V102">
        <v>2</v>
      </c>
      <c r="W102">
        <v>8</v>
      </c>
      <c r="X102" t="s">
        <v>72</v>
      </c>
      <c r="Y102" t="s">
        <v>72</v>
      </c>
      <c r="Z102" t="s">
        <v>71</v>
      </c>
      <c r="AA102" t="s">
        <v>72</v>
      </c>
      <c r="AB102" t="s">
        <v>72</v>
      </c>
      <c r="AC102" t="s">
        <v>72</v>
      </c>
      <c r="AD102" t="s">
        <v>71</v>
      </c>
      <c r="AE102" t="s">
        <v>72</v>
      </c>
      <c r="AF102" t="s">
        <v>72</v>
      </c>
      <c r="AG102" t="s">
        <v>72</v>
      </c>
      <c r="AH102" t="s">
        <v>72</v>
      </c>
      <c r="AI102" t="s">
        <v>71</v>
      </c>
      <c r="AJ102" t="s">
        <v>72</v>
      </c>
      <c r="AK102" t="s">
        <v>72</v>
      </c>
      <c r="AL102" t="s">
        <v>72</v>
      </c>
      <c r="AM102" t="s">
        <v>72</v>
      </c>
      <c r="AN102">
        <v>850</v>
      </c>
      <c r="AO102" s="8">
        <v>636</v>
      </c>
      <c r="AP102" s="8">
        <v>876</v>
      </c>
      <c r="AQ102" s="9">
        <v>876</v>
      </c>
      <c r="AR102" s="9">
        <v>716</v>
      </c>
      <c r="AS102">
        <v>148</v>
      </c>
    </row>
    <row r="103" spans="1:45" x14ac:dyDescent="0.25">
      <c r="A103" t="s">
        <v>644</v>
      </c>
      <c r="B103" t="s">
        <v>60</v>
      </c>
      <c r="C103" s="14">
        <v>45089</v>
      </c>
      <c r="D103" t="s">
        <v>645</v>
      </c>
      <c r="E103">
        <v>26275008</v>
      </c>
      <c r="F103" t="s">
        <v>646</v>
      </c>
      <c r="G103">
        <v>88822222</v>
      </c>
      <c r="H103">
        <v>1008718055</v>
      </c>
      <c r="I103" s="42" t="s">
        <v>88</v>
      </c>
      <c r="J103" t="s">
        <v>647</v>
      </c>
      <c r="K103" t="s">
        <v>421</v>
      </c>
      <c r="L103" t="s">
        <v>422</v>
      </c>
      <c r="M103" t="s">
        <v>421</v>
      </c>
      <c r="N103" t="s">
        <v>422</v>
      </c>
      <c r="O103" s="10" t="s">
        <v>648</v>
      </c>
      <c r="P103" s="43">
        <v>8600</v>
      </c>
      <c r="Q103" t="s">
        <v>102</v>
      </c>
      <c r="R103">
        <v>40</v>
      </c>
      <c r="S103" t="s">
        <v>94</v>
      </c>
      <c r="T103">
        <v>48</v>
      </c>
      <c r="U103">
        <v>0</v>
      </c>
      <c r="V103">
        <v>30</v>
      </c>
      <c r="W103">
        <v>10</v>
      </c>
      <c r="X103" t="s">
        <v>72</v>
      </c>
      <c r="Y103" t="s">
        <v>71</v>
      </c>
      <c r="Z103" t="s">
        <v>72</v>
      </c>
      <c r="AA103" t="s">
        <v>71</v>
      </c>
      <c r="AB103" t="s">
        <v>72</v>
      </c>
      <c r="AC103" t="s">
        <v>72</v>
      </c>
      <c r="AD103" t="s">
        <v>72</v>
      </c>
      <c r="AE103" t="s">
        <v>72</v>
      </c>
      <c r="AF103" t="s">
        <v>72</v>
      </c>
      <c r="AG103" t="s">
        <v>71</v>
      </c>
      <c r="AH103" t="s">
        <v>72</v>
      </c>
      <c r="AI103" t="s">
        <v>72</v>
      </c>
      <c r="AJ103" t="s">
        <v>72</v>
      </c>
      <c r="AK103" t="s">
        <v>72</v>
      </c>
      <c r="AL103" t="s">
        <v>72</v>
      </c>
      <c r="AM103" t="s">
        <v>72</v>
      </c>
      <c r="AN103">
        <v>2000</v>
      </c>
      <c r="AO103" s="8">
        <v>840</v>
      </c>
      <c r="AP103" s="8">
        <v>840</v>
      </c>
      <c r="AQ103" s="9">
        <v>840</v>
      </c>
      <c r="AR103" s="9">
        <v>840</v>
      </c>
      <c r="AS103">
        <v>0</v>
      </c>
    </row>
    <row r="104" spans="1:45" x14ac:dyDescent="0.25">
      <c r="A104" t="s">
        <v>649</v>
      </c>
      <c r="B104" t="s">
        <v>60</v>
      </c>
      <c r="C104" s="14">
        <v>45089</v>
      </c>
      <c r="D104" t="s">
        <v>650</v>
      </c>
      <c r="E104">
        <v>26289335</v>
      </c>
      <c r="F104" t="s">
        <v>651</v>
      </c>
      <c r="G104">
        <v>97961044</v>
      </c>
      <c r="H104">
        <v>1001291017</v>
      </c>
      <c r="I104" s="42" t="s">
        <v>216</v>
      </c>
      <c r="J104" t="s">
        <v>652</v>
      </c>
      <c r="K104" t="s">
        <v>653</v>
      </c>
      <c r="L104" t="s">
        <v>654</v>
      </c>
      <c r="M104" t="s">
        <v>573</v>
      </c>
      <c r="N104" t="s">
        <v>574</v>
      </c>
      <c r="O104" s="10" t="s">
        <v>655</v>
      </c>
      <c r="P104" s="43">
        <v>7730</v>
      </c>
      <c r="Q104" t="s">
        <v>656</v>
      </c>
      <c r="R104">
        <v>76</v>
      </c>
      <c r="S104" t="s">
        <v>84</v>
      </c>
      <c r="T104">
        <v>76</v>
      </c>
      <c r="U104">
        <v>0</v>
      </c>
      <c r="V104">
        <v>30</v>
      </c>
      <c r="W104">
        <v>76</v>
      </c>
      <c r="X104" t="s">
        <v>72</v>
      </c>
      <c r="Y104" t="s">
        <v>72</v>
      </c>
      <c r="Z104" t="s">
        <v>72</v>
      </c>
      <c r="AA104" t="s">
        <v>71</v>
      </c>
      <c r="AB104" t="s">
        <v>72</v>
      </c>
      <c r="AC104" t="s">
        <v>72</v>
      </c>
      <c r="AD104" t="s">
        <v>72</v>
      </c>
      <c r="AE104" t="s">
        <v>72</v>
      </c>
      <c r="AF104" t="s">
        <v>72</v>
      </c>
      <c r="AG104" t="s">
        <v>71</v>
      </c>
      <c r="AH104" t="s">
        <v>72</v>
      </c>
      <c r="AI104" t="s">
        <v>71</v>
      </c>
      <c r="AJ104" t="s">
        <v>72</v>
      </c>
      <c r="AK104" t="s">
        <v>72</v>
      </c>
      <c r="AL104" t="s">
        <v>72</v>
      </c>
      <c r="AM104" t="s">
        <v>72</v>
      </c>
      <c r="AN104">
        <v>22000</v>
      </c>
      <c r="AO104" s="8">
        <v>625</v>
      </c>
      <c r="AP104" s="8">
        <v>625</v>
      </c>
      <c r="AQ104" s="9">
        <v>650</v>
      </c>
      <c r="AR104" s="9">
        <v>625</v>
      </c>
      <c r="AS104">
        <v>0</v>
      </c>
    </row>
    <row r="105" spans="1:45" x14ac:dyDescent="0.25">
      <c r="A105" t="s">
        <v>657</v>
      </c>
      <c r="B105" t="s">
        <v>60</v>
      </c>
      <c r="C105" s="14">
        <v>45089</v>
      </c>
      <c r="D105" t="s">
        <v>658</v>
      </c>
      <c r="E105">
        <v>26469708</v>
      </c>
      <c r="F105" t="s">
        <v>659</v>
      </c>
      <c r="G105">
        <v>74421900</v>
      </c>
      <c r="H105">
        <v>1002926278</v>
      </c>
      <c r="I105" s="42" t="s">
        <v>143</v>
      </c>
      <c r="J105" t="s">
        <v>660</v>
      </c>
      <c r="K105" t="s">
        <v>661</v>
      </c>
      <c r="L105" t="s">
        <v>662</v>
      </c>
      <c r="M105" t="s">
        <v>661</v>
      </c>
      <c r="N105" t="s">
        <v>662</v>
      </c>
      <c r="O105" s="10" t="s">
        <v>663</v>
      </c>
      <c r="P105" s="43">
        <v>6400</v>
      </c>
      <c r="Q105" t="s">
        <v>203</v>
      </c>
      <c r="R105">
        <v>61</v>
      </c>
      <c r="S105" t="s">
        <v>664</v>
      </c>
      <c r="T105">
        <v>61</v>
      </c>
      <c r="U105">
        <v>8</v>
      </c>
      <c r="V105">
        <v>0</v>
      </c>
      <c r="W105">
        <v>61</v>
      </c>
      <c r="X105" t="s">
        <v>72</v>
      </c>
      <c r="Y105" t="s">
        <v>72</v>
      </c>
      <c r="Z105" t="s">
        <v>72</v>
      </c>
      <c r="AA105" t="s">
        <v>71</v>
      </c>
      <c r="AB105" t="s">
        <v>72</v>
      </c>
      <c r="AC105" t="s">
        <v>72</v>
      </c>
      <c r="AD105" t="s">
        <v>72</v>
      </c>
      <c r="AE105" t="s">
        <v>72</v>
      </c>
      <c r="AF105" t="s">
        <v>72</v>
      </c>
      <c r="AG105" t="s">
        <v>71</v>
      </c>
      <c r="AH105" t="s">
        <v>72</v>
      </c>
      <c r="AI105" t="s">
        <v>71</v>
      </c>
      <c r="AJ105" t="s">
        <v>72</v>
      </c>
      <c r="AK105" t="s">
        <v>72</v>
      </c>
      <c r="AL105" t="s">
        <v>72</v>
      </c>
      <c r="AM105" t="s">
        <v>72</v>
      </c>
      <c r="AN105">
        <v>1000</v>
      </c>
      <c r="AO105" s="8">
        <v>760</v>
      </c>
      <c r="AP105" s="8">
        <v>760</v>
      </c>
      <c r="AQ105" s="9">
        <v>760</v>
      </c>
      <c r="AR105" s="9">
        <v>760</v>
      </c>
      <c r="AS105">
        <v>0</v>
      </c>
    </row>
    <row r="106" spans="1:45" x14ac:dyDescent="0.25">
      <c r="A106" t="s">
        <v>665</v>
      </c>
      <c r="B106" t="s">
        <v>60</v>
      </c>
      <c r="C106" s="14">
        <v>45089</v>
      </c>
      <c r="D106" t="s">
        <v>666</v>
      </c>
      <c r="E106">
        <v>26623677</v>
      </c>
      <c r="F106" t="s">
        <v>667</v>
      </c>
      <c r="G106">
        <v>56398106</v>
      </c>
      <c r="H106">
        <v>1009127018</v>
      </c>
      <c r="I106" s="42" t="s">
        <v>174</v>
      </c>
      <c r="J106" t="s">
        <v>668</v>
      </c>
      <c r="K106" t="s">
        <v>669</v>
      </c>
      <c r="L106" t="s">
        <v>667</v>
      </c>
      <c r="M106" t="s">
        <v>669</v>
      </c>
      <c r="N106" t="s">
        <v>670</v>
      </c>
      <c r="O106" s="10" t="s">
        <v>671</v>
      </c>
      <c r="P106" s="43">
        <v>4690</v>
      </c>
      <c r="Q106" t="s">
        <v>672</v>
      </c>
      <c r="R106">
        <v>38</v>
      </c>
      <c r="S106" t="s">
        <v>84</v>
      </c>
      <c r="T106">
        <v>38</v>
      </c>
      <c r="U106">
        <v>0</v>
      </c>
      <c r="V106">
        <v>2</v>
      </c>
      <c r="W106">
        <v>5</v>
      </c>
      <c r="X106" t="s">
        <v>71</v>
      </c>
      <c r="Y106" t="s">
        <v>71</v>
      </c>
      <c r="Z106" t="s">
        <v>72</v>
      </c>
      <c r="AA106" t="s">
        <v>71</v>
      </c>
      <c r="AB106" t="s">
        <v>72</v>
      </c>
      <c r="AC106" t="s">
        <v>72</v>
      </c>
      <c r="AD106" t="s">
        <v>72</v>
      </c>
      <c r="AE106" t="s">
        <v>72</v>
      </c>
      <c r="AF106" t="s">
        <v>72</v>
      </c>
      <c r="AG106" t="s">
        <v>72</v>
      </c>
      <c r="AH106" t="s">
        <v>72</v>
      </c>
      <c r="AI106" t="s">
        <v>71</v>
      </c>
      <c r="AJ106" t="s">
        <v>72</v>
      </c>
      <c r="AK106" t="s">
        <v>72</v>
      </c>
      <c r="AL106" t="s">
        <v>71</v>
      </c>
      <c r="AM106" t="s">
        <v>71</v>
      </c>
      <c r="AN106">
        <v>7000</v>
      </c>
      <c r="AO106" s="8">
        <v>556</v>
      </c>
      <c r="AP106" s="8">
        <v>556</v>
      </c>
      <c r="AQ106" s="9">
        <v>556</v>
      </c>
      <c r="AR106" s="9">
        <v>556</v>
      </c>
      <c r="AS106">
        <v>76</v>
      </c>
    </row>
    <row r="107" spans="1:45" x14ac:dyDescent="0.25">
      <c r="A107" t="s">
        <v>1548</v>
      </c>
      <c r="B107" t="s">
        <v>60</v>
      </c>
      <c r="C107" s="14">
        <v>45089</v>
      </c>
      <c r="D107" t="s">
        <v>1549</v>
      </c>
      <c r="E107">
        <v>26684129</v>
      </c>
      <c r="F107" t="s">
        <v>1550</v>
      </c>
      <c r="G107">
        <v>74650949</v>
      </c>
      <c r="H107">
        <v>1009199108</v>
      </c>
      <c r="I107" s="42" t="s">
        <v>143</v>
      </c>
      <c r="J107" t="s">
        <v>1551</v>
      </c>
      <c r="K107" t="s">
        <v>1153</v>
      </c>
      <c r="L107" t="s">
        <v>1154</v>
      </c>
      <c r="M107" t="s">
        <v>1153</v>
      </c>
      <c r="N107" t="s">
        <v>1154</v>
      </c>
      <c r="O107" s="10" t="s">
        <v>1552</v>
      </c>
      <c r="P107" s="43">
        <v>6300</v>
      </c>
      <c r="Q107" t="s">
        <v>1553</v>
      </c>
      <c r="R107">
        <v>105</v>
      </c>
      <c r="S107" t="s">
        <v>94</v>
      </c>
      <c r="T107">
        <v>105</v>
      </c>
      <c r="U107">
        <v>85</v>
      </c>
      <c r="V107">
        <v>20</v>
      </c>
      <c r="W107">
        <v>105</v>
      </c>
      <c r="X107" t="s">
        <v>71</v>
      </c>
      <c r="Y107" t="s">
        <v>72</v>
      </c>
      <c r="Z107" t="s">
        <v>72</v>
      </c>
      <c r="AA107" t="s">
        <v>72</v>
      </c>
      <c r="AB107" t="s">
        <v>72</v>
      </c>
      <c r="AC107" t="s">
        <v>72</v>
      </c>
      <c r="AD107" t="s">
        <v>72</v>
      </c>
      <c r="AE107" t="s">
        <v>72</v>
      </c>
      <c r="AF107" t="s">
        <v>72</v>
      </c>
      <c r="AG107" t="s">
        <v>71</v>
      </c>
      <c r="AH107" t="s">
        <v>72</v>
      </c>
      <c r="AI107" t="s">
        <v>72</v>
      </c>
      <c r="AJ107" t="s">
        <v>72</v>
      </c>
      <c r="AK107" t="s">
        <v>72</v>
      </c>
      <c r="AL107" t="s">
        <v>71</v>
      </c>
      <c r="AM107" t="s">
        <v>72</v>
      </c>
      <c r="AN107">
        <v>4000</v>
      </c>
      <c r="AO107" s="8">
        <v>575</v>
      </c>
      <c r="AP107" s="8">
        <v>650</v>
      </c>
      <c r="AQ107" s="9">
        <v>880</v>
      </c>
      <c r="AR107" s="9">
        <v>575</v>
      </c>
      <c r="AS107">
        <v>100</v>
      </c>
    </row>
    <row r="108" spans="1:45" x14ac:dyDescent="0.25">
      <c r="A108" t="s">
        <v>673</v>
      </c>
      <c r="B108" t="s">
        <v>60</v>
      </c>
      <c r="C108" s="14">
        <v>45089</v>
      </c>
      <c r="D108" t="s">
        <v>674</v>
      </c>
      <c r="E108">
        <v>27348408</v>
      </c>
      <c r="F108" t="s">
        <v>675</v>
      </c>
      <c r="G108">
        <v>35271520</v>
      </c>
      <c r="H108">
        <v>1010101936</v>
      </c>
      <c r="I108" s="42" t="s">
        <v>63</v>
      </c>
      <c r="J108" t="s">
        <v>676</v>
      </c>
      <c r="K108" t="s">
        <v>1615</v>
      </c>
      <c r="L108" t="s">
        <v>675</v>
      </c>
      <c r="M108" t="s">
        <v>1616</v>
      </c>
      <c r="N108" t="s">
        <v>1617</v>
      </c>
      <c r="O108" s="10" t="s">
        <v>681</v>
      </c>
      <c r="P108" s="43">
        <v>2100</v>
      </c>
      <c r="Q108" t="s">
        <v>682</v>
      </c>
      <c r="R108">
        <v>20</v>
      </c>
      <c r="S108" t="s">
        <v>683</v>
      </c>
      <c r="T108">
        <v>20</v>
      </c>
      <c r="U108">
        <v>1</v>
      </c>
      <c r="V108">
        <v>19</v>
      </c>
      <c r="W108">
        <v>20</v>
      </c>
      <c r="X108" t="s">
        <v>72</v>
      </c>
      <c r="Y108" t="s">
        <v>72</v>
      </c>
      <c r="Z108" t="s">
        <v>71</v>
      </c>
      <c r="AA108" t="s">
        <v>72</v>
      </c>
      <c r="AB108" t="s">
        <v>72</v>
      </c>
      <c r="AC108" t="s">
        <v>72</v>
      </c>
      <c r="AD108" t="s">
        <v>72</v>
      </c>
      <c r="AE108" t="s">
        <v>72</v>
      </c>
      <c r="AF108" t="s">
        <v>72</v>
      </c>
      <c r="AG108" t="s">
        <v>72</v>
      </c>
      <c r="AH108" t="s">
        <v>72</v>
      </c>
      <c r="AI108" t="s">
        <v>72</v>
      </c>
      <c r="AJ108" t="s">
        <v>72</v>
      </c>
      <c r="AK108" t="s">
        <v>72</v>
      </c>
      <c r="AL108" t="s">
        <v>72</v>
      </c>
      <c r="AM108" t="s">
        <v>72</v>
      </c>
      <c r="AN108">
        <v>250</v>
      </c>
      <c r="AO108" s="8">
        <v>1385</v>
      </c>
      <c r="AP108" s="8">
        <v>1630</v>
      </c>
      <c r="AQ108" s="9">
        <v>1630</v>
      </c>
      <c r="AR108" s="9">
        <v>1385</v>
      </c>
      <c r="AS108">
        <v>155</v>
      </c>
    </row>
    <row r="109" spans="1:45" x14ac:dyDescent="0.25">
      <c r="A109" t="s">
        <v>684</v>
      </c>
      <c r="B109" t="s">
        <v>60</v>
      </c>
      <c r="C109" s="14">
        <v>45089</v>
      </c>
      <c r="D109" t="s">
        <v>1731</v>
      </c>
      <c r="E109">
        <v>27384129</v>
      </c>
      <c r="F109" t="s">
        <v>1732</v>
      </c>
      <c r="G109">
        <v>32870202</v>
      </c>
      <c r="H109">
        <v>1002897152</v>
      </c>
      <c r="I109" s="42" t="s">
        <v>63</v>
      </c>
      <c r="J109" t="s">
        <v>1733</v>
      </c>
      <c r="K109" t="s">
        <v>421</v>
      </c>
      <c r="L109" t="s">
        <v>422</v>
      </c>
      <c r="M109" t="s">
        <v>421</v>
      </c>
      <c r="N109" t="s">
        <v>422</v>
      </c>
      <c r="O109" s="10" t="s">
        <v>691</v>
      </c>
      <c r="P109" s="43">
        <v>2300</v>
      </c>
      <c r="Q109" t="s">
        <v>692</v>
      </c>
      <c r="R109">
        <v>70</v>
      </c>
      <c r="S109" t="s">
        <v>94</v>
      </c>
      <c r="T109">
        <v>150</v>
      </c>
      <c r="U109">
        <v>4</v>
      </c>
      <c r="V109">
        <v>2</v>
      </c>
      <c r="W109">
        <v>8</v>
      </c>
      <c r="X109" t="s">
        <v>72</v>
      </c>
      <c r="Y109" t="s">
        <v>72</v>
      </c>
      <c r="Z109" t="s">
        <v>71</v>
      </c>
      <c r="AA109" t="s">
        <v>72</v>
      </c>
      <c r="AB109" t="s">
        <v>72</v>
      </c>
      <c r="AC109" t="s">
        <v>72</v>
      </c>
      <c r="AD109" t="s">
        <v>72</v>
      </c>
      <c r="AE109" t="s">
        <v>72</v>
      </c>
      <c r="AF109" t="s">
        <v>72</v>
      </c>
      <c r="AG109" t="s">
        <v>71</v>
      </c>
      <c r="AH109" t="s">
        <v>72</v>
      </c>
      <c r="AI109" t="s">
        <v>72</v>
      </c>
      <c r="AJ109" t="s">
        <v>72</v>
      </c>
      <c r="AK109" t="s">
        <v>72</v>
      </c>
      <c r="AL109" t="s">
        <v>72</v>
      </c>
      <c r="AM109" t="s">
        <v>72</v>
      </c>
      <c r="AN109">
        <v>50</v>
      </c>
      <c r="AO109" s="8">
        <v>712</v>
      </c>
      <c r="AP109" s="8">
        <v>880</v>
      </c>
      <c r="AQ109" s="9">
        <v>832</v>
      </c>
      <c r="AR109" s="9">
        <v>780</v>
      </c>
      <c r="AS109">
        <v>0</v>
      </c>
    </row>
    <row r="110" spans="1:45" x14ac:dyDescent="0.25">
      <c r="A110" t="s">
        <v>693</v>
      </c>
      <c r="B110" t="s">
        <v>60</v>
      </c>
      <c r="C110" s="14">
        <v>45089</v>
      </c>
      <c r="D110" t="s">
        <v>694</v>
      </c>
      <c r="E110">
        <v>27514715</v>
      </c>
      <c r="F110" t="s">
        <v>695</v>
      </c>
      <c r="G110">
        <v>58571500</v>
      </c>
      <c r="H110">
        <v>1001455664</v>
      </c>
      <c r="I110" s="42" t="s">
        <v>174</v>
      </c>
      <c r="J110" t="s">
        <v>1556</v>
      </c>
      <c r="K110" t="s">
        <v>697</v>
      </c>
      <c r="L110" t="s">
        <v>695</v>
      </c>
      <c r="M110" t="s">
        <v>697</v>
      </c>
      <c r="N110" t="s">
        <v>698</v>
      </c>
      <c r="O110" s="10" t="s">
        <v>699</v>
      </c>
      <c r="P110" s="43">
        <v>4200</v>
      </c>
      <c r="Q110" t="s">
        <v>700</v>
      </c>
      <c r="R110">
        <v>57</v>
      </c>
      <c r="S110" t="s">
        <v>701</v>
      </c>
      <c r="T110">
        <v>57</v>
      </c>
      <c r="U110">
        <v>4</v>
      </c>
      <c r="V110">
        <v>2</v>
      </c>
      <c r="W110">
        <v>57</v>
      </c>
      <c r="X110" t="s">
        <v>72</v>
      </c>
      <c r="Y110" t="s">
        <v>72</v>
      </c>
      <c r="Z110" t="s">
        <v>72</v>
      </c>
      <c r="AA110" t="s">
        <v>71</v>
      </c>
      <c r="AB110" t="s">
        <v>72</v>
      </c>
      <c r="AC110" t="s">
        <v>72</v>
      </c>
      <c r="AD110" t="s">
        <v>72</v>
      </c>
      <c r="AE110" t="s">
        <v>72</v>
      </c>
      <c r="AF110" t="s">
        <v>72</v>
      </c>
      <c r="AG110" t="s">
        <v>72</v>
      </c>
      <c r="AH110" t="s">
        <v>72</v>
      </c>
      <c r="AI110" t="s">
        <v>71</v>
      </c>
      <c r="AJ110" t="s">
        <v>72</v>
      </c>
      <c r="AK110" t="s">
        <v>72</v>
      </c>
      <c r="AL110" t="s">
        <v>72</v>
      </c>
      <c r="AM110" t="s">
        <v>72</v>
      </c>
      <c r="AN110">
        <v>8100</v>
      </c>
      <c r="AO110" s="8">
        <v>693.75</v>
      </c>
      <c r="AP110" s="8">
        <v>693.75</v>
      </c>
      <c r="AQ110" s="9">
        <v>693.75</v>
      </c>
      <c r="AR110" s="9">
        <v>693.75</v>
      </c>
      <c r="AS110">
        <v>0</v>
      </c>
    </row>
    <row r="111" spans="1:45" x14ac:dyDescent="0.25">
      <c r="A111" t="s">
        <v>702</v>
      </c>
      <c r="B111" t="s">
        <v>60</v>
      </c>
      <c r="C111" s="14">
        <v>45089</v>
      </c>
      <c r="D111" t="s">
        <v>703</v>
      </c>
      <c r="E111">
        <v>28280513</v>
      </c>
      <c r="F111" t="s">
        <v>704</v>
      </c>
      <c r="G111">
        <v>32520030</v>
      </c>
      <c r="H111">
        <v>1010950089</v>
      </c>
      <c r="I111" s="42" t="s">
        <v>63</v>
      </c>
      <c r="J111" t="s">
        <v>705</v>
      </c>
      <c r="K111" t="s">
        <v>1557</v>
      </c>
      <c r="L111" t="s">
        <v>1558</v>
      </c>
      <c r="M111" t="s">
        <v>1557</v>
      </c>
      <c r="N111" t="s">
        <v>1558</v>
      </c>
      <c r="O111" s="10" t="s">
        <v>707</v>
      </c>
      <c r="P111" s="43">
        <v>1652</v>
      </c>
      <c r="Q111" t="s">
        <v>115</v>
      </c>
      <c r="R111">
        <v>41</v>
      </c>
      <c r="S111" t="s">
        <v>708</v>
      </c>
      <c r="T111">
        <v>41</v>
      </c>
      <c r="U111">
        <v>10</v>
      </c>
      <c r="V111">
        <v>4</v>
      </c>
      <c r="W111">
        <v>8</v>
      </c>
      <c r="X111" t="s">
        <v>71</v>
      </c>
      <c r="Y111" t="s">
        <v>72</v>
      </c>
      <c r="Z111" t="s">
        <v>71</v>
      </c>
      <c r="AA111" t="s">
        <v>72</v>
      </c>
      <c r="AB111" t="s">
        <v>71</v>
      </c>
      <c r="AC111" t="s">
        <v>72</v>
      </c>
      <c r="AD111" t="s">
        <v>71</v>
      </c>
      <c r="AE111" t="s">
        <v>71</v>
      </c>
      <c r="AF111" t="s">
        <v>71</v>
      </c>
      <c r="AG111" t="s">
        <v>72</v>
      </c>
      <c r="AH111" t="s">
        <v>72</v>
      </c>
      <c r="AI111" t="s">
        <v>71</v>
      </c>
      <c r="AJ111" t="s">
        <v>72</v>
      </c>
      <c r="AK111" t="s">
        <v>72</v>
      </c>
      <c r="AL111" t="s">
        <v>72</v>
      </c>
      <c r="AM111" t="s">
        <v>72</v>
      </c>
      <c r="AN111">
        <v>75</v>
      </c>
      <c r="AO111" s="8">
        <v>476</v>
      </c>
      <c r="AP111" s="8">
        <v>748</v>
      </c>
      <c r="AQ111" s="9">
        <v>748</v>
      </c>
      <c r="AR111" s="9">
        <v>556</v>
      </c>
      <c r="AS111">
        <v>76</v>
      </c>
    </row>
    <row r="112" spans="1:45" x14ac:dyDescent="0.25">
      <c r="A112" t="s">
        <v>709</v>
      </c>
      <c r="B112" t="s">
        <v>60</v>
      </c>
      <c r="C112" s="14">
        <v>45089</v>
      </c>
      <c r="D112" t="s">
        <v>710</v>
      </c>
      <c r="E112">
        <v>28282206</v>
      </c>
      <c r="F112" t="s">
        <v>711</v>
      </c>
      <c r="G112">
        <v>98183233</v>
      </c>
      <c r="H112">
        <v>1009811636</v>
      </c>
      <c r="I112" s="42" t="s">
        <v>216</v>
      </c>
      <c r="J112" t="s">
        <v>712</v>
      </c>
      <c r="K112" t="s">
        <v>1700</v>
      </c>
      <c r="L112" t="s">
        <v>1701</v>
      </c>
      <c r="M112" t="s">
        <v>1700</v>
      </c>
      <c r="N112" t="s">
        <v>1701</v>
      </c>
      <c r="O112" s="10" t="s">
        <v>713</v>
      </c>
      <c r="P112" s="43">
        <v>9200</v>
      </c>
      <c r="Q112" t="s">
        <v>714</v>
      </c>
      <c r="R112">
        <v>40</v>
      </c>
      <c r="S112" t="s">
        <v>94</v>
      </c>
      <c r="T112">
        <v>93</v>
      </c>
      <c r="U112">
        <v>4</v>
      </c>
      <c r="V112">
        <v>2</v>
      </c>
      <c r="W112">
        <v>0</v>
      </c>
      <c r="X112" t="s">
        <v>72</v>
      </c>
      <c r="Y112" t="s">
        <v>72</v>
      </c>
      <c r="Z112" t="s">
        <v>72</v>
      </c>
      <c r="AA112" t="s">
        <v>71</v>
      </c>
      <c r="AB112" t="s">
        <v>72</v>
      </c>
      <c r="AC112" t="s">
        <v>72</v>
      </c>
      <c r="AD112" t="s">
        <v>72</v>
      </c>
      <c r="AE112" t="s">
        <v>72</v>
      </c>
      <c r="AF112" t="s">
        <v>72</v>
      </c>
      <c r="AG112" t="s">
        <v>71</v>
      </c>
      <c r="AH112" t="s">
        <v>72</v>
      </c>
      <c r="AI112" t="s">
        <v>71</v>
      </c>
      <c r="AJ112" t="s">
        <v>71</v>
      </c>
      <c r="AK112" t="s">
        <v>72</v>
      </c>
      <c r="AL112" t="s">
        <v>72</v>
      </c>
      <c r="AM112" t="s">
        <v>72</v>
      </c>
      <c r="AN112">
        <v>3100</v>
      </c>
      <c r="AO112" s="8">
        <v>700</v>
      </c>
      <c r="AP112" s="8">
        <v>700</v>
      </c>
      <c r="AQ112" s="9">
        <v>700</v>
      </c>
      <c r="AR112" s="9">
        <v>700</v>
      </c>
      <c r="AS112">
        <v>0</v>
      </c>
    </row>
    <row r="113" spans="1:45" x14ac:dyDescent="0.25">
      <c r="A113" t="s">
        <v>1734</v>
      </c>
      <c r="B113" t="s">
        <v>60</v>
      </c>
      <c r="C113" s="14">
        <v>45089</v>
      </c>
      <c r="D113" t="s">
        <v>1735</v>
      </c>
      <c r="E113">
        <v>28791216</v>
      </c>
      <c r="F113" t="s">
        <v>1736</v>
      </c>
      <c r="G113">
        <v>30594041</v>
      </c>
      <c r="H113">
        <v>1001636423</v>
      </c>
      <c r="I113" s="42" t="s">
        <v>216</v>
      </c>
      <c r="J113" t="s">
        <v>1737</v>
      </c>
      <c r="K113" t="s">
        <v>1738</v>
      </c>
      <c r="L113" t="s">
        <v>1739</v>
      </c>
      <c r="M113" t="s">
        <v>1740</v>
      </c>
      <c r="N113" t="s">
        <v>1741</v>
      </c>
      <c r="O113" s="10" t="s">
        <v>1742</v>
      </c>
      <c r="P113" s="43">
        <v>9760</v>
      </c>
      <c r="Q113" t="s">
        <v>1743</v>
      </c>
      <c r="R113">
        <v>14</v>
      </c>
      <c r="S113" t="s">
        <v>94</v>
      </c>
      <c r="T113">
        <v>32</v>
      </c>
      <c r="U113">
        <v>8</v>
      </c>
      <c r="V113">
        <v>6</v>
      </c>
      <c r="W113">
        <v>8</v>
      </c>
      <c r="X113" t="s">
        <v>71</v>
      </c>
      <c r="Y113" t="s">
        <v>71</v>
      </c>
      <c r="Z113" t="s">
        <v>72</v>
      </c>
      <c r="AA113" t="s">
        <v>71</v>
      </c>
      <c r="AB113" t="s">
        <v>72</v>
      </c>
      <c r="AC113" t="s">
        <v>72</v>
      </c>
      <c r="AD113" t="s">
        <v>72</v>
      </c>
      <c r="AE113" t="s">
        <v>72</v>
      </c>
      <c r="AF113" t="s">
        <v>72</v>
      </c>
      <c r="AG113" t="s">
        <v>71</v>
      </c>
      <c r="AH113" t="s">
        <v>72</v>
      </c>
      <c r="AI113" t="s">
        <v>72</v>
      </c>
      <c r="AJ113" t="s">
        <v>72</v>
      </c>
      <c r="AK113" t="s">
        <v>72</v>
      </c>
      <c r="AL113" t="s">
        <v>72</v>
      </c>
      <c r="AM113" t="s">
        <v>72</v>
      </c>
      <c r="AN113">
        <v>900</v>
      </c>
      <c r="AO113" s="8">
        <v>476</v>
      </c>
      <c r="AP113" s="8">
        <v>476</v>
      </c>
      <c r="AQ113" s="9">
        <v>476</v>
      </c>
      <c r="AR113" s="9">
        <v>476</v>
      </c>
      <c r="AS113">
        <v>68</v>
      </c>
    </row>
    <row r="114" spans="1:45" x14ac:dyDescent="0.25">
      <c r="A114" t="s">
        <v>715</v>
      </c>
      <c r="B114" t="s">
        <v>60</v>
      </c>
      <c r="C114" s="14">
        <v>45089</v>
      </c>
      <c r="D114" t="s">
        <v>716</v>
      </c>
      <c r="E114">
        <v>28896662</v>
      </c>
      <c r="F114" t="s">
        <v>717</v>
      </c>
      <c r="G114">
        <v>33461600</v>
      </c>
      <c r="H114">
        <v>1014753865</v>
      </c>
      <c r="I114" s="42" t="s">
        <v>63</v>
      </c>
      <c r="J114" t="s">
        <v>718</v>
      </c>
      <c r="K114" t="s">
        <v>719</v>
      </c>
      <c r="L114" t="s">
        <v>720</v>
      </c>
      <c r="M114" t="s">
        <v>721</v>
      </c>
      <c r="N114" t="s">
        <v>722</v>
      </c>
      <c r="O114" s="10" t="s">
        <v>723</v>
      </c>
      <c r="P114" s="43">
        <v>1568</v>
      </c>
      <c r="Q114" t="s">
        <v>115</v>
      </c>
      <c r="R114">
        <v>85</v>
      </c>
      <c r="S114" t="s">
        <v>724</v>
      </c>
      <c r="T114">
        <v>85</v>
      </c>
      <c r="U114">
        <v>4</v>
      </c>
      <c r="V114">
        <v>2</v>
      </c>
      <c r="W114">
        <v>8</v>
      </c>
      <c r="X114" t="s">
        <v>71</v>
      </c>
      <c r="Y114" t="s">
        <v>72</v>
      </c>
      <c r="Z114" t="s">
        <v>71</v>
      </c>
      <c r="AA114" t="s">
        <v>72</v>
      </c>
      <c r="AB114" t="s">
        <v>72</v>
      </c>
      <c r="AC114" t="s">
        <v>72</v>
      </c>
      <c r="AD114" t="s">
        <v>71</v>
      </c>
      <c r="AE114" t="s">
        <v>71</v>
      </c>
      <c r="AF114" t="s">
        <v>72</v>
      </c>
      <c r="AG114" t="s">
        <v>71</v>
      </c>
      <c r="AH114" t="s">
        <v>72</v>
      </c>
      <c r="AI114" t="s">
        <v>71</v>
      </c>
      <c r="AJ114" t="s">
        <v>72</v>
      </c>
      <c r="AK114" t="s">
        <v>72</v>
      </c>
      <c r="AL114" t="s">
        <v>72</v>
      </c>
      <c r="AM114" t="s">
        <v>72</v>
      </c>
      <c r="AN114">
        <v>500</v>
      </c>
      <c r="AO114" s="8">
        <v>516</v>
      </c>
      <c r="AP114" s="8">
        <v>636</v>
      </c>
      <c r="AQ114" s="9">
        <v>636</v>
      </c>
      <c r="AR114" s="9">
        <v>516</v>
      </c>
      <c r="AS114">
        <v>79.2</v>
      </c>
    </row>
    <row r="115" spans="1:45" x14ac:dyDescent="0.25">
      <c r="A115" t="s">
        <v>725</v>
      </c>
      <c r="B115" t="s">
        <v>60</v>
      </c>
      <c r="C115" s="14">
        <v>45089</v>
      </c>
      <c r="D115" t="s">
        <v>726</v>
      </c>
      <c r="E115">
        <v>28896662</v>
      </c>
      <c r="F115" t="s">
        <v>727</v>
      </c>
      <c r="G115">
        <v>33291900</v>
      </c>
      <c r="H115">
        <v>1024729695</v>
      </c>
      <c r="I115" s="42" t="s">
        <v>63</v>
      </c>
      <c r="J115" t="s">
        <v>728</v>
      </c>
      <c r="K115" t="s">
        <v>719</v>
      </c>
      <c r="L115" t="s">
        <v>720</v>
      </c>
      <c r="M115" t="s">
        <v>721</v>
      </c>
      <c r="N115" t="s">
        <v>722</v>
      </c>
      <c r="O115" s="10" t="s">
        <v>729</v>
      </c>
      <c r="P115" s="43">
        <v>1577</v>
      </c>
      <c r="Q115" t="s">
        <v>115</v>
      </c>
      <c r="R115">
        <v>275</v>
      </c>
      <c r="S115" t="s">
        <v>724</v>
      </c>
      <c r="T115">
        <v>275</v>
      </c>
      <c r="U115">
        <v>4</v>
      </c>
      <c r="V115">
        <v>2</v>
      </c>
      <c r="W115">
        <v>8</v>
      </c>
      <c r="X115" t="s">
        <v>71</v>
      </c>
      <c r="Y115" t="s">
        <v>72</v>
      </c>
      <c r="Z115" t="s">
        <v>71</v>
      </c>
      <c r="AA115" t="s">
        <v>72</v>
      </c>
      <c r="AB115" t="s">
        <v>72</v>
      </c>
      <c r="AC115" t="s">
        <v>72</v>
      </c>
      <c r="AD115" t="s">
        <v>71</v>
      </c>
      <c r="AE115" t="s">
        <v>71</v>
      </c>
      <c r="AF115" t="s">
        <v>72</v>
      </c>
      <c r="AG115" t="s">
        <v>71</v>
      </c>
      <c r="AH115" t="s">
        <v>72</v>
      </c>
      <c r="AI115" t="s">
        <v>72</v>
      </c>
      <c r="AJ115" t="s">
        <v>72</v>
      </c>
      <c r="AK115" t="s">
        <v>72</v>
      </c>
      <c r="AL115" t="s">
        <v>72</v>
      </c>
      <c r="AM115" t="s">
        <v>72</v>
      </c>
      <c r="AN115">
        <v>750</v>
      </c>
      <c r="AO115" s="8">
        <v>516</v>
      </c>
      <c r="AP115" s="8">
        <v>636</v>
      </c>
      <c r="AQ115" s="9">
        <v>636</v>
      </c>
      <c r="AR115" s="9">
        <v>516</v>
      </c>
      <c r="AS115">
        <v>79.2</v>
      </c>
    </row>
    <row r="116" spans="1:45" x14ac:dyDescent="0.25">
      <c r="A116" t="s">
        <v>730</v>
      </c>
      <c r="B116" t="s">
        <v>60</v>
      </c>
      <c r="C116" s="14">
        <v>45089</v>
      </c>
      <c r="D116" t="s">
        <v>731</v>
      </c>
      <c r="E116">
        <v>28896662</v>
      </c>
      <c r="F116" t="s">
        <v>732</v>
      </c>
      <c r="G116">
        <v>75181600</v>
      </c>
      <c r="H116">
        <v>1014753954</v>
      </c>
      <c r="I116" s="42" t="s">
        <v>143</v>
      </c>
      <c r="J116" t="s">
        <v>733</v>
      </c>
      <c r="K116" t="s">
        <v>719</v>
      </c>
      <c r="L116" t="s">
        <v>720</v>
      </c>
      <c r="M116" t="s">
        <v>721</v>
      </c>
      <c r="N116" t="s">
        <v>722</v>
      </c>
      <c r="O116" s="10" t="s">
        <v>734</v>
      </c>
      <c r="P116" s="43">
        <v>6700</v>
      </c>
      <c r="Q116" t="s">
        <v>159</v>
      </c>
      <c r="R116">
        <v>112</v>
      </c>
      <c r="S116" t="s">
        <v>735</v>
      </c>
      <c r="T116">
        <v>112</v>
      </c>
      <c r="U116">
        <v>4</v>
      </c>
      <c r="V116">
        <v>2</v>
      </c>
      <c r="W116">
        <v>8</v>
      </c>
      <c r="X116" t="s">
        <v>71</v>
      </c>
      <c r="Y116" t="s">
        <v>72</v>
      </c>
      <c r="Z116" t="s">
        <v>71</v>
      </c>
      <c r="AA116" t="s">
        <v>72</v>
      </c>
      <c r="AB116" t="s">
        <v>72</v>
      </c>
      <c r="AC116" t="s">
        <v>72</v>
      </c>
      <c r="AD116" t="s">
        <v>71</v>
      </c>
      <c r="AE116" t="s">
        <v>71</v>
      </c>
      <c r="AF116" t="s">
        <v>72</v>
      </c>
      <c r="AG116" t="s">
        <v>71</v>
      </c>
      <c r="AH116" t="s">
        <v>72</v>
      </c>
      <c r="AI116" t="s">
        <v>71</v>
      </c>
      <c r="AJ116" t="s">
        <v>72</v>
      </c>
      <c r="AK116" t="s">
        <v>72</v>
      </c>
      <c r="AL116" t="s">
        <v>72</v>
      </c>
      <c r="AM116" t="s">
        <v>72</v>
      </c>
      <c r="AN116">
        <v>350</v>
      </c>
      <c r="AO116" s="8">
        <v>464</v>
      </c>
      <c r="AP116" s="8">
        <v>504</v>
      </c>
      <c r="AQ116" s="9">
        <v>504</v>
      </c>
      <c r="AR116" s="9">
        <v>464</v>
      </c>
      <c r="AS116">
        <v>79.2</v>
      </c>
    </row>
    <row r="117" spans="1:45" x14ac:dyDescent="0.25">
      <c r="A117" t="s">
        <v>736</v>
      </c>
      <c r="B117" t="s">
        <v>60</v>
      </c>
      <c r="C117" s="14">
        <v>45089</v>
      </c>
      <c r="D117" t="s">
        <v>737</v>
      </c>
      <c r="E117">
        <v>28896662</v>
      </c>
      <c r="F117" t="s">
        <v>738</v>
      </c>
      <c r="G117">
        <v>32465700</v>
      </c>
      <c r="H117">
        <v>1015343865</v>
      </c>
      <c r="I117" s="42" t="s">
        <v>63</v>
      </c>
      <c r="J117" t="s">
        <v>739</v>
      </c>
      <c r="K117" t="s">
        <v>719</v>
      </c>
      <c r="L117" t="s">
        <v>720</v>
      </c>
      <c r="M117" t="s">
        <v>721</v>
      </c>
      <c r="N117" t="s">
        <v>722</v>
      </c>
      <c r="O117" s="10" t="s">
        <v>740</v>
      </c>
      <c r="P117" s="43">
        <v>2300</v>
      </c>
      <c r="Q117" t="s">
        <v>692</v>
      </c>
      <c r="R117">
        <v>167</v>
      </c>
      <c r="S117" t="s">
        <v>724</v>
      </c>
      <c r="T117">
        <v>167</v>
      </c>
      <c r="U117">
        <v>4</v>
      </c>
      <c r="V117">
        <v>2</v>
      </c>
      <c r="W117">
        <v>8</v>
      </c>
      <c r="X117" t="s">
        <v>71</v>
      </c>
      <c r="Y117" t="s">
        <v>72</v>
      </c>
      <c r="Z117" t="s">
        <v>71</v>
      </c>
      <c r="AA117" t="s">
        <v>72</v>
      </c>
      <c r="AB117" t="s">
        <v>72</v>
      </c>
      <c r="AC117" t="s">
        <v>72</v>
      </c>
      <c r="AD117" t="s">
        <v>71</v>
      </c>
      <c r="AE117" t="s">
        <v>71</v>
      </c>
      <c r="AF117" t="s">
        <v>72</v>
      </c>
      <c r="AG117" t="s">
        <v>71</v>
      </c>
      <c r="AH117" t="s">
        <v>72</v>
      </c>
      <c r="AI117" t="s">
        <v>72</v>
      </c>
      <c r="AJ117" t="s">
        <v>72</v>
      </c>
      <c r="AK117" t="s">
        <v>72</v>
      </c>
      <c r="AL117" t="s">
        <v>72</v>
      </c>
      <c r="AM117" t="s">
        <v>72</v>
      </c>
      <c r="AN117">
        <v>650</v>
      </c>
      <c r="AO117" s="8">
        <v>516</v>
      </c>
      <c r="AP117" s="8">
        <v>596</v>
      </c>
      <c r="AQ117" s="9">
        <v>596</v>
      </c>
      <c r="AR117" s="9">
        <v>516</v>
      </c>
      <c r="AS117">
        <v>79.2</v>
      </c>
    </row>
    <row r="118" spans="1:45" x14ac:dyDescent="0.25">
      <c r="A118" t="s">
        <v>741</v>
      </c>
      <c r="B118" t="s">
        <v>60</v>
      </c>
      <c r="C118" s="14">
        <v>45089</v>
      </c>
      <c r="D118" t="s">
        <v>742</v>
      </c>
      <c r="E118">
        <v>28896662</v>
      </c>
      <c r="F118" t="s">
        <v>743</v>
      </c>
      <c r="G118">
        <v>63145700</v>
      </c>
      <c r="H118">
        <v>1011568234</v>
      </c>
      <c r="I118" s="42" t="s">
        <v>143</v>
      </c>
      <c r="J118" t="s">
        <v>744</v>
      </c>
      <c r="K118" t="s">
        <v>719</v>
      </c>
      <c r="L118" t="s">
        <v>720</v>
      </c>
      <c r="M118" t="s">
        <v>721</v>
      </c>
      <c r="N118" t="s">
        <v>722</v>
      </c>
      <c r="O118" s="10" t="s">
        <v>745</v>
      </c>
      <c r="P118" s="43">
        <v>5000</v>
      </c>
      <c r="Q118" t="s">
        <v>517</v>
      </c>
      <c r="R118">
        <v>118</v>
      </c>
      <c r="S118" t="s">
        <v>746</v>
      </c>
      <c r="T118">
        <v>118</v>
      </c>
      <c r="U118">
        <v>4</v>
      </c>
      <c r="V118">
        <v>2</v>
      </c>
      <c r="W118">
        <v>8</v>
      </c>
      <c r="X118" t="s">
        <v>71</v>
      </c>
      <c r="Y118" t="s">
        <v>72</v>
      </c>
      <c r="Z118" t="s">
        <v>71</v>
      </c>
      <c r="AA118" t="s">
        <v>72</v>
      </c>
      <c r="AB118" t="s">
        <v>72</v>
      </c>
      <c r="AC118" t="s">
        <v>72</v>
      </c>
      <c r="AD118" t="s">
        <v>71</v>
      </c>
      <c r="AE118" t="s">
        <v>71</v>
      </c>
      <c r="AF118" t="s">
        <v>72</v>
      </c>
      <c r="AG118" t="s">
        <v>71</v>
      </c>
      <c r="AH118" t="s">
        <v>72</v>
      </c>
      <c r="AI118" t="s">
        <v>71</v>
      </c>
      <c r="AJ118" t="s">
        <v>72</v>
      </c>
      <c r="AK118" t="s">
        <v>72</v>
      </c>
      <c r="AL118" t="s">
        <v>72</v>
      </c>
      <c r="AM118" t="s">
        <v>72</v>
      </c>
      <c r="AN118">
        <v>50</v>
      </c>
      <c r="AO118" s="8">
        <v>464</v>
      </c>
      <c r="AP118" s="8">
        <v>504</v>
      </c>
      <c r="AQ118" s="9">
        <v>504</v>
      </c>
      <c r="AR118" s="9">
        <v>464</v>
      </c>
      <c r="AS118">
        <v>79.2</v>
      </c>
    </row>
    <row r="119" spans="1:45" x14ac:dyDescent="0.25">
      <c r="A119" t="s">
        <v>747</v>
      </c>
      <c r="B119" t="s">
        <v>60</v>
      </c>
      <c r="C119" s="14">
        <v>45089</v>
      </c>
      <c r="D119" t="s">
        <v>748</v>
      </c>
      <c r="E119">
        <v>28896662</v>
      </c>
      <c r="F119" t="s">
        <v>749</v>
      </c>
      <c r="G119">
        <v>35361111</v>
      </c>
      <c r="H119">
        <v>1014753873</v>
      </c>
      <c r="I119" s="42" t="s">
        <v>63</v>
      </c>
      <c r="J119" t="s">
        <v>750</v>
      </c>
      <c r="K119" t="s">
        <v>719</v>
      </c>
      <c r="L119" t="s">
        <v>720</v>
      </c>
      <c r="M119" t="s">
        <v>721</v>
      </c>
      <c r="N119" t="s">
        <v>722</v>
      </c>
      <c r="O119" s="10" t="s">
        <v>751</v>
      </c>
      <c r="P119" s="43">
        <v>1900</v>
      </c>
      <c r="Q119" t="s">
        <v>752</v>
      </c>
      <c r="R119">
        <v>48</v>
      </c>
      <c r="S119" t="s">
        <v>724</v>
      </c>
      <c r="T119">
        <v>48</v>
      </c>
      <c r="U119">
        <v>4</v>
      </c>
      <c r="V119">
        <v>2</v>
      </c>
      <c r="W119">
        <v>8</v>
      </c>
      <c r="X119" t="s">
        <v>71</v>
      </c>
      <c r="Y119" t="s">
        <v>72</v>
      </c>
      <c r="Z119" t="s">
        <v>71</v>
      </c>
      <c r="AA119" t="s">
        <v>72</v>
      </c>
      <c r="AB119" t="s">
        <v>72</v>
      </c>
      <c r="AC119" t="s">
        <v>72</v>
      </c>
      <c r="AD119" t="s">
        <v>71</v>
      </c>
      <c r="AE119" t="s">
        <v>71</v>
      </c>
      <c r="AF119" t="s">
        <v>72</v>
      </c>
      <c r="AG119" t="s">
        <v>71</v>
      </c>
      <c r="AH119" t="s">
        <v>72</v>
      </c>
      <c r="AI119" t="s">
        <v>71</v>
      </c>
      <c r="AJ119" t="s">
        <v>72</v>
      </c>
      <c r="AK119" t="s">
        <v>72</v>
      </c>
      <c r="AL119" t="s">
        <v>72</v>
      </c>
      <c r="AM119" t="s">
        <v>72</v>
      </c>
      <c r="AN119">
        <v>400</v>
      </c>
      <c r="AO119" s="8">
        <v>516</v>
      </c>
      <c r="AP119" s="8">
        <v>636</v>
      </c>
      <c r="AQ119" s="9">
        <v>636</v>
      </c>
      <c r="AR119" s="9">
        <v>516</v>
      </c>
      <c r="AS119">
        <v>79.2</v>
      </c>
    </row>
    <row r="120" spans="1:45" x14ac:dyDescent="0.25">
      <c r="A120" t="s">
        <v>753</v>
      </c>
      <c r="B120" t="s">
        <v>60</v>
      </c>
      <c r="C120" s="14">
        <v>45089</v>
      </c>
      <c r="D120" t="s">
        <v>754</v>
      </c>
      <c r="E120">
        <v>28896662</v>
      </c>
      <c r="F120" t="s">
        <v>755</v>
      </c>
      <c r="G120">
        <v>76406000</v>
      </c>
      <c r="H120">
        <v>1020996982</v>
      </c>
      <c r="I120" s="42" t="s">
        <v>143</v>
      </c>
      <c r="J120" t="s">
        <v>756</v>
      </c>
      <c r="K120" t="s">
        <v>719</v>
      </c>
      <c r="L120" t="s">
        <v>720</v>
      </c>
      <c r="M120" t="s">
        <v>721</v>
      </c>
      <c r="N120" t="s">
        <v>722</v>
      </c>
      <c r="O120" s="10" t="s">
        <v>757</v>
      </c>
      <c r="P120" s="43">
        <v>7100</v>
      </c>
      <c r="Q120" t="s">
        <v>466</v>
      </c>
      <c r="R120">
        <v>77</v>
      </c>
      <c r="S120" t="s">
        <v>758</v>
      </c>
      <c r="T120">
        <v>77</v>
      </c>
      <c r="U120">
        <v>4</v>
      </c>
      <c r="V120">
        <v>2</v>
      </c>
      <c r="W120">
        <v>8</v>
      </c>
      <c r="X120" t="s">
        <v>71</v>
      </c>
      <c r="Y120" t="s">
        <v>72</v>
      </c>
      <c r="Z120" t="s">
        <v>71</v>
      </c>
      <c r="AA120" t="s">
        <v>71</v>
      </c>
      <c r="AB120" t="s">
        <v>71</v>
      </c>
      <c r="AC120" t="s">
        <v>72</v>
      </c>
      <c r="AD120" t="s">
        <v>71</v>
      </c>
      <c r="AE120" t="s">
        <v>71</v>
      </c>
      <c r="AF120" t="s">
        <v>72</v>
      </c>
      <c r="AG120" t="s">
        <v>71</v>
      </c>
      <c r="AH120" t="s">
        <v>72</v>
      </c>
      <c r="AI120" t="s">
        <v>71</v>
      </c>
      <c r="AJ120" t="s">
        <v>72</v>
      </c>
      <c r="AK120" t="s">
        <v>72</v>
      </c>
      <c r="AL120" t="s">
        <v>72</v>
      </c>
      <c r="AM120" t="s">
        <v>72</v>
      </c>
      <c r="AN120">
        <v>450</v>
      </c>
      <c r="AO120" s="8">
        <v>464</v>
      </c>
      <c r="AP120" s="8">
        <v>504</v>
      </c>
      <c r="AQ120" s="9">
        <v>504</v>
      </c>
      <c r="AR120" s="9">
        <v>464</v>
      </c>
      <c r="AS120">
        <v>79.2</v>
      </c>
    </row>
    <row r="121" spans="1:45" x14ac:dyDescent="0.25">
      <c r="A121" t="s">
        <v>759</v>
      </c>
      <c r="B121" t="s">
        <v>60</v>
      </c>
      <c r="C121" s="14">
        <v>45089</v>
      </c>
      <c r="D121" t="s">
        <v>760</v>
      </c>
      <c r="E121">
        <v>28896662</v>
      </c>
      <c r="F121" t="s">
        <v>761</v>
      </c>
      <c r="G121">
        <v>96203000</v>
      </c>
      <c r="H121">
        <v>1015547533</v>
      </c>
      <c r="I121" s="42" t="s">
        <v>216</v>
      </c>
      <c r="J121" t="s">
        <v>762</v>
      </c>
      <c r="K121" t="s">
        <v>719</v>
      </c>
      <c r="L121" t="s">
        <v>720</v>
      </c>
      <c r="M121" t="s">
        <v>721</v>
      </c>
      <c r="N121" t="s">
        <v>722</v>
      </c>
      <c r="O121" s="10" t="s">
        <v>763</v>
      </c>
      <c r="P121" s="43">
        <v>9000</v>
      </c>
      <c r="Q121" t="s">
        <v>218</v>
      </c>
      <c r="R121">
        <v>122</v>
      </c>
      <c r="S121" t="s">
        <v>746</v>
      </c>
      <c r="T121">
        <v>122</v>
      </c>
      <c r="U121">
        <v>5</v>
      </c>
      <c r="V121">
        <v>2</v>
      </c>
      <c r="W121">
        <v>8</v>
      </c>
      <c r="X121" t="s">
        <v>71</v>
      </c>
      <c r="Y121" t="s">
        <v>72</v>
      </c>
      <c r="Z121" t="s">
        <v>71</v>
      </c>
      <c r="AA121" t="s">
        <v>72</v>
      </c>
      <c r="AB121" t="s">
        <v>71</v>
      </c>
      <c r="AC121" t="s">
        <v>72</v>
      </c>
      <c r="AD121" t="s">
        <v>71</v>
      </c>
      <c r="AE121" t="s">
        <v>71</v>
      </c>
      <c r="AF121" t="s">
        <v>72</v>
      </c>
      <c r="AG121" t="s">
        <v>71</v>
      </c>
      <c r="AH121" t="s">
        <v>72</v>
      </c>
      <c r="AI121" t="s">
        <v>71</v>
      </c>
      <c r="AJ121" t="s">
        <v>72</v>
      </c>
      <c r="AK121" t="s">
        <v>72</v>
      </c>
      <c r="AL121" t="s">
        <v>72</v>
      </c>
      <c r="AM121" t="s">
        <v>72</v>
      </c>
      <c r="AN121">
        <v>1000</v>
      </c>
      <c r="AO121" s="8">
        <v>440</v>
      </c>
      <c r="AP121" s="8">
        <v>480</v>
      </c>
      <c r="AQ121" s="9">
        <v>480</v>
      </c>
      <c r="AR121" s="9">
        <v>440</v>
      </c>
      <c r="AS121">
        <v>79.2</v>
      </c>
    </row>
    <row r="122" spans="1:45" x14ac:dyDescent="0.25">
      <c r="A122" t="s">
        <v>764</v>
      </c>
      <c r="B122" t="s">
        <v>60</v>
      </c>
      <c r="C122" s="14">
        <v>45089</v>
      </c>
      <c r="D122" t="s">
        <v>765</v>
      </c>
      <c r="E122">
        <v>28896662</v>
      </c>
      <c r="F122" t="s">
        <v>766</v>
      </c>
      <c r="G122">
        <v>86757000</v>
      </c>
      <c r="H122">
        <v>1014754012</v>
      </c>
      <c r="I122" s="42" t="s">
        <v>88</v>
      </c>
      <c r="J122" t="s">
        <v>767</v>
      </c>
      <c r="K122" t="s">
        <v>719</v>
      </c>
      <c r="L122" t="s">
        <v>720</v>
      </c>
      <c r="M122" t="s">
        <v>721</v>
      </c>
      <c r="N122" t="s">
        <v>722</v>
      </c>
      <c r="O122" s="10" t="s">
        <v>768</v>
      </c>
      <c r="P122" s="43">
        <v>8000</v>
      </c>
      <c r="Q122" t="s">
        <v>208</v>
      </c>
      <c r="R122">
        <v>138</v>
      </c>
      <c r="S122" t="s">
        <v>724</v>
      </c>
      <c r="T122">
        <v>138</v>
      </c>
      <c r="U122">
        <v>4</v>
      </c>
      <c r="V122">
        <v>2</v>
      </c>
      <c r="W122">
        <v>8</v>
      </c>
      <c r="X122" t="s">
        <v>71</v>
      </c>
      <c r="Y122" t="s">
        <v>72</v>
      </c>
      <c r="Z122" t="s">
        <v>71</v>
      </c>
      <c r="AA122" t="s">
        <v>72</v>
      </c>
      <c r="AB122" t="s">
        <v>72</v>
      </c>
      <c r="AC122" t="s">
        <v>72</v>
      </c>
      <c r="AD122" t="s">
        <v>72</v>
      </c>
      <c r="AE122" t="s">
        <v>72</v>
      </c>
      <c r="AF122" t="s">
        <v>72</v>
      </c>
      <c r="AG122" t="s">
        <v>71</v>
      </c>
      <c r="AH122" t="s">
        <v>72</v>
      </c>
      <c r="AI122" t="s">
        <v>71</v>
      </c>
      <c r="AJ122" t="s">
        <v>72</v>
      </c>
      <c r="AK122" t="s">
        <v>72</v>
      </c>
      <c r="AL122" t="s">
        <v>72</v>
      </c>
      <c r="AM122" t="s">
        <v>72</v>
      </c>
      <c r="AN122">
        <v>270</v>
      </c>
      <c r="AO122" s="8">
        <v>476</v>
      </c>
      <c r="AP122" s="8">
        <v>556</v>
      </c>
      <c r="AQ122" s="9">
        <v>556</v>
      </c>
      <c r="AR122" s="9">
        <v>476</v>
      </c>
      <c r="AS122">
        <v>79.2</v>
      </c>
    </row>
    <row r="123" spans="1:45" x14ac:dyDescent="0.25">
      <c r="A123" t="s">
        <v>769</v>
      </c>
      <c r="B123" t="s">
        <v>60</v>
      </c>
      <c r="C123" s="14">
        <v>45089</v>
      </c>
      <c r="D123" t="s">
        <v>770</v>
      </c>
      <c r="E123">
        <v>29137463</v>
      </c>
      <c r="F123" t="s">
        <v>771</v>
      </c>
      <c r="G123">
        <v>86371155</v>
      </c>
      <c r="H123">
        <v>1011743966</v>
      </c>
      <c r="I123" s="42" t="s">
        <v>88</v>
      </c>
      <c r="J123" t="s">
        <v>772</v>
      </c>
      <c r="K123" t="s">
        <v>773</v>
      </c>
      <c r="L123" t="s">
        <v>774</v>
      </c>
      <c r="M123" t="s">
        <v>773</v>
      </c>
      <c r="N123" t="s">
        <v>774</v>
      </c>
      <c r="O123" s="10" t="s">
        <v>775</v>
      </c>
      <c r="P123" s="43">
        <v>8410</v>
      </c>
      <c r="Q123" t="s">
        <v>776</v>
      </c>
      <c r="R123">
        <v>25</v>
      </c>
      <c r="S123" t="s">
        <v>84</v>
      </c>
      <c r="T123">
        <v>26</v>
      </c>
      <c r="U123">
        <v>0</v>
      </c>
      <c r="V123">
        <v>2</v>
      </c>
      <c r="W123">
        <v>16</v>
      </c>
      <c r="X123" t="s">
        <v>72</v>
      </c>
      <c r="Y123" t="s">
        <v>72</v>
      </c>
      <c r="Z123" t="s">
        <v>72</v>
      </c>
      <c r="AA123" t="s">
        <v>72</v>
      </c>
      <c r="AB123" t="s">
        <v>72</v>
      </c>
      <c r="AC123" t="s">
        <v>72</v>
      </c>
      <c r="AD123" t="s">
        <v>71</v>
      </c>
      <c r="AE123" t="s">
        <v>71</v>
      </c>
      <c r="AF123" t="s">
        <v>72</v>
      </c>
      <c r="AG123" t="s">
        <v>72</v>
      </c>
      <c r="AH123" t="s">
        <v>72</v>
      </c>
      <c r="AI123" t="s">
        <v>71</v>
      </c>
      <c r="AJ123" t="s">
        <v>72</v>
      </c>
      <c r="AK123" t="s">
        <v>72</v>
      </c>
      <c r="AL123" t="s">
        <v>71</v>
      </c>
      <c r="AM123" t="s">
        <v>71</v>
      </c>
      <c r="AN123">
        <v>7600</v>
      </c>
      <c r="AO123" s="8">
        <v>648</v>
      </c>
      <c r="AP123" s="8">
        <v>648</v>
      </c>
      <c r="AQ123" s="9">
        <v>648</v>
      </c>
      <c r="AR123" s="9">
        <v>648</v>
      </c>
      <c r="AS123">
        <v>0</v>
      </c>
    </row>
    <row r="124" spans="1:45" x14ac:dyDescent="0.25">
      <c r="A124" t="s">
        <v>777</v>
      </c>
      <c r="B124" t="s">
        <v>60</v>
      </c>
      <c r="C124" s="14">
        <v>45089</v>
      </c>
      <c r="D124" t="s">
        <v>778</v>
      </c>
      <c r="E124">
        <v>29203466</v>
      </c>
      <c r="F124" t="s">
        <v>1673</v>
      </c>
      <c r="G124">
        <v>59430616</v>
      </c>
      <c r="H124">
        <v>1000073838</v>
      </c>
      <c r="I124" s="42" t="s">
        <v>174</v>
      </c>
      <c r="J124" t="s">
        <v>780</v>
      </c>
      <c r="K124" t="s">
        <v>781</v>
      </c>
      <c r="L124" t="s">
        <v>782</v>
      </c>
      <c r="M124" t="s">
        <v>781</v>
      </c>
      <c r="N124" t="s">
        <v>782</v>
      </c>
      <c r="O124" s="10" t="s">
        <v>783</v>
      </c>
      <c r="P124" s="43">
        <v>4300</v>
      </c>
      <c r="Q124" t="s">
        <v>784</v>
      </c>
      <c r="R124">
        <v>67</v>
      </c>
      <c r="S124" t="s">
        <v>785</v>
      </c>
      <c r="T124">
        <v>67</v>
      </c>
      <c r="U124">
        <v>4</v>
      </c>
      <c r="V124">
        <v>2</v>
      </c>
      <c r="W124">
        <v>67</v>
      </c>
      <c r="X124" t="s">
        <v>72</v>
      </c>
      <c r="Y124" t="s">
        <v>72</v>
      </c>
      <c r="Z124" t="s">
        <v>72</v>
      </c>
      <c r="AA124" t="s">
        <v>72</v>
      </c>
      <c r="AB124" t="s">
        <v>72</v>
      </c>
      <c r="AC124" t="s">
        <v>72</v>
      </c>
      <c r="AD124" t="s">
        <v>72</v>
      </c>
      <c r="AE124" t="s">
        <v>72</v>
      </c>
      <c r="AF124" t="s">
        <v>72</v>
      </c>
      <c r="AG124" t="s">
        <v>72</v>
      </c>
      <c r="AH124" t="s">
        <v>72</v>
      </c>
      <c r="AI124" t="s">
        <v>72</v>
      </c>
      <c r="AJ124" t="s">
        <v>72</v>
      </c>
      <c r="AK124" t="s">
        <v>72</v>
      </c>
      <c r="AL124" t="s">
        <v>72</v>
      </c>
      <c r="AM124" t="s">
        <v>72</v>
      </c>
      <c r="AN124">
        <v>3000</v>
      </c>
      <c r="AO124" s="8">
        <v>693.75</v>
      </c>
      <c r="AP124" s="8">
        <v>693.75</v>
      </c>
      <c r="AQ124" s="9">
        <v>693.75</v>
      </c>
      <c r="AR124" s="9">
        <v>693.75</v>
      </c>
      <c r="AS124">
        <v>0</v>
      </c>
    </row>
    <row r="125" spans="1:45" x14ac:dyDescent="0.25">
      <c r="A125" t="s">
        <v>786</v>
      </c>
      <c r="B125" t="s">
        <v>60</v>
      </c>
      <c r="C125" s="14">
        <v>45089</v>
      </c>
      <c r="D125" t="s">
        <v>787</v>
      </c>
      <c r="E125">
        <v>29427763</v>
      </c>
      <c r="F125" t="s">
        <v>788</v>
      </c>
      <c r="G125">
        <v>65941313</v>
      </c>
      <c r="H125">
        <v>1012153631</v>
      </c>
      <c r="I125" s="42" t="s">
        <v>143</v>
      </c>
      <c r="J125" t="s">
        <v>789</v>
      </c>
      <c r="K125" t="s">
        <v>790</v>
      </c>
      <c r="L125" t="s">
        <v>791</v>
      </c>
      <c r="M125" t="s">
        <v>792</v>
      </c>
      <c r="N125" t="s">
        <v>793</v>
      </c>
      <c r="O125" s="10" t="s">
        <v>794</v>
      </c>
      <c r="P125" s="43">
        <v>5210</v>
      </c>
      <c r="Q125" t="s">
        <v>795</v>
      </c>
      <c r="R125">
        <v>40</v>
      </c>
      <c r="S125" t="s">
        <v>94</v>
      </c>
      <c r="T125">
        <v>60</v>
      </c>
      <c r="U125">
        <v>10</v>
      </c>
      <c r="V125">
        <v>3</v>
      </c>
      <c r="W125">
        <v>27</v>
      </c>
      <c r="X125" t="s">
        <v>72</v>
      </c>
      <c r="Y125" t="s">
        <v>72</v>
      </c>
      <c r="Z125" t="s">
        <v>72</v>
      </c>
      <c r="AA125" t="s">
        <v>71</v>
      </c>
      <c r="AB125" t="s">
        <v>72</v>
      </c>
      <c r="AC125" t="s">
        <v>71</v>
      </c>
      <c r="AD125" t="s">
        <v>72</v>
      </c>
      <c r="AE125" t="s">
        <v>72</v>
      </c>
      <c r="AF125" t="s">
        <v>72</v>
      </c>
      <c r="AG125" t="s">
        <v>72</v>
      </c>
      <c r="AH125" t="s">
        <v>72</v>
      </c>
      <c r="AI125" t="s">
        <v>72</v>
      </c>
      <c r="AJ125" t="s">
        <v>72</v>
      </c>
      <c r="AK125" t="s">
        <v>72</v>
      </c>
      <c r="AL125" t="s">
        <v>72</v>
      </c>
      <c r="AM125" t="s">
        <v>72</v>
      </c>
      <c r="AN125">
        <v>5000</v>
      </c>
      <c r="AO125" s="8">
        <v>630</v>
      </c>
      <c r="AP125" s="8">
        <v>630</v>
      </c>
      <c r="AQ125" s="9">
        <v>630</v>
      </c>
      <c r="AR125" s="9">
        <v>630</v>
      </c>
      <c r="AS125">
        <v>0</v>
      </c>
    </row>
    <row r="126" spans="1:45" x14ac:dyDescent="0.25">
      <c r="A126" t="s">
        <v>796</v>
      </c>
      <c r="B126" t="s">
        <v>60</v>
      </c>
      <c r="C126" s="14">
        <v>45089</v>
      </c>
      <c r="D126" t="s">
        <v>797</v>
      </c>
      <c r="E126">
        <v>29528977</v>
      </c>
      <c r="F126" t="s">
        <v>798</v>
      </c>
      <c r="G126">
        <v>75211100</v>
      </c>
      <c r="H126">
        <v>1012249728</v>
      </c>
      <c r="I126" s="42" t="s">
        <v>143</v>
      </c>
      <c r="J126" t="s">
        <v>799</v>
      </c>
      <c r="K126" t="s">
        <v>800</v>
      </c>
      <c r="L126" t="s">
        <v>801</v>
      </c>
      <c r="M126" t="s">
        <v>802</v>
      </c>
      <c r="N126" t="s">
        <v>803</v>
      </c>
      <c r="O126" s="10" t="s">
        <v>804</v>
      </c>
      <c r="P126" s="43">
        <v>6800</v>
      </c>
      <c r="Q126" t="s">
        <v>805</v>
      </c>
      <c r="R126">
        <v>27</v>
      </c>
      <c r="S126" t="s">
        <v>806</v>
      </c>
      <c r="T126">
        <v>27</v>
      </c>
      <c r="U126">
        <v>15</v>
      </c>
      <c r="V126">
        <v>2</v>
      </c>
      <c r="W126">
        <v>0</v>
      </c>
      <c r="X126" t="s">
        <v>72</v>
      </c>
      <c r="Y126" t="s">
        <v>71</v>
      </c>
      <c r="Z126" t="s">
        <v>72</v>
      </c>
      <c r="AA126" t="s">
        <v>71</v>
      </c>
      <c r="AB126" t="s">
        <v>72</v>
      </c>
      <c r="AC126" t="s">
        <v>72</v>
      </c>
      <c r="AD126" t="s">
        <v>72</v>
      </c>
      <c r="AE126" t="s">
        <v>72</v>
      </c>
      <c r="AF126" t="s">
        <v>72</v>
      </c>
      <c r="AG126" t="s">
        <v>72</v>
      </c>
      <c r="AH126" t="s">
        <v>72</v>
      </c>
      <c r="AI126" t="s">
        <v>72</v>
      </c>
      <c r="AJ126" t="s">
        <v>71</v>
      </c>
      <c r="AK126" t="s">
        <v>72</v>
      </c>
      <c r="AL126" t="s">
        <v>72</v>
      </c>
      <c r="AM126" t="s">
        <v>71</v>
      </c>
      <c r="AN126">
        <v>900</v>
      </c>
      <c r="AO126" s="8">
        <v>796</v>
      </c>
      <c r="AP126" s="8">
        <v>796</v>
      </c>
      <c r="AQ126" s="9">
        <v>796</v>
      </c>
      <c r="AR126" s="9">
        <v>796</v>
      </c>
      <c r="AS126">
        <v>0</v>
      </c>
    </row>
    <row r="127" spans="1:45" x14ac:dyDescent="0.25">
      <c r="A127" t="s">
        <v>807</v>
      </c>
      <c r="B127" t="s">
        <v>60</v>
      </c>
      <c r="C127" s="14">
        <v>45089</v>
      </c>
      <c r="D127" t="s">
        <v>808</v>
      </c>
      <c r="E127">
        <v>29532567</v>
      </c>
      <c r="F127" t="s">
        <v>809</v>
      </c>
      <c r="G127">
        <v>97221800</v>
      </c>
      <c r="H127">
        <v>1012262546</v>
      </c>
      <c r="I127" s="42" t="s">
        <v>88</v>
      </c>
      <c r="J127" t="s">
        <v>810</v>
      </c>
      <c r="K127" t="s">
        <v>811</v>
      </c>
      <c r="L127" t="s">
        <v>812</v>
      </c>
      <c r="M127" t="s">
        <v>813</v>
      </c>
      <c r="N127" t="s">
        <v>814</v>
      </c>
      <c r="O127" s="10" t="s">
        <v>266</v>
      </c>
      <c r="P127" s="43">
        <v>7400</v>
      </c>
      <c r="Q127" t="s">
        <v>170</v>
      </c>
      <c r="R127">
        <v>75</v>
      </c>
      <c r="S127" t="s">
        <v>94</v>
      </c>
      <c r="T127">
        <v>75</v>
      </c>
      <c r="U127">
        <v>4</v>
      </c>
      <c r="V127">
        <v>5</v>
      </c>
      <c r="W127">
        <v>75</v>
      </c>
      <c r="X127" t="s">
        <v>72</v>
      </c>
      <c r="Y127" t="s">
        <v>72</v>
      </c>
      <c r="Z127" t="s">
        <v>72</v>
      </c>
      <c r="AA127" t="s">
        <v>72</v>
      </c>
      <c r="AB127" t="s">
        <v>72</v>
      </c>
      <c r="AC127" t="s">
        <v>72</v>
      </c>
      <c r="AD127" t="s">
        <v>72</v>
      </c>
      <c r="AE127" t="s">
        <v>72</v>
      </c>
      <c r="AF127" t="s">
        <v>72</v>
      </c>
      <c r="AG127" t="s">
        <v>71</v>
      </c>
      <c r="AH127" t="s">
        <v>72</v>
      </c>
      <c r="AI127" t="s">
        <v>72</v>
      </c>
      <c r="AJ127" t="s">
        <v>72</v>
      </c>
      <c r="AK127" t="s">
        <v>72</v>
      </c>
      <c r="AL127" t="s">
        <v>72</v>
      </c>
      <c r="AM127" t="s">
        <v>72</v>
      </c>
      <c r="AN127">
        <v>350</v>
      </c>
      <c r="AO127" s="8">
        <v>716</v>
      </c>
      <c r="AP127" s="8">
        <v>716</v>
      </c>
      <c r="AQ127" s="9">
        <v>716</v>
      </c>
      <c r="AR127" s="9">
        <v>716</v>
      </c>
      <c r="AS127">
        <v>0</v>
      </c>
    </row>
    <row r="128" spans="1:45" x14ac:dyDescent="0.25">
      <c r="A128" t="s">
        <v>815</v>
      </c>
      <c r="B128" t="s">
        <v>60</v>
      </c>
      <c r="C128" s="14">
        <v>45089</v>
      </c>
      <c r="D128" t="s">
        <v>816</v>
      </c>
      <c r="E128">
        <v>29792534</v>
      </c>
      <c r="F128" t="s">
        <v>817</v>
      </c>
      <c r="G128">
        <v>54704039</v>
      </c>
      <c r="H128">
        <v>1012607365</v>
      </c>
      <c r="I128" s="42" t="s">
        <v>174</v>
      </c>
      <c r="J128" t="s">
        <v>818</v>
      </c>
      <c r="K128" t="s">
        <v>819</v>
      </c>
      <c r="L128" t="s">
        <v>820</v>
      </c>
      <c r="M128" t="s">
        <v>819</v>
      </c>
      <c r="N128" t="s">
        <v>820</v>
      </c>
      <c r="O128" s="10" t="s">
        <v>821</v>
      </c>
      <c r="P128" s="43">
        <v>4990</v>
      </c>
      <c r="Q128" t="s">
        <v>822</v>
      </c>
      <c r="R128">
        <v>15</v>
      </c>
      <c r="S128" t="s">
        <v>701</v>
      </c>
      <c r="T128">
        <v>23</v>
      </c>
      <c r="U128">
        <v>6</v>
      </c>
      <c r="V128">
        <v>5</v>
      </c>
      <c r="W128">
        <v>15</v>
      </c>
      <c r="X128" t="s">
        <v>71</v>
      </c>
      <c r="Y128" t="s">
        <v>72</v>
      </c>
      <c r="Z128" t="s">
        <v>72</v>
      </c>
      <c r="AA128" t="s">
        <v>71</v>
      </c>
      <c r="AB128" t="s">
        <v>72</v>
      </c>
      <c r="AC128" t="s">
        <v>72</v>
      </c>
      <c r="AD128" t="s">
        <v>72</v>
      </c>
      <c r="AE128" t="s">
        <v>72</v>
      </c>
      <c r="AF128" t="s">
        <v>72</v>
      </c>
      <c r="AG128" t="s">
        <v>72</v>
      </c>
      <c r="AH128" t="s">
        <v>72</v>
      </c>
      <c r="AI128" t="s">
        <v>71</v>
      </c>
      <c r="AJ128" t="s">
        <v>72</v>
      </c>
      <c r="AK128" t="s">
        <v>72</v>
      </c>
      <c r="AL128" t="s">
        <v>71</v>
      </c>
      <c r="AM128" t="s">
        <v>71</v>
      </c>
      <c r="AN128">
        <v>400</v>
      </c>
      <c r="AO128" s="8">
        <v>791</v>
      </c>
      <c r="AP128" s="8">
        <v>997</v>
      </c>
      <c r="AQ128" s="9">
        <v>997</v>
      </c>
      <c r="AR128" s="9">
        <v>791</v>
      </c>
      <c r="AS128">
        <v>108</v>
      </c>
    </row>
    <row r="129" spans="1:45" x14ac:dyDescent="0.25">
      <c r="A129" t="s">
        <v>823</v>
      </c>
      <c r="B129" t="s">
        <v>60</v>
      </c>
      <c r="C129" s="14">
        <v>45089</v>
      </c>
      <c r="D129" t="s">
        <v>824</v>
      </c>
      <c r="E129">
        <v>30044622</v>
      </c>
      <c r="F129" t="s">
        <v>825</v>
      </c>
      <c r="G129">
        <v>97850400</v>
      </c>
      <c r="H129">
        <v>1012856357</v>
      </c>
      <c r="I129" s="42" t="s">
        <v>88</v>
      </c>
      <c r="J129" t="s">
        <v>826</v>
      </c>
      <c r="K129" t="s">
        <v>1559</v>
      </c>
      <c r="L129" t="s">
        <v>825</v>
      </c>
      <c r="M129" t="s">
        <v>1559</v>
      </c>
      <c r="N129" t="s">
        <v>1560</v>
      </c>
      <c r="O129" s="10" t="s">
        <v>829</v>
      </c>
      <c r="P129" s="43">
        <v>7600</v>
      </c>
      <c r="Q129" t="s">
        <v>830</v>
      </c>
      <c r="R129">
        <v>46</v>
      </c>
      <c r="S129" t="s">
        <v>611</v>
      </c>
      <c r="T129">
        <v>60</v>
      </c>
      <c r="U129">
        <v>4</v>
      </c>
      <c r="V129">
        <v>2</v>
      </c>
      <c r="W129">
        <v>40</v>
      </c>
      <c r="X129" t="s">
        <v>71</v>
      </c>
      <c r="Y129" t="s">
        <v>72</v>
      </c>
      <c r="Z129" t="s">
        <v>72</v>
      </c>
      <c r="AA129" t="s">
        <v>71</v>
      </c>
      <c r="AB129" t="s">
        <v>72</v>
      </c>
      <c r="AC129" t="s">
        <v>72</v>
      </c>
      <c r="AD129" t="s">
        <v>72</v>
      </c>
      <c r="AE129" t="s">
        <v>72</v>
      </c>
      <c r="AF129" t="s">
        <v>72</v>
      </c>
      <c r="AG129" t="s">
        <v>71</v>
      </c>
      <c r="AH129" t="s">
        <v>72</v>
      </c>
      <c r="AI129" t="s">
        <v>72</v>
      </c>
      <c r="AJ129" t="s">
        <v>72</v>
      </c>
      <c r="AK129" t="s">
        <v>71</v>
      </c>
      <c r="AL129" t="s">
        <v>71</v>
      </c>
      <c r="AM129" t="s">
        <v>72</v>
      </c>
      <c r="AN129">
        <v>300</v>
      </c>
      <c r="AO129" s="8">
        <v>655</v>
      </c>
      <c r="AP129" s="8">
        <v>655</v>
      </c>
      <c r="AQ129" s="9">
        <v>655</v>
      </c>
      <c r="AR129" s="9">
        <v>655</v>
      </c>
      <c r="AS129">
        <v>61</v>
      </c>
    </row>
    <row r="130" spans="1:45" x14ac:dyDescent="0.25">
      <c r="A130" t="s">
        <v>831</v>
      </c>
      <c r="B130" t="s">
        <v>60</v>
      </c>
      <c r="C130" s="14">
        <v>45089</v>
      </c>
      <c r="D130" t="s">
        <v>832</v>
      </c>
      <c r="E130">
        <v>30075005</v>
      </c>
      <c r="F130" t="s">
        <v>833</v>
      </c>
      <c r="G130">
        <v>97402333</v>
      </c>
      <c r="H130">
        <v>1000121464</v>
      </c>
      <c r="I130" s="42" t="s">
        <v>88</v>
      </c>
      <c r="J130" t="s">
        <v>834</v>
      </c>
      <c r="K130" t="s">
        <v>835</v>
      </c>
      <c r="L130" t="s">
        <v>836</v>
      </c>
      <c r="M130" t="s">
        <v>835</v>
      </c>
      <c r="N130" t="s">
        <v>836</v>
      </c>
      <c r="O130" s="10" t="s">
        <v>837</v>
      </c>
      <c r="P130" s="43">
        <v>7500</v>
      </c>
      <c r="Q130" t="s">
        <v>838</v>
      </c>
      <c r="R130">
        <v>40</v>
      </c>
      <c r="S130" t="s">
        <v>839</v>
      </c>
      <c r="T130">
        <v>53</v>
      </c>
      <c r="U130">
        <v>4</v>
      </c>
      <c r="V130">
        <v>20</v>
      </c>
      <c r="W130">
        <v>40</v>
      </c>
      <c r="X130" t="s">
        <v>71</v>
      </c>
      <c r="Y130" t="s">
        <v>72</v>
      </c>
      <c r="Z130" t="s">
        <v>71</v>
      </c>
      <c r="AA130" t="s">
        <v>71</v>
      </c>
      <c r="AB130" t="s">
        <v>71</v>
      </c>
      <c r="AC130" t="s">
        <v>72</v>
      </c>
      <c r="AD130" t="s">
        <v>71</v>
      </c>
      <c r="AE130" t="s">
        <v>71</v>
      </c>
      <c r="AF130" t="s">
        <v>72</v>
      </c>
      <c r="AG130" t="s">
        <v>72</v>
      </c>
      <c r="AH130" t="s">
        <v>72</v>
      </c>
      <c r="AI130" t="s">
        <v>71</v>
      </c>
      <c r="AJ130" t="s">
        <v>72</v>
      </c>
      <c r="AK130" t="s">
        <v>71</v>
      </c>
      <c r="AL130" t="s">
        <v>72</v>
      </c>
      <c r="AM130" t="s">
        <v>72</v>
      </c>
      <c r="AN130">
        <v>1100</v>
      </c>
      <c r="AO130" s="8">
        <v>845</v>
      </c>
      <c r="AP130" s="8">
        <v>845</v>
      </c>
      <c r="AQ130" s="9">
        <v>845</v>
      </c>
      <c r="AR130" s="9">
        <v>845</v>
      </c>
      <c r="AS130">
        <v>0</v>
      </c>
    </row>
    <row r="131" spans="1:45" x14ac:dyDescent="0.25">
      <c r="A131" t="s">
        <v>840</v>
      </c>
      <c r="B131" t="s">
        <v>60</v>
      </c>
      <c r="C131" s="14">
        <v>45089</v>
      </c>
      <c r="D131" t="s">
        <v>841</v>
      </c>
      <c r="E131">
        <v>30511948</v>
      </c>
      <c r="F131" t="s">
        <v>842</v>
      </c>
      <c r="G131">
        <v>86623700</v>
      </c>
      <c r="H131">
        <v>1013422067</v>
      </c>
      <c r="I131" s="42" t="s">
        <v>88</v>
      </c>
      <c r="J131" t="s">
        <v>843</v>
      </c>
      <c r="K131" t="s">
        <v>1561</v>
      </c>
      <c r="L131" t="s">
        <v>842</v>
      </c>
      <c r="M131" t="s">
        <v>1561</v>
      </c>
      <c r="N131" t="s">
        <v>1562</v>
      </c>
      <c r="O131" s="10" t="s">
        <v>846</v>
      </c>
      <c r="P131" s="43">
        <v>8800</v>
      </c>
      <c r="Q131" t="s">
        <v>93</v>
      </c>
      <c r="R131">
        <v>26</v>
      </c>
      <c r="S131" t="s">
        <v>847</v>
      </c>
      <c r="T131">
        <v>71</v>
      </c>
      <c r="U131">
        <v>4</v>
      </c>
      <c r="V131">
        <v>2</v>
      </c>
      <c r="W131">
        <v>8</v>
      </c>
      <c r="X131" t="s">
        <v>71</v>
      </c>
      <c r="Y131" t="s">
        <v>72</v>
      </c>
      <c r="Z131" t="s">
        <v>72</v>
      </c>
      <c r="AA131" t="s">
        <v>72</v>
      </c>
      <c r="AB131" t="s">
        <v>72</v>
      </c>
      <c r="AC131" t="s">
        <v>72</v>
      </c>
      <c r="AD131" t="s">
        <v>71</v>
      </c>
      <c r="AE131" t="s">
        <v>71</v>
      </c>
      <c r="AF131" t="s">
        <v>72</v>
      </c>
      <c r="AG131" t="s">
        <v>71</v>
      </c>
      <c r="AH131" t="s">
        <v>72</v>
      </c>
      <c r="AI131" t="s">
        <v>71</v>
      </c>
      <c r="AJ131" t="s">
        <v>72</v>
      </c>
      <c r="AK131" t="s">
        <v>72</v>
      </c>
      <c r="AL131" t="s">
        <v>72</v>
      </c>
      <c r="AM131" t="s">
        <v>72</v>
      </c>
      <c r="AN131">
        <v>400</v>
      </c>
      <c r="AO131" s="8">
        <v>716</v>
      </c>
      <c r="AP131" s="8">
        <v>716</v>
      </c>
      <c r="AQ131" s="9">
        <v>716</v>
      </c>
      <c r="AR131" s="9">
        <v>716</v>
      </c>
      <c r="AS131">
        <v>0</v>
      </c>
    </row>
    <row r="132" spans="1:45" x14ac:dyDescent="0.25">
      <c r="A132" t="s">
        <v>848</v>
      </c>
      <c r="B132" t="s">
        <v>60</v>
      </c>
      <c r="C132" s="14">
        <v>45089</v>
      </c>
      <c r="D132" t="s">
        <v>849</v>
      </c>
      <c r="E132">
        <v>30548043</v>
      </c>
      <c r="F132" t="s">
        <v>850</v>
      </c>
      <c r="G132">
        <v>88776655</v>
      </c>
      <c r="H132">
        <v>1013390785</v>
      </c>
      <c r="I132" s="42" t="s">
        <v>63</v>
      </c>
      <c r="J132" t="s">
        <v>851</v>
      </c>
      <c r="K132" t="s">
        <v>1563</v>
      </c>
      <c r="L132" t="s">
        <v>1564</v>
      </c>
      <c r="M132" t="s">
        <v>1563</v>
      </c>
      <c r="N132" t="s">
        <v>1564</v>
      </c>
      <c r="O132" s="10" t="s">
        <v>854</v>
      </c>
      <c r="P132" s="43">
        <v>2300</v>
      </c>
      <c r="Q132" t="s">
        <v>692</v>
      </c>
      <c r="R132">
        <v>25</v>
      </c>
      <c r="S132" t="s">
        <v>94</v>
      </c>
      <c r="T132">
        <v>323</v>
      </c>
      <c r="U132">
        <v>23</v>
      </c>
      <c r="V132">
        <v>2</v>
      </c>
      <c r="W132">
        <v>25</v>
      </c>
      <c r="X132" t="s">
        <v>72</v>
      </c>
      <c r="Y132" t="s">
        <v>72</v>
      </c>
      <c r="Z132" t="s">
        <v>71</v>
      </c>
      <c r="AA132" t="s">
        <v>72</v>
      </c>
      <c r="AB132" t="s">
        <v>72</v>
      </c>
      <c r="AC132" t="s">
        <v>72</v>
      </c>
      <c r="AD132" t="s">
        <v>72</v>
      </c>
      <c r="AE132" t="s">
        <v>72</v>
      </c>
      <c r="AF132" t="s">
        <v>72</v>
      </c>
      <c r="AG132" t="s">
        <v>72</v>
      </c>
      <c r="AH132" t="s">
        <v>72</v>
      </c>
      <c r="AI132" t="s">
        <v>72</v>
      </c>
      <c r="AJ132" t="s">
        <v>72</v>
      </c>
      <c r="AK132" t="s">
        <v>72</v>
      </c>
      <c r="AL132" t="s">
        <v>72</v>
      </c>
      <c r="AM132" t="s">
        <v>72</v>
      </c>
      <c r="AN132">
        <v>300</v>
      </c>
      <c r="AO132" s="8">
        <v>765</v>
      </c>
      <c r="AP132" s="8">
        <v>797</v>
      </c>
      <c r="AQ132" s="9">
        <v>798</v>
      </c>
      <c r="AR132" s="9">
        <v>795</v>
      </c>
      <c r="AS132">
        <v>117</v>
      </c>
    </row>
    <row r="133" spans="1:45" x14ac:dyDescent="0.25">
      <c r="A133" t="s">
        <v>855</v>
      </c>
      <c r="B133" t="s">
        <v>60</v>
      </c>
      <c r="C133" s="14">
        <v>45089</v>
      </c>
      <c r="D133" t="s">
        <v>856</v>
      </c>
      <c r="E133">
        <v>30669118</v>
      </c>
      <c r="F133" t="s">
        <v>857</v>
      </c>
      <c r="G133">
        <v>97322455</v>
      </c>
      <c r="H133">
        <v>1001665195</v>
      </c>
      <c r="I133" s="42" t="s">
        <v>88</v>
      </c>
      <c r="J133" t="s">
        <v>858</v>
      </c>
      <c r="K133" t="s">
        <v>859</v>
      </c>
      <c r="L133" t="s">
        <v>860</v>
      </c>
      <c r="M133" t="s">
        <v>859</v>
      </c>
      <c r="N133" t="s">
        <v>860</v>
      </c>
      <c r="O133" s="10" t="s">
        <v>863</v>
      </c>
      <c r="P133" s="43">
        <v>6950</v>
      </c>
      <c r="Q133" t="s">
        <v>336</v>
      </c>
      <c r="R133">
        <v>20</v>
      </c>
      <c r="S133" t="s">
        <v>839</v>
      </c>
      <c r="T133">
        <v>20</v>
      </c>
      <c r="U133">
        <v>10</v>
      </c>
      <c r="V133">
        <v>10</v>
      </c>
      <c r="W133">
        <v>20</v>
      </c>
      <c r="X133" t="s">
        <v>71</v>
      </c>
      <c r="Y133" t="s">
        <v>72</v>
      </c>
      <c r="Z133" t="s">
        <v>72</v>
      </c>
      <c r="AA133" t="s">
        <v>71</v>
      </c>
      <c r="AB133" t="s">
        <v>71</v>
      </c>
      <c r="AC133" t="s">
        <v>72</v>
      </c>
      <c r="AD133" t="s">
        <v>71</v>
      </c>
      <c r="AE133" t="s">
        <v>71</v>
      </c>
      <c r="AF133" t="s">
        <v>72</v>
      </c>
      <c r="AG133" t="s">
        <v>71</v>
      </c>
      <c r="AH133" t="s">
        <v>72</v>
      </c>
      <c r="AI133" t="s">
        <v>72</v>
      </c>
      <c r="AJ133" t="s">
        <v>71</v>
      </c>
      <c r="AK133" t="s">
        <v>72</v>
      </c>
      <c r="AL133" t="s">
        <v>71</v>
      </c>
      <c r="AM133" t="s">
        <v>71</v>
      </c>
      <c r="AN133">
        <v>1700</v>
      </c>
      <c r="AO133" s="8">
        <v>472</v>
      </c>
      <c r="AP133" s="8">
        <v>472</v>
      </c>
      <c r="AQ133" s="9">
        <v>472</v>
      </c>
      <c r="AR133" s="9">
        <v>472</v>
      </c>
      <c r="AS133">
        <v>64</v>
      </c>
    </row>
    <row r="134" spans="1:45" x14ac:dyDescent="0.25">
      <c r="A134" t="s">
        <v>864</v>
      </c>
      <c r="B134" t="s">
        <v>60</v>
      </c>
      <c r="C134" s="14">
        <v>45089</v>
      </c>
      <c r="D134" t="s">
        <v>1618</v>
      </c>
      <c r="E134">
        <v>42697737</v>
      </c>
      <c r="F134" t="s">
        <v>1565</v>
      </c>
      <c r="G134">
        <v>70235635</v>
      </c>
      <c r="H134">
        <v>1027559049</v>
      </c>
      <c r="I134" s="42" t="s">
        <v>63</v>
      </c>
      <c r="J134" t="s">
        <v>867</v>
      </c>
      <c r="K134" t="s">
        <v>868</v>
      </c>
      <c r="L134" t="s">
        <v>1619</v>
      </c>
      <c r="M134" t="s">
        <v>868</v>
      </c>
      <c r="N134" t="s">
        <v>1619</v>
      </c>
      <c r="O134" s="10" t="s">
        <v>870</v>
      </c>
      <c r="P134" s="43">
        <v>2750</v>
      </c>
      <c r="Q134" t="s">
        <v>871</v>
      </c>
      <c r="R134">
        <v>40</v>
      </c>
      <c r="S134" t="s">
        <v>94</v>
      </c>
      <c r="T134">
        <v>129</v>
      </c>
      <c r="U134">
        <v>0</v>
      </c>
      <c r="V134">
        <v>40</v>
      </c>
      <c r="W134">
        <v>40</v>
      </c>
      <c r="X134" t="s">
        <v>71</v>
      </c>
      <c r="Y134" t="s">
        <v>71</v>
      </c>
      <c r="Z134" t="s">
        <v>72</v>
      </c>
      <c r="AA134" t="s">
        <v>72</v>
      </c>
      <c r="AB134" t="s">
        <v>72</v>
      </c>
      <c r="AC134" t="s">
        <v>72</v>
      </c>
      <c r="AD134" t="s">
        <v>71</v>
      </c>
      <c r="AE134" t="s">
        <v>71</v>
      </c>
      <c r="AF134" t="s">
        <v>71</v>
      </c>
      <c r="AG134" t="s">
        <v>72</v>
      </c>
      <c r="AH134" t="s">
        <v>72</v>
      </c>
      <c r="AI134" t="s">
        <v>71</v>
      </c>
      <c r="AJ134" t="s">
        <v>72</v>
      </c>
      <c r="AK134" t="s">
        <v>72</v>
      </c>
      <c r="AL134" t="s">
        <v>71</v>
      </c>
      <c r="AM134" t="s">
        <v>72</v>
      </c>
      <c r="AN134">
        <v>1400</v>
      </c>
      <c r="AO134" s="8">
        <v>512.1</v>
      </c>
      <c r="AP134" s="8">
        <v>556.91</v>
      </c>
      <c r="AQ134" s="9">
        <v>556.91</v>
      </c>
      <c r="AR134" s="9">
        <v>512.1</v>
      </c>
      <c r="AS134">
        <v>103.2</v>
      </c>
    </row>
    <row r="135" spans="1:45" x14ac:dyDescent="0.25">
      <c r="A135" t="s">
        <v>872</v>
      </c>
      <c r="B135" t="s">
        <v>60</v>
      </c>
      <c r="C135" s="14">
        <v>45089</v>
      </c>
      <c r="D135" t="s">
        <v>1620</v>
      </c>
      <c r="E135">
        <v>25588061</v>
      </c>
      <c r="F135" t="s">
        <v>1565</v>
      </c>
      <c r="G135">
        <v>70235635</v>
      </c>
      <c r="H135">
        <v>1018975544</v>
      </c>
      <c r="I135" s="42" t="s">
        <v>63</v>
      </c>
      <c r="J135" t="s">
        <v>874</v>
      </c>
      <c r="K135" t="s">
        <v>868</v>
      </c>
      <c r="L135" t="s">
        <v>1619</v>
      </c>
      <c r="M135" t="s">
        <v>868</v>
      </c>
      <c r="N135" t="s">
        <v>1619</v>
      </c>
      <c r="O135" s="10" t="s">
        <v>875</v>
      </c>
      <c r="P135" s="43">
        <v>2770</v>
      </c>
      <c r="Q135" t="s">
        <v>69</v>
      </c>
      <c r="R135">
        <v>41</v>
      </c>
      <c r="S135" t="s">
        <v>94</v>
      </c>
      <c r="T135">
        <v>115</v>
      </c>
      <c r="U135">
        <v>37</v>
      </c>
      <c r="V135">
        <v>4</v>
      </c>
      <c r="W135">
        <v>41</v>
      </c>
      <c r="X135" t="s">
        <v>71</v>
      </c>
      <c r="Y135" t="s">
        <v>71</v>
      </c>
      <c r="Z135" t="s">
        <v>72</v>
      </c>
      <c r="AA135" t="s">
        <v>72</v>
      </c>
      <c r="AB135" t="s">
        <v>72</v>
      </c>
      <c r="AC135" t="s">
        <v>72</v>
      </c>
      <c r="AD135" t="s">
        <v>71</v>
      </c>
      <c r="AE135" t="s">
        <v>71</v>
      </c>
      <c r="AF135" t="s">
        <v>71</v>
      </c>
      <c r="AG135" t="s">
        <v>72</v>
      </c>
      <c r="AH135" t="s">
        <v>72</v>
      </c>
      <c r="AI135" t="s">
        <v>72</v>
      </c>
      <c r="AJ135" t="s">
        <v>72</v>
      </c>
      <c r="AK135" t="s">
        <v>72</v>
      </c>
      <c r="AL135" t="s">
        <v>71</v>
      </c>
      <c r="AM135" t="s">
        <v>72</v>
      </c>
      <c r="AN135">
        <v>1500</v>
      </c>
      <c r="AO135" s="8">
        <v>510.38</v>
      </c>
      <c r="AP135" s="8">
        <v>574.34</v>
      </c>
      <c r="AQ135" s="9">
        <v>574.34</v>
      </c>
      <c r="AR135" s="9">
        <v>510.38</v>
      </c>
      <c r="AS135">
        <v>103.2</v>
      </c>
    </row>
    <row r="136" spans="1:45" x14ac:dyDescent="0.25">
      <c r="A136" t="s">
        <v>876</v>
      </c>
      <c r="B136" t="s">
        <v>60</v>
      </c>
      <c r="C136" s="14">
        <v>45089</v>
      </c>
      <c r="D136" t="s">
        <v>1621</v>
      </c>
      <c r="E136">
        <v>40668160</v>
      </c>
      <c r="F136" t="s">
        <v>1565</v>
      </c>
      <c r="G136">
        <v>70235635</v>
      </c>
      <c r="H136">
        <v>1024882639</v>
      </c>
      <c r="I136" s="42" t="s">
        <v>63</v>
      </c>
      <c r="J136" t="s">
        <v>878</v>
      </c>
      <c r="K136" t="s">
        <v>868</v>
      </c>
      <c r="L136" t="s">
        <v>1619</v>
      </c>
      <c r="M136" t="s">
        <v>868</v>
      </c>
      <c r="N136" t="s">
        <v>1619</v>
      </c>
      <c r="O136" s="10" t="s">
        <v>879</v>
      </c>
      <c r="P136" s="43">
        <v>2300</v>
      </c>
      <c r="Q136" t="s">
        <v>692</v>
      </c>
      <c r="R136">
        <v>41</v>
      </c>
      <c r="S136" t="s">
        <v>94</v>
      </c>
      <c r="T136">
        <v>211</v>
      </c>
      <c r="U136">
        <v>37</v>
      </c>
      <c r="V136">
        <v>4</v>
      </c>
      <c r="W136">
        <v>41</v>
      </c>
      <c r="X136" t="s">
        <v>71</v>
      </c>
      <c r="Y136" t="s">
        <v>71</v>
      </c>
      <c r="Z136" t="s">
        <v>71</v>
      </c>
      <c r="AA136" t="s">
        <v>71</v>
      </c>
      <c r="AB136" t="s">
        <v>71</v>
      </c>
      <c r="AC136" t="s">
        <v>72</v>
      </c>
      <c r="AD136" t="s">
        <v>71</v>
      </c>
      <c r="AE136" t="s">
        <v>71</v>
      </c>
      <c r="AF136" t="s">
        <v>71</v>
      </c>
      <c r="AG136" t="s">
        <v>72</v>
      </c>
      <c r="AH136" t="s">
        <v>72</v>
      </c>
      <c r="AI136" t="s">
        <v>72</v>
      </c>
      <c r="AJ136" t="s">
        <v>72</v>
      </c>
      <c r="AK136" t="s">
        <v>72</v>
      </c>
      <c r="AL136" t="s">
        <v>71</v>
      </c>
      <c r="AM136" t="s">
        <v>72</v>
      </c>
      <c r="AN136">
        <v>300</v>
      </c>
      <c r="AO136" s="8">
        <v>479.2</v>
      </c>
      <c r="AP136" s="8">
        <v>479.2</v>
      </c>
      <c r="AQ136" s="9">
        <v>479.2</v>
      </c>
      <c r="AR136" s="9">
        <v>479.2</v>
      </c>
      <c r="AS136">
        <v>103.2</v>
      </c>
    </row>
    <row r="137" spans="1:45" x14ac:dyDescent="0.25">
      <c r="A137" t="s">
        <v>880</v>
      </c>
      <c r="B137" t="s">
        <v>60</v>
      </c>
      <c r="C137" s="14">
        <v>45089</v>
      </c>
      <c r="D137" t="s">
        <v>1622</v>
      </c>
      <c r="E137">
        <v>33777795</v>
      </c>
      <c r="F137" t="s">
        <v>1565</v>
      </c>
      <c r="G137">
        <v>70235635</v>
      </c>
      <c r="H137">
        <v>1016973854</v>
      </c>
      <c r="I137" s="42" t="s">
        <v>63</v>
      </c>
      <c r="J137" t="s">
        <v>882</v>
      </c>
      <c r="K137" t="s">
        <v>868</v>
      </c>
      <c r="L137" t="s">
        <v>1619</v>
      </c>
      <c r="M137" t="s">
        <v>868</v>
      </c>
      <c r="N137" t="s">
        <v>1619</v>
      </c>
      <c r="O137" s="10" t="s">
        <v>883</v>
      </c>
      <c r="P137" s="43">
        <v>1653</v>
      </c>
      <c r="Q137" t="s">
        <v>115</v>
      </c>
      <c r="R137">
        <v>41</v>
      </c>
      <c r="S137" t="s">
        <v>94</v>
      </c>
      <c r="T137">
        <v>76</v>
      </c>
      <c r="U137">
        <v>0</v>
      </c>
      <c r="V137">
        <v>41</v>
      </c>
      <c r="W137">
        <v>41</v>
      </c>
      <c r="X137" t="s">
        <v>71</v>
      </c>
      <c r="Y137" t="s">
        <v>71</v>
      </c>
      <c r="Z137" t="s">
        <v>71</v>
      </c>
      <c r="AA137" t="s">
        <v>72</v>
      </c>
      <c r="AB137" t="s">
        <v>71</v>
      </c>
      <c r="AC137" t="s">
        <v>71</v>
      </c>
      <c r="AD137" t="s">
        <v>71</v>
      </c>
      <c r="AE137" t="s">
        <v>71</v>
      </c>
      <c r="AF137" t="s">
        <v>71</v>
      </c>
      <c r="AG137" t="s">
        <v>71</v>
      </c>
      <c r="AH137" t="s">
        <v>72</v>
      </c>
      <c r="AI137" t="s">
        <v>71</v>
      </c>
      <c r="AJ137" t="s">
        <v>72</v>
      </c>
      <c r="AK137" t="s">
        <v>72</v>
      </c>
      <c r="AL137" t="s">
        <v>71</v>
      </c>
      <c r="AM137" t="s">
        <v>72</v>
      </c>
      <c r="AN137">
        <v>150</v>
      </c>
      <c r="AO137" s="8">
        <v>556.91</v>
      </c>
      <c r="AP137" s="8">
        <v>583.42999999999995</v>
      </c>
      <c r="AQ137" s="9">
        <v>583.42999999999995</v>
      </c>
      <c r="AR137" s="9">
        <v>583.42999999999995</v>
      </c>
      <c r="AS137">
        <v>103.2</v>
      </c>
    </row>
    <row r="138" spans="1:45" x14ac:dyDescent="0.25">
      <c r="A138" t="s">
        <v>884</v>
      </c>
      <c r="B138" t="s">
        <v>60</v>
      </c>
      <c r="C138" s="14">
        <v>45089</v>
      </c>
      <c r="D138" t="s">
        <v>885</v>
      </c>
      <c r="E138">
        <v>36474343</v>
      </c>
      <c r="F138" t="s">
        <v>886</v>
      </c>
      <c r="G138">
        <v>24763894</v>
      </c>
      <c r="H138">
        <v>1020009981</v>
      </c>
      <c r="I138" s="42" t="s">
        <v>63</v>
      </c>
      <c r="J138" t="s">
        <v>887</v>
      </c>
      <c r="K138" t="s">
        <v>1567</v>
      </c>
      <c r="L138" t="s">
        <v>1568</v>
      </c>
      <c r="M138" t="s">
        <v>1567</v>
      </c>
      <c r="N138" t="s">
        <v>1568</v>
      </c>
      <c r="O138" s="10" t="s">
        <v>890</v>
      </c>
      <c r="P138" s="43">
        <v>2630</v>
      </c>
      <c r="Q138" t="s">
        <v>891</v>
      </c>
      <c r="R138">
        <v>41</v>
      </c>
      <c r="S138" t="s">
        <v>94</v>
      </c>
      <c r="T138">
        <v>42</v>
      </c>
      <c r="U138">
        <v>5</v>
      </c>
      <c r="V138">
        <v>36</v>
      </c>
      <c r="W138">
        <v>41</v>
      </c>
      <c r="X138" t="s">
        <v>71</v>
      </c>
      <c r="Y138" t="s">
        <v>71</v>
      </c>
      <c r="Z138" t="s">
        <v>72</v>
      </c>
      <c r="AA138" t="s">
        <v>71</v>
      </c>
      <c r="AB138" t="s">
        <v>72</v>
      </c>
      <c r="AC138" t="s">
        <v>72</v>
      </c>
      <c r="AD138" t="s">
        <v>71</v>
      </c>
      <c r="AE138" t="s">
        <v>71</v>
      </c>
      <c r="AF138" t="s">
        <v>72</v>
      </c>
      <c r="AG138" t="s">
        <v>71</v>
      </c>
      <c r="AH138" t="s">
        <v>72</v>
      </c>
      <c r="AI138" t="s">
        <v>72</v>
      </c>
      <c r="AJ138" t="s">
        <v>72</v>
      </c>
      <c r="AK138" t="s">
        <v>72</v>
      </c>
      <c r="AL138" t="s">
        <v>71</v>
      </c>
      <c r="AM138" t="s">
        <v>72</v>
      </c>
      <c r="AN138">
        <v>150</v>
      </c>
      <c r="AO138" s="8">
        <v>575.21</v>
      </c>
      <c r="AP138" s="8">
        <v>575.21</v>
      </c>
      <c r="AQ138" s="9">
        <v>575.21</v>
      </c>
      <c r="AR138" s="9">
        <v>575.21</v>
      </c>
      <c r="AS138">
        <v>103.2</v>
      </c>
    </row>
    <row r="139" spans="1:45" x14ac:dyDescent="0.25">
      <c r="A139" t="s">
        <v>892</v>
      </c>
      <c r="B139" t="s">
        <v>60</v>
      </c>
      <c r="C139" s="14">
        <v>45089</v>
      </c>
      <c r="D139" t="s">
        <v>1623</v>
      </c>
      <c r="E139">
        <v>37349356</v>
      </c>
      <c r="F139" t="s">
        <v>1565</v>
      </c>
      <c r="G139">
        <v>70235635</v>
      </c>
      <c r="H139">
        <v>1022829072</v>
      </c>
      <c r="I139" s="42" t="s">
        <v>63</v>
      </c>
      <c r="J139" t="s">
        <v>894</v>
      </c>
      <c r="K139" t="s">
        <v>868</v>
      </c>
      <c r="L139" t="s">
        <v>1619</v>
      </c>
      <c r="M139" t="s">
        <v>868</v>
      </c>
      <c r="N139" t="s">
        <v>1619</v>
      </c>
      <c r="O139" s="10" t="s">
        <v>895</v>
      </c>
      <c r="P139" s="43">
        <v>2635</v>
      </c>
      <c r="Q139" t="s">
        <v>896</v>
      </c>
      <c r="R139">
        <v>26</v>
      </c>
      <c r="S139" t="s">
        <v>94</v>
      </c>
      <c r="T139">
        <v>42</v>
      </c>
      <c r="U139">
        <v>4</v>
      </c>
      <c r="V139">
        <v>22</v>
      </c>
      <c r="W139">
        <v>26</v>
      </c>
      <c r="X139" t="s">
        <v>71</v>
      </c>
      <c r="Y139" t="s">
        <v>71</v>
      </c>
      <c r="Z139" t="s">
        <v>72</v>
      </c>
      <c r="AA139" t="s">
        <v>72</v>
      </c>
      <c r="AB139" t="s">
        <v>72</v>
      </c>
      <c r="AC139" t="s">
        <v>72</v>
      </c>
      <c r="AD139" t="s">
        <v>71</v>
      </c>
      <c r="AE139" t="s">
        <v>71</v>
      </c>
      <c r="AF139" t="s">
        <v>71</v>
      </c>
      <c r="AG139" t="s">
        <v>72</v>
      </c>
      <c r="AH139" t="s">
        <v>72</v>
      </c>
      <c r="AI139" t="s">
        <v>71</v>
      </c>
      <c r="AJ139" t="s">
        <v>72</v>
      </c>
      <c r="AK139" t="s">
        <v>72</v>
      </c>
      <c r="AL139" t="s">
        <v>71</v>
      </c>
      <c r="AM139" t="s">
        <v>72</v>
      </c>
      <c r="AN139">
        <v>50</v>
      </c>
      <c r="AO139" s="8">
        <v>507.13</v>
      </c>
      <c r="AP139" s="8">
        <v>507.13</v>
      </c>
      <c r="AQ139" s="9">
        <v>507.13</v>
      </c>
      <c r="AR139" s="9">
        <v>507.13</v>
      </c>
      <c r="AS139">
        <v>103.2</v>
      </c>
    </row>
    <row r="140" spans="1:45" x14ac:dyDescent="0.25">
      <c r="A140" t="s">
        <v>897</v>
      </c>
      <c r="B140" t="s">
        <v>60</v>
      </c>
      <c r="C140" s="14">
        <v>45089</v>
      </c>
      <c r="D140" t="s">
        <v>1624</v>
      </c>
      <c r="E140">
        <v>42656275</v>
      </c>
      <c r="F140" t="s">
        <v>1565</v>
      </c>
      <c r="G140">
        <v>70235635</v>
      </c>
      <c r="H140">
        <v>1027506336</v>
      </c>
      <c r="I140" s="42" t="s">
        <v>174</v>
      </c>
      <c r="J140" t="s">
        <v>899</v>
      </c>
      <c r="K140" t="s">
        <v>868</v>
      </c>
      <c r="L140" t="s">
        <v>1619</v>
      </c>
      <c r="M140" t="s">
        <v>868</v>
      </c>
      <c r="N140" t="s">
        <v>1619</v>
      </c>
      <c r="O140" s="10" t="s">
        <v>900</v>
      </c>
      <c r="P140" s="43">
        <v>4600</v>
      </c>
      <c r="Q140" t="s">
        <v>901</v>
      </c>
      <c r="R140">
        <v>15</v>
      </c>
      <c r="S140" t="s">
        <v>94</v>
      </c>
      <c r="T140">
        <v>52</v>
      </c>
      <c r="U140">
        <v>4</v>
      </c>
      <c r="V140">
        <v>11</v>
      </c>
      <c r="W140">
        <v>15</v>
      </c>
      <c r="X140" t="s">
        <v>71</v>
      </c>
      <c r="Y140" t="s">
        <v>71</v>
      </c>
      <c r="Z140" t="s">
        <v>72</v>
      </c>
      <c r="AA140" t="s">
        <v>71</v>
      </c>
      <c r="AB140" t="s">
        <v>72</v>
      </c>
      <c r="AC140" t="s">
        <v>72</v>
      </c>
      <c r="AD140" t="s">
        <v>71</v>
      </c>
      <c r="AE140" t="s">
        <v>71</v>
      </c>
      <c r="AF140" t="s">
        <v>71</v>
      </c>
      <c r="AG140" t="s">
        <v>72</v>
      </c>
      <c r="AH140" t="s">
        <v>72</v>
      </c>
      <c r="AI140" t="s">
        <v>71</v>
      </c>
      <c r="AJ140" t="s">
        <v>72</v>
      </c>
      <c r="AK140" t="s">
        <v>72</v>
      </c>
      <c r="AL140" t="s">
        <v>71</v>
      </c>
      <c r="AM140" t="s">
        <v>72</v>
      </c>
      <c r="AN140">
        <v>700</v>
      </c>
      <c r="AO140" s="8">
        <v>656</v>
      </c>
      <c r="AP140" s="8">
        <v>656</v>
      </c>
      <c r="AQ140" s="9">
        <v>656</v>
      </c>
      <c r="AR140" s="9">
        <v>656</v>
      </c>
      <c r="AS140">
        <v>103.2</v>
      </c>
    </row>
    <row r="141" spans="1:45" x14ac:dyDescent="0.25">
      <c r="A141" t="s">
        <v>902</v>
      </c>
      <c r="B141" t="s">
        <v>60</v>
      </c>
      <c r="C141" s="14">
        <v>45089</v>
      </c>
      <c r="D141" t="s">
        <v>1625</v>
      </c>
      <c r="E141">
        <v>39716704</v>
      </c>
      <c r="F141" t="s">
        <v>1565</v>
      </c>
      <c r="G141">
        <v>70235635</v>
      </c>
      <c r="H141">
        <v>1023786296</v>
      </c>
      <c r="I141" s="42" t="s">
        <v>63</v>
      </c>
      <c r="J141" t="s">
        <v>904</v>
      </c>
      <c r="K141" t="s">
        <v>868</v>
      </c>
      <c r="L141" t="s">
        <v>1619</v>
      </c>
      <c r="M141" t="s">
        <v>868</v>
      </c>
      <c r="N141" t="s">
        <v>1619</v>
      </c>
      <c r="O141" s="10" t="s">
        <v>905</v>
      </c>
      <c r="P141" s="43">
        <v>2800</v>
      </c>
      <c r="Q141" t="s">
        <v>906</v>
      </c>
      <c r="R141">
        <v>41</v>
      </c>
      <c r="S141" t="s">
        <v>94</v>
      </c>
      <c r="T141">
        <v>78</v>
      </c>
      <c r="U141">
        <v>10</v>
      </c>
      <c r="V141">
        <v>31</v>
      </c>
      <c r="W141">
        <v>41</v>
      </c>
      <c r="X141" t="s">
        <v>71</v>
      </c>
      <c r="Y141" t="s">
        <v>71</v>
      </c>
      <c r="Z141" t="s">
        <v>72</v>
      </c>
      <c r="AA141" t="s">
        <v>72</v>
      </c>
      <c r="AB141" t="s">
        <v>72</v>
      </c>
      <c r="AC141" t="s">
        <v>72</v>
      </c>
      <c r="AD141" t="s">
        <v>71</v>
      </c>
      <c r="AE141" t="s">
        <v>71</v>
      </c>
      <c r="AF141" t="s">
        <v>71</v>
      </c>
      <c r="AG141" t="s">
        <v>72</v>
      </c>
      <c r="AH141" t="s">
        <v>72</v>
      </c>
      <c r="AI141" t="s">
        <v>71</v>
      </c>
      <c r="AJ141" t="s">
        <v>72</v>
      </c>
      <c r="AK141" t="s">
        <v>72</v>
      </c>
      <c r="AL141" t="s">
        <v>71</v>
      </c>
      <c r="AM141" t="s">
        <v>72</v>
      </c>
      <c r="AN141">
        <v>2100</v>
      </c>
      <c r="AO141" s="8">
        <v>519.20000000000005</v>
      </c>
      <c r="AP141" s="8">
        <v>543.20000000000005</v>
      </c>
      <c r="AQ141" s="9">
        <v>543.20000000000005</v>
      </c>
      <c r="AR141" s="9">
        <v>519.20000000000005</v>
      </c>
      <c r="AS141">
        <v>103.2</v>
      </c>
    </row>
    <row r="142" spans="1:45" x14ac:dyDescent="0.25">
      <c r="A142" t="s">
        <v>907</v>
      </c>
      <c r="B142" t="s">
        <v>60</v>
      </c>
      <c r="C142" s="14">
        <v>45089</v>
      </c>
      <c r="D142" t="s">
        <v>1626</v>
      </c>
      <c r="E142">
        <v>37241822</v>
      </c>
      <c r="F142" t="s">
        <v>1565</v>
      </c>
      <c r="G142">
        <v>70235635</v>
      </c>
      <c r="H142">
        <v>1020911510</v>
      </c>
      <c r="I142" s="42" t="s">
        <v>174</v>
      </c>
      <c r="J142" t="s">
        <v>909</v>
      </c>
      <c r="K142" t="s">
        <v>868</v>
      </c>
      <c r="L142" t="s">
        <v>1619</v>
      </c>
      <c r="M142" t="s">
        <v>868</v>
      </c>
      <c r="N142" t="s">
        <v>1619</v>
      </c>
      <c r="O142" s="10" t="s">
        <v>910</v>
      </c>
      <c r="P142" s="43">
        <v>4000</v>
      </c>
      <c r="Q142" t="s">
        <v>181</v>
      </c>
      <c r="R142">
        <v>41</v>
      </c>
      <c r="S142" t="s">
        <v>94</v>
      </c>
      <c r="T142">
        <v>74</v>
      </c>
      <c r="U142">
        <v>30</v>
      </c>
      <c r="V142">
        <v>11</v>
      </c>
      <c r="W142">
        <v>41</v>
      </c>
      <c r="X142" t="s">
        <v>71</v>
      </c>
      <c r="Y142" t="s">
        <v>71</v>
      </c>
      <c r="Z142" t="s">
        <v>72</v>
      </c>
      <c r="AA142" t="s">
        <v>71</v>
      </c>
      <c r="AB142" t="s">
        <v>72</v>
      </c>
      <c r="AC142" t="s">
        <v>72</v>
      </c>
      <c r="AD142" t="s">
        <v>72</v>
      </c>
      <c r="AE142" t="s">
        <v>72</v>
      </c>
      <c r="AF142" t="s">
        <v>71</v>
      </c>
      <c r="AG142" t="s">
        <v>72</v>
      </c>
      <c r="AH142" t="s">
        <v>72</v>
      </c>
      <c r="AI142" t="s">
        <v>71</v>
      </c>
      <c r="AJ142" t="s">
        <v>72</v>
      </c>
      <c r="AK142" t="s">
        <v>72</v>
      </c>
      <c r="AL142" t="s">
        <v>71</v>
      </c>
      <c r="AM142" t="s">
        <v>72</v>
      </c>
      <c r="AN142">
        <v>550</v>
      </c>
      <c r="AO142" s="8">
        <v>510.38</v>
      </c>
      <c r="AP142" s="8">
        <v>510.38</v>
      </c>
      <c r="AQ142" s="9">
        <v>510.38</v>
      </c>
      <c r="AR142" s="9">
        <v>510.38</v>
      </c>
      <c r="AS142">
        <v>103.2</v>
      </c>
    </row>
    <row r="143" spans="1:45" x14ac:dyDescent="0.25">
      <c r="A143" t="s">
        <v>911</v>
      </c>
      <c r="B143" t="s">
        <v>60</v>
      </c>
      <c r="C143" s="14">
        <v>45089</v>
      </c>
      <c r="D143" t="s">
        <v>1627</v>
      </c>
      <c r="E143">
        <v>41956208</v>
      </c>
      <c r="F143" t="s">
        <v>1565</v>
      </c>
      <c r="G143">
        <v>70235635</v>
      </c>
      <c r="H143">
        <v>1026601491</v>
      </c>
      <c r="I143" s="42" t="s">
        <v>143</v>
      </c>
      <c r="J143" t="s">
        <v>913</v>
      </c>
      <c r="K143" t="s">
        <v>868</v>
      </c>
      <c r="L143" t="s">
        <v>1619</v>
      </c>
      <c r="M143" t="s">
        <v>868</v>
      </c>
      <c r="N143" t="s">
        <v>1619</v>
      </c>
      <c r="O143" s="10" t="s">
        <v>914</v>
      </c>
      <c r="P143" s="43">
        <v>7100</v>
      </c>
      <c r="Q143" t="s">
        <v>466</v>
      </c>
      <c r="R143">
        <v>26</v>
      </c>
      <c r="S143" t="s">
        <v>94</v>
      </c>
      <c r="T143">
        <v>72</v>
      </c>
      <c r="U143">
        <v>4</v>
      </c>
      <c r="V143">
        <v>22</v>
      </c>
      <c r="W143">
        <v>26</v>
      </c>
      <c r="X143" t="s">
        <v>71</v>
      </c>
      <c r="Y143" t="s">
        <v>71</v>
      </c>
      <c r="Z143" t="s">
        <v>71</v>
      </c>
      <c r="AA143" t="s">
        <v>72</v>
      </c>
      <c r="AB143" t="s">
        <v>72</v>
      </c>
      <c r="AC143" t="s">
        <v>72</v>
      </c>
      <c r="AD143" t="s">
        <v>72</v>
      </c>
      <c r="AE143" t="s">
        <v>72</v>
      </c>
      <c r="AF143" t="s">
        <v>71</v>
      </c>
      <c r="AG143" t="s">
        <v>72</v>
      </c>
      <c r="AH143" t="s">
        <v>72</v>
      </c>
      <c r="AI143" t="s">
        <v>72</v>
      </c>
      <c r="AJ143" t="s">
        <v>72</v>
      </c>
      <c r="AK143" t="s">
        <v>72</v>
      </c>
      <c r="AL143" t="s">
        <v>71</v>
      </c>
      <c r="AM143" t="s">
        <v>72</v>
      </c>
      <c r="AN143">
        <v>1300</v>
      </c>
      <c r="AO143" s="8">
        <v>519.20000000000005</v>
      </c>
      <c r="AP143" s="8">
        <v>543.20000000000005</v>
      </c>
      <c r="AQ143" s="9">
        <v>543.20000000000005</v>
      </c>
      <c r="AR143" s="9">
        <v>519.20000000000005</v>
      </c>
      <c r="AS143">
        <v>103.2</v>
      </c>
    </row>
    <row r="144" spans="1:45" x14ac:dyDescent="0.25">
      <c r="A144" t="s">
        <v>915</v>
      </c>
      <c r="B144" t="s">
        <v>60</v>
      </c>
      <c r="C144" s="14">
        <v>45089</v>
      </c>
      <c r="D144" t="s">
        <v>1628</v>
      </c>
      <c r="E144">
        <v>38606611</v>
      </c>
      <c r="F144" t="s">
        <v>1565</v>
      </c>
      <c r="G144">
        <v>70235635</v>
      </c>
      <c r="H144">
        <v>1024222310</v>
      </c>
      <c r="I144" s="42" t="s">
        <v>216</v>
      </c>
      <c r="J144" t="s">
        <v>917</v>
      </c>
      <c r="K144" t="s">
        <v>868</v>
      </c>
      <c r="L144" t="s">
        <v>1619</v>
      </c>
      <c r="M144" t="s">
        <v>868</v>
      </c>
      <c r="N144" t="s">
        <v>1619</v>
      </c>
      <c r="O144" s="10" t="s">
        <v>918</v>
      </c>
      <c r="P144" s="43">
        <v>9000</v>
      </c>
      <c r="Q144" t="s">
        <v>218</v>
      </c>
      <c r="R144">
        <v>41</v>
      </c>
      <c r="S144" t="s">
        <v>94</v>
      </c>
      <c r="T144">
        <v>126</v>
      </c>
      <c r="U144">
        <v>37</v>
      </c>
      <c r="V144">
        <v>4</v>
      </c>
      <c r="W144">
        <v>41</v>
      </c>
      <c r="X144" t="s">
        <v>71</v>
      </c>
      <c r="Y144" t="s">
        <v>71</v>
      </c>
      <c r="Z144" t="s">
        <v>71</v>
      </c>
      <c r="AA144" t="s">
        <v>72</v>
      </c>
      <c r="AB144" t="s">
        <v>71</v>
      </c>
      <c r="AC144" t="s">
        <v>72</v>
      </c>
      <c r="AD144" t="s">
        <v>71</v>
      </c>
      <c r="AE144" t="s">
        <v>71</v>
      </c>
      <c r="AF144" t="s">
        <v>71</v>
      </c>
      <c r="AG144" t="s">
        <v>72</v>
      </c>
      <c r="AH144" t="s">
        <v>72</v>
      </c>
      <c r="AI144" t="s">
        <v>71</v>
      </c>
      <c r="AJ144" t="s">
        <v>72</v>
      </c>
      <c r="AK144" t="s">
        <v>72</v>
      </c>
      <c r="AL144" t="s">
        <v>71</v>
      </c>
      <c r="AM144" t="s">
        <v>72</v>
      </c>
      <c r="AN144">
        <v>150</v>
      </c>
      <c r="AO144" s="8">
        <v>479.2</v>
      </c>
      <c r="AP144" s="8">
        <v>519.20000000000005</v>
      </c>
      <c r="AQ144" s="9">
        <v>519.20000000000005</v>
      </c>
      <c r="AR144" s="9">
        <v>479.2</v>
      </c>
      <c r="AS144">
        <v>103.2</v>
      </c>
    </row>
    <row r="145" spans="1:45" x14ac:dyDescent="0.25">
      <c r="A145" t="s">
        <v>919</v>
      </c>
      <c r="B145" t="s">
        <v>60</v>
      </c>
      <c r="C145" s="14">
        <v>45089</v>
      </c>
      <c r="D145" t="s">
        <v>1629</v>
      </c>
      <c r="E145">
        <v>39266652</v>
      </c>
      <c r="F145" t="s">
        <v>1565</v>
      </c>
      <c r="G145">
        <v>70235635</v>
      </c>
      <c r="H145">
        <v>1024736349</v>
      </c>
      <c r="I145" s="42" t="s">
        <v>88</v>
      </c>
      <c r="J145" t="s">
        <v>921</v>
      </c>
      <c r="K145" t="s">
        <v>868</v>
      </c>
      <c r="L145" t="s">
        <v>1619</v>
      </c>
      <c r="M145" t="s">
        <v>868</v>
      </c>
      <c r="N145" t="s">
        <v>1619</v>
      </c>
      <c r="O145" s="10" t="s">
        <v>922</v>
      </c>
      <c r="P145" s="43">
        <v>8200</v>
      </c>
      <c r="Q145" t="s">
        <v>610</v>
      </c>
      <c r="R145">
        <v>41</v>
      </c>
      <c r="S145" t="s">
        <v>94</v>
      </c>
      <c r="T145">
        <v>100</v>
      </c>
      <c r="U145">
        <v>37</v>
      </c>
      <c r="V145">
        <v>4</v>
      </c>
      <c r="W145">
        <v>41</v>
      </c>
      <c r="X145" t="s">
        <v>71</v>
      </c>
      <c r="Y145" t="s">
        <v>71</v>
      </c>
      <c r="Z145" t="s">
        <v>72</v>
      </c>
      <c r="AA145" t="s">
        <v>72</v>
      </c>
      <c r="AB145" t="s">
        <v>72</v>
      </c>
      <c r="AC145" t="s">
        <v>72</v>
      </c>
      <c r="AD145" t="s">
        <v>71</v>
      </c>
      <c r="AE145" t="s">
        <v>71</v>
      </c>
      <c r="AF145" t="s">
        <v>71</v>
      </c>
      <c r="AG145" t="s">
        <v>72</v>
      </c>
      <c r="AH145" t="s">
        <v>72</v>
      </c>
      <c r="AI145" t="s">
        <v>72</v>
      </c>
      <c r="AJ145" t="s">
        <v>72</v>
      </c>
      <c r="AK145" t="s">
        <v>72</v>
      </c>
      <c r="AL145" t="s">
        <v>71</v>
      </c>
      <c r="AM145" t="s">
        <v>72</v>
      </c>
      <c r="AN145">
        <v>200</v>
      </c>
      <c r="AO145" s="8">
        <v>427.2</v>
      </c>
      <c r="AP145" s="8">
        <v>427.2</v>
      </c>
      <c r="AQ145" s="9">
        <v>427.2</v>
      </c>
      <c r="AR145" s="9">
        <v>427.2</v>
      </c>
      <c r="AS145">
        <v>103.2</v>
      </c>
    </row>
    <row r="146" spans="1:45" x14ac:dyDescent="0.25">
      <c r="A146" t="s">
        <v>923</v>
      </c>
      <c r="B146" t="s">
        <v>60</v>
      </c>
      <c r="C146" s="14">
        <v>45089</v>
      </c>
      <c r="D146" t="s">
        <v>1630</v>
      </c>
      <c r="E146">
        <v>35208194</v>
      </c>
      <c r="F146" t="s">
        <v>1565</v>
      </c>
      <c r="G146">
        <v>70235635</v>
      </c>
      <c r="H146">
        <v>1019310287</v>
      </c>
      <c r="I146" s="42" t="s">
        <v>88</v>
      </c>
      <c r="J146" t="s">
        <v>925</v>
      </c>
      <c r="K146" t="s">
        <v>868</v>
      </c>
      <c r="L146" t="s">
        <v>1619</v>
      </c>
      <c r="M146" t="s">
        <v>868</v>
      </c>
      <c r="N146" t="s">
        <v>1619</v>
      </c>
      <c r="O146" s="10" t="s">
        <v>926</v>
      </c>
      <c r="P146" s="43">
        <v>8260</v>
      </c>
      <c r="Q146" t="s">
        <v>927</v>
      </c>
      <c r="R146">
        <v>41</v>
      </c>
      <c r="S146" t="s">
        <v>94</v>
      </c>
      <c r="T146">
        <v>106</v>
      </c>
      <c r="U146">
        <v>37</v>
      </c>
      <c r="V146">
        <v>4</v>
      </c>
      <c r="W146">
        <v>41</v>
      </c>
      <c r="X146" t="s">
        <v>71</v>
      </c>
      <c r="Y146" t="s">
        <v>71</v>
      </c>
      <c r="Z146" t="s">
        <v>72</v>
      </c>
      <c r="AA146" t="s">
        <v>72</v>
      </c>
      <c r="AB146" t="s">
        <v>71</v>
      </c>
      <c r="AC146" t="s">
        <v>72</v>
      </c>
      <c r="AD146" t="s">
        <v>71</v>
      </c>
      <c r="AE146" t="s">
        <v>71</v>
      </c>
      <c r="AF146" t="s">
        <v>71</v>
      </c>
      <c r="AG146" t="s">
        <v>72</v>
      </c>
      <c r="AH146" t="s">
        <v>72</v>
      </c>
      <c r="AI146" t="s">
        <v>71</v>
      </c>
      <c r="AJ146" t="s">
        <v>72</v>
      </c>
      <c r="AK146" t="s">
        <v>72</v>
      </c>
      <c r="AL146" t="s">
        <v>71</v>
      </c>
      <c r="AM146" t="s">
        <v>72</v>
      </c>
      <c r="AN146">
        <v>1300</v>
      </c>
      <c r="AO146" s="8">
        <v>364.29</v>
      </c>
      <c r="AP146" s="8">
        <v>399.89</v>
      </c>
      <c r="AQ146" s="9">
        <v>399.89</v>
      </c>
      <c r="AR146" s="9">
        <v>364.29</v>
      </c>
      <c r="AS146">
        <v>103.2</v>
      </c>
    </row>
    <row r="147" spans="1:45" x14ac:dyDescent="0.25">
      <c r="A147" t="s">
        <v>928</v>
      </c>
      <c r="B147" t="s">
        <v>60</v>
      </c>
      <c r="C147" s="14">
        <v>45089</v>
      </c>
      <c r="D147" t="s">
        <v>929</v>
      </c>
      <c r="E147">
        <v>31163633</v>
      </c>
      <c r="F147" t="s">
        <v>930</v>
      </c>
      <c r="G147">
        <v>49280900</v>
      </c>
      <c r="H147">
        <v>1013932863</v>
      </c>
      <c r="I147" s="42" t="s">
        <v>63</v>
      </c>
      <c r="J147" t="s">
        <v>931</v>
      </c>
      <c r="K147" t="s">
        <v>1744</v>
      </c>
      <c r="L147" t="s">
        <v>1745</v>
      </c>
      <c r="M147" t="s">
        <v>1744</v>
      </c>
      <c r="N147" t="s">
        <v>1745</v>
      </c>
      <c r="O147" s="10" t="s">
        <v>1746</v>
      </c>
      <c r="P147" s="43">
        <v>3000</v>
      </c>
      <c r="Q147" t="s">
        <v>431</v>
      </c>
      <c r="R147">
        <v>120</v>
      </c>
      <c r="S147" t="s">
        <v>935</v>
      </c>
      <c r="T147">
        <v>120</v>
      </c>
      <c r="U147">
        <v>2</v>
      </c>
      <c r="V147">
        <v>4</v>
      </c>
      <c r="W147">
        <v>20</v>
      </c>
      <c r="X147" t="s">
        <v>72</v>
      </c>
      <c r="Y147" t="s">
        <v>72</v>
      </c>
      <c r="Z147" t="s">
        <v>72</v>
      </c>
      <c r="AA147" t="s">
        <v>72</v>
      </c>
      <c r="AB147" t="s">
        <v>72</v>
      </c>
      <c r="AC147" t="s">
        <v>72</v>
      </c>
      <c r="AD147" t="s">
        <v>72</v>
      </c>
      <c r="AE147" t="s">
        <v>72</v>
      </c>
      <c r="AF147" t="s">
        <v>72</v>
      </c>
      <c r="AG147" t="s">
        <v>71</v>
      </c>
      <c r="AH147" t="s">
        <v>72</v>
      </c>
      <c r="AI147" t="s">
        <v>72</v>
      </c>
      <c r="AJ147" t="s">
        <v>71</v>
      </c>
      <c r="AK147" t="s">
        <v>72</v>
      </c>
      <c r="AL147" t="s">
        <v>71</v>
      </c>
      <c r="AM147" t="s">
        <v>72</v>
      </c>
      <c r="AN147">
        <v>1800</v>
      </c>
      <c r="AO147" s="8">
        <v>719.2</v>
      </c>
      <c r="AP147" s="8">
        <v>719.2</v>
      </c>
      <c r="AQ147" s="9">
        <v>719.2</v>
      </c>
      <c r="AR147" s="9">
        <v>719.2</v>
      </c>
      <c r="AS147">
        <v>0</v>
      </c>
    </row>
    <row r="148" spans="1:45" x14ac:dyDescent="0.25">
      <c r="A148" t="s">
        <v>936</v>
      </c>
      <c r="B148" t="s">
        <v>60</v>
      </c>
      <c r="C148" s="14">
        <v>45089</v>
      </c>
      <c r="D148" t="s">
        <v>937</v>
      </c>
      <c r="E148">
        <v>31887291</v>
      </c>
      <c r="F148" t="s">
        <v>1676</v>
      </c>
      <c r="G148">
        <v>52186226</v>
      </c>
      <c r="H148">
        <v>1015249036</v>
      </c>
      <c r="I148" s="42" t="s">
        <v>88</v>
      </c>
      <c r="J148" t="s">
        <v>939</v>
      </c>
      <c r="K148" t="s">
        <v>1677</v>
      </c>
      <c r="L148" t="s">
        <v>1676</v>
      </c>
      <c r="M148" t="s">
        <v>1677</v>
      </c>
      <c r="N148" t="s">
        <v>1676</v>
      </c>
      <c r="O148" s="10" t="s">
        <v>944</v>
      </c>
      <c r="P148" s="43">
        <v>8500</v>
      </c>
      <c r="Q148" t="s">
        <v>301</v>
      </c>
      <c r="R148">
        <v>160</v>
      </c>
      <c r="S148" t="s">
        <v>94</v>
      </c>
      <c r="T148">
        <v>160</v>
      </c>
      <c r="U148">
        <v>37</v>
      </c>
      <c r="V148">
        <v>4</v>
      </c>
      <c r="W148">
        <v>160</v>
      </c>
      <c r="X148" t="s">
        <v>71</v>
      </c>
      <c r="Y148" t="s">
        <v>72</v>
      </c>
      <c r="Z148" t="s">
        <v>72</v>
      </c>
      <c r="AA148" t="s">
        <v>72</v>
      </c>
      <c r="AB148" t="s">
        <v>72</v>
      </c>
      <c r="AC148" t="s">
        <v>72</v>
      </c>
      <c r="AD148" t="s">
        <v>72</v>
      </c>
      <c r="AE148" t="s">
        <v>72</v>
      </c>
      <c r="AF148" t="s">
        <v>72</v>
      </c>
      <c r="AG148" t="s">
        <v>71</v>
      </c>
      <c r="AH148" t="s">
        <v>72</v>
      </c>
      <c r="AI148" t="s">
        <v>72</v>
      </c>
      <c r="AJ148" t="s">
        <v>72</v>
      </c>
      <c r="AK148" t="s">
        <v>72</v>
      </c>
      <c r="AL148" t="s">
        <v>71</v>
      </c>
      <c r="AM148" t="s">
        <v>72</v>
      </c>
      <c r="AN148">
        <v>3100</v>
      </c>
      <c r="AO148" s="8">
        <v>564</v>
      </c>
      <c r="AP148" s="8">
        <v>592</v>
      </c>
      <c r="AQ148" s="9">
        <v>592</v>
      </c>
      <c r="AR148" s="9">
        <v>564</v>
      </c>
      <c r="AS148">
        <v>0</v>
      </c>
    </row>
    <row r="149" spans="1:45" x14ac:dyDescent="0.25">
      <c r="A149" t="s">
        <v>945</v>
      </c>
      <c r="B149" t="s">
        <v>60</v>
      </c>
      <c r="C149" s="14">
        <v>45089</v>
      </c>
      <c r="D149" t="s">
        <v>946</v>
      </c>
      <c r="E149">
        <v>31936330</v>
      </c>
      <c r="F149" t="s">
        <v>947</v>
      </c>
      <c r="G149">
        <v>63419100</v>
      </c>
      <c r="H149">
        <v>1014993785</v>
      </c>
      <c r="I149" s="42" t="s">
        <v>143</v>
      </c>
      <c r="J149" t="s">
        <v>948</v>
      </c>
      <c r="K149" t="s">
        <v>1569</v>
      </c>
      <c r="L149" t="s">
        <v>1570</v>
      </c>
      <c r="M149" t="s">
        <v>1569</v>
      </c>
      <c r="N149" t="s">
        <v>1570</v>
      </c>
      <c r="O149" s="10" t="s">
        <v>951</v>
      </c>
      <c r="P149" s="43">
        <v>5500</v>
      </c>
      <c r="Q149" t="s">
        <v>522</v>
      </c>
      <c r="R149">
        <v>107</v>
      </c>
      <c r="S149" t="s">
        <v>952</v>
      </c>
      <c r="T149">
        <v>107</v>
      </c>
      <c r="U149">
        <v>2</v>
      </c>
      <c r="V149">
        <v>0</v>
      </c>
      <c r="W149">
        <v>107</v>
      </c>
      <c r="X149" t="s">
        <v>72</v>
      </c>
      <c r="Y149" t="s">
        <v>72</v>
      </c>
      <c r="Z149" t="s">
        <v>72</v>
      </c>
      <c r="AA149" t="s">
        <v>71</v>
      </c>
      <c r="AB149" t="s">
        <v>72</v>
      </c>
      <c r="AC149" t="s">
        <v>71</v>
      </c>
      <c r="AD149" t="s">
        <v>72</v>
      </c>
      <c r="AE149" t="s">
        <v>72</v>
      </c>
      <c r="AF149" t="s">
        <v>72</v>
      </c>
      <c r="AG149" t="s">
        <v>72</v>
      </c>
      <c r="AH149" t="s">
        <v>72</v>
      </c>
      <c r="AI149" t="s">
        <v>72</v>
      </c>
      <c r="AJ149" t="s">
        <v>72</v>
      </c>
      <c r="AK149" t="s">
        <v>72</v>
      </c>
      <c r="AL149" t="s">
        <v>71</v>
      </c>
      <c r="AM149" t="s">
        <v>72</v>
      </c>
      <c r="AN149">
        <v>3000</v>
      </c>
      <c r="AO149" s="8">
        <v>676</v>
      </c>
      <c r="AP149" s="8">
        <v>676</v>
      </c>
      <c r="AQ149" s="9">
        <v>676</v>
      </c>
      <c r="AR149" s="9">
        <v>676</v>
      </c>
      <c r="AS149">
        <v>0</v>
      </c>
    </row>
    <row r="150" spans="1:45" x14ac:dyDescent="0.25">
      <c r="A150" t="s">
        <v>953</v>
      </c>
      <c r="B150" t="s">
        <v>60</v>
      </c>
      <c r="C150" s="14">
        <v>45089</v>
      </c>
      <c r="D150" t="s">
        <v>954</v>
      </c>
      <c r="E150">
        <v>32778208</v>
      </c>
      <c r="F150" t="s">
        <v>955</v>
      </c>
      <c r="G150">
        <v>55774700</v>
      </c>
      <c r="H150">
        <v>1015877118</v>
      </c>
      <c r="I150" s="42" t="s">
        <v>174</v>
      </c>
      <c r="J150" t="s">
        <v>956</v>
      </c>
      <c r="K150" t="s">
        <v>78</v>
      </c>
      <c r="L150" t="s">
        <v>955</v>
      </c>
      <c r="M150" t="s">
        <v>78</v>
      </c>
      <c r="N150" t="s">
        <v>955</v>
      </c>
      <c r="O150" s="10" t="s">
        <v>957</v>
      </c>
      <c r="P150" s="43">
        <v>4700</v>
      </c>
      <c r="Q150" t="s">
        <v>313</v>
      </c>
      <c r="R150">
        <v>31</v>
      </c>
      <c r="S150" t="s">
        <v>94</v>
      </c>
      <c r="T150">
        <v>41</v>
      </c>
      <c r="U150">
        <v>0</v>
      </c>
      <c r="V150">
        <v>0</v>
      </c>
      <c r="W150">
        <v>31</v>
      </c>
      <c r="X150" t="s">
        <v>71</v>
      </c>
      <c r="Y150" t="s">
        <v>71</v>
      </c>
      <c r="Z150" t="s">
        <v>72</v>
      </c>
      <c r="AA150" t="s">
        <v>72</v>
      </c>
      <c r="AB150" t="s">
        <v>72</v>
      </c>
      <c r="AC150" t="s">
        <v>72</v>
      </c>
      <c r="AD150" t="s">
        <v>72</v>
      </c>
      <c r="AE150" t="s">
        <v>72</v>
      </c>
      <c r="AF150" t="s">
        <v>72</v>
      </c>
      <c r="AG150" t="s">
        <v>71</v>
      </c>
      <c r="AH150" t="s">
        <v>72</v>
      </c>
      <c r="AI150" t="s">
        <v>72</v>
      </c>
      <c r="AJ150" t="s">
        <v>72</v>
      </c>
      <c r="AK150" t="s">
        <v>72</v>
      </c>
      <c r="AL150" t="s">
        <v>72</v>
      </c>
      <c r="AM150" t="s">
        <v>71</v>
      </c>
      <c r="AN150">
        <v>600</v>
      </c>
      <c r="AO150" s="8">
        <v>756</v>
      </c>
      <c r="AP150" s="8">
        <v>756</v>
      </c>
      <c r="AQ150" s="9">
        <v>756</v>
      </c>
      <c r="AR150" s="9">
        <v>756</v>
      </c>
      <c r="AS150">
        <v>0</v>
      </c>
    </row>
    <row r="151" spans="1:45" x14ac:dyDescent="0.25">
      <c r="A151" t="s">
        <v>958</v>
      </c>
      <c r="B151" t="s">
        <v>60</v>
      </c>
      <c r="C151" s="14">
        <v>45089</v>
      </c>
      <c r="D151" t="s">
        <v>959</v>
      </c>
      <c r="E151">
        <v>32781829</v>
      </c>
      <c r="F151" t="s">
        <v>960</v>
      </c>
      <c r="G151">
        <v>33314344</v>
      </c>
      <c r="H151">
        <v>1015892990</v>
      </c>
      <c r="I151" s="42" t="s">
        <v>63</v>
      </c>
      <c r="J151" t="s">
        <v>961</v>
      </c>
      <c r="K151" t="s">
        <v>962</v>
      </c>
      <c r="L151" t="s">
        <v>963</v>
      </c>
      <c r="M151" t="s">
        <v>962</v>
      </c>
      <c r="N151" t="s">
        <v>963</v>
      </c>
      <c r="O151" s="10" t="s">
        <v>964</v>
      </c>
      <c r="P151" s="43">
        <v>1653</v>
      </c>
      <c r="Q151" t="s">
        <v>115</v>
      </c>
      <c r="R151">
        <v>22</v>
      </c>
      <c r="S151" t="s">
        <v>84</v>
      </c>
      <c r="T151">
        <v>22</v>
      </c>
      <c r="U151">
        <v>20</v>
      </c>
      <c r="V151">
        <v>2</v>
      </c>
      <c r="W151">
        <v>22</v>
      </c>
      <c r="X151" t="s">
        <v>72</v>
      </c>
      <c r="Y151" t="s">
        <v>72</v>
      </c>
      <c r="Z151" t="s">
        <v>71</v>
      </c>
      <c r="AA151" t="s">
        <v>71</v>
      </c>
      <c r="AB151" t="s">
        <v>71</v>
      </c>
      <c r="AC151" t="s">
        <v>72</v>
      </c>
      <c r="AD151" t="s">
        <v>71</v>
      </c>
      <c r="AE151" t="s">
        <v>71</v>
      </c>
      <c r="AF151" t="s">
        <v>72</v>
      </c>
      <c r="AG151" t="s">
        <v>72</v>
      </c>
      <c r="AH151" t="s">
        <v>72</v>
      </c>
      <c r="AI151" t="s">
        <v>72</v>
      </c>
      <c r="AJ151" t="s">
        <v>72</v>
      </c>
      <c r="AK151" t="s">
        <v>72</v>
      </c>
      <c r="AL151" t="s">
        <v>72</v>
      </c>
      <c r="AM151" t="s">
        <v>72</v>
      </c>
      <c r="AN151">
        <v>24</v>
      </c>
      <c r="AO151" s="8">
        <v>700</v>
      </c>
      <c r="AP151" s="8">
        <v>900</v>
      </c>
      <c r="AQ151" s="9">
        <v>940</v>
      </c>
      <c r="AR151" s="9">
        <v>840</v>
      </c>
      <c r="AS151">
        <v>0</v>
      </c>
    </row>
    <row r="152" spans="1:45" x14ac:dyDescent="0.25">
      <c r="A152" t="s">
        <v>965</v>
      </c>
      <c r="B152" t="s">
        <v>60</v>
      </c>
      <c r="C152" s="14">
        <v>45089</v>
      </c>
      <c r="D152" t="s">
        <v>966</v>
      </c>
      <c r="E152">
        <v>33371799</v>
      </c>
      <c r="F152" t="s">
        <v>967</v>
      </c>
      <c r="G152">
        <v>32520030</v>
      </c>
      <c r="H152">
        <v>1016524545</v>
      </c>
      <c r="I152" s="42" t="s">
        <v>63</v>
      </c>
      <c r="J152" t="s">
        <v>705</v>
      </c>
      <c r="K152" t="s">
        <v>968</v>
      </c>
      <c r="L152" t="s">
        <v>969</v>
      </c>
      <c r="M152" t="s">
        <v>968</v>
      </c>
      <c r="N152" t="s">
        <v>969</v>
      </c>
      <c r="O152" s="10" t="s">
        <v>970</v>
      </c>
      <c r="P152" s="43">
        <v>2770</v>
      </c>
      <c r="Q152" t="s">
        <v>69</v>
      </c>
      <c r="R152">
        <v>60</v>
      </c>
      <c r="S152" t="s">
        <v>84</v>
      </c>
      <c r="T152">
        <v>85</v>
      </c>
      <c r="U152">
        <v>0</v>
      </c>
      <c r="V152">
        <v>60</v>
      </c>
      <c r="W152">
        <v>60</v>
      </c>
      <c r="X152" t="s">
        <v>72</v>
      </c>
      <c r="Y152" t="s">
        <v>72</v>
      </c>
      <c r="Z152" t="s">
        <v>72</v>
      </c>
      <c r="AA152" t="s">
        <v>72</v>
      </c>
      <c r="AB152" t="s">
        <v>71</v>
      </c>
      <c r="AC152" t="s">
        <v>72</v>
      </c>
      <c r="AD152" t="s">
        <v>72</v>
      </c>
      <c r="AE152" t="s">
        <v>71</v>
      </c>
      <c r="AF152" t="s">
        <v>72</v>
      </c>
      <c r="AG152" t="s">
        <v>72</v>
      </c>
      <c r="AH152" t="s">
        <v>72</v>
      </c>
      <c r="AI152" t="s">
        <v>71</v>
      </c>
      <c r="AJ152" t="s">
        <v>72</v>
      </c>
      <c r="AK152" t="s">
        <v>71</v>
      </c>
      <c r="AL152" t="s">
        <v>71</v>
      </c>
      <c r="AM152" t="s">
        <v>71</v>
      </c>
      <c r="AN152">
        <v>100</v>
      </c>
      <c r="AO152" s="8">
        <v>439.2</v>
      </c>
      <c r="AP152" s="8">
        <v>479.2</v>
      </c>
      <c r="AQ152" s="9">
        <v>479.2</v>
      </c>
      <c r="AR152" s="9">
        <v>439.2</v>
      </c>
      <c r="AS152">
        <v>71.2</v>
      </c>
    </row>
    <row r="153" spans="1:45" x14ac:dyDescent="0.25">
      <c r="A153" t="s">
        <v>971</v>
      </c>
      <c r="B153" t="s">
        <v>60</v>
      </c>
      <c r="C153" s="14">
        <v>45089</v>
      </c>
      <c r="D153" t="s">
        <v>972</v>
      </c>
      <c r="E153">
        <v>33580037</v>
      </c>
      <c r="F153" t="s">
        <v>973</v>
      </c>
      <c r="G153">
        <v>27793860</v>
      </c>
      <c r="H153">
        <v>1016741899</v>
      </c>
      <c r="I153" s="42" t="s">
        <v>63</v>
      </c>
      <c r="J153" t="s">
        <v>974</v>
      </c>
      <c r="K153" t="s">
        <v>1678</v>
      </c>
      <c r="L153" t="s">
        <v>1679</v>
      </c>
      <c r="M153" t="s">
        <v>1678</v>
      </c>
      <c r="N153" t="s">
        <v>1679</v>
      </c>
      <c r="O153" s="10" t="s">
        <v>975</v>
      </c>
      <c r="P153" s="43">
        <v>1652</v>
      </c>
      <c r="Q153" t="s">
        <v>115</v>
      </c>
      <c r="R153">
        <v>50</v>
      </c>
      <c r="S153" t="s">
        <v>94</v>
      </c>
      <c r="T153">
        <v>96</v>
      </c>
      <c r="U153">
        <v>0</v>
      </c>
      <c r="V153">
        <v>10</v>
      </c>
      <c r="W153">
        <v>50</v>
      </c>
      <c r="X153" t="s">
        <v>71</v>
      </c>
      <c r="Y153" t="s">
        <v>71</v>
      </c>
      <c r="Z153" t="s">
        <v>71</v>
      </c>
      <c r="AA153" t="s">
        <v>71</v>
      </c>
      <c r="AB153" t="s">
        <v>71</v>
      </c>
      <c r="AC153" t="s">
        <v>71</v>
      </c>
      <c r="AD153" t="s">
        <v>71</v>
      </c>
      <c r="AE153" t="s">
        <v>71</v>
      </c>
      <c r="AF153" t="s">
        <v>72</v>
      </c>
      <c r="AG153" t="s">
        <v>71</v>
      </c>
      <c r="AH153" t="s">
        <v>72</v>
      </c>
      <c r="AI153" t="s">
        <v>71</v>
      </c>
      <c r="AJ153" t="s">
        <v>71</v>
      </c>
      <c r="AK153" t="s">
        <v>71</v>
      </c>
      <c r="AL153" t="s">
        <v>71</v>
      </c>
      <c r="AM153" t="s">
        <v>72</v>
      </c>
      <c r="AN153">
        <v>100</v>
      </c>
      <c r="AO153" s="8">
        <v>672</v>
      </c>
      <c r="AP153" s="8">
        <v>736</v>
      </c>
      <c r="AQ153" s="9">
        <v>736</v>
      </c>
      <c r="AR153" s="9">
        <v>672</v>
      </c>
      <c r="AS153">
        <v>0</v>
      </c>
    </row>
    <row r="154" spans="1:45" x14ac:dyDescent="0.25">
      <c r="A154" t="s">
        <v>976</v>
      </c>
      <c r="B154" t="s">
        <v>60</v>
      </c>
      <c r="C154" s="14">
        <v>45089</v>
      </c>
      <c r="D154" t="s">
        <v>1571</v>
      </c>
      <c r="E154">
        <v>33752229</v>
      </c>
      <c r="F154" t="s">
        <v>978</v>
      </c>
      <c r="G154">
        <v>97484897</v>
      </c>
      <c r="H154">
        <v>1016897937</v>
      </c>
      <c r="I154" s="42" t="s">
        <v>88</v>
      </c>
      <c r="J154" t="s">
        <v>979</v>
      </c>
      <c r="K154" t="s">
        <v>1700</v>
      </c>
      <c r="L154" t="s">
        <v>1701</v>
      </c>
      <c r="M154" t="s">
        <v>1700</v>
      </c>
      <c r="N154" t="s">
        <v>1701</v>
      </c>
      <c r="O154" s="10" t="s">
        <v>982</v>
      </c>
      <c r="P154" s="43">
        <v>7570</v>
      </c>
      <c r="Q154" t="s">
        <v>983</v>
      </c>
      <c r="R154">
        <v>40</v>
      </c>
      <c r="S154" t="s">
        <v>94</v>
      </c>
      <c r="T154">
        <v>56</v>
      </c>
      <c r="U154">
        <v>4</v>
      </c>
      <c r="V154">
        <v>2</v>
      </c>
      <c r="W154">
        <v>0</v>
      </c>
      <c r="X154" t="s">
        <v>72</v>
      </c>
      <c r="Y154" t="s">
        <v>72</v>
      </c>
      <c r="Z154" t="s">
        <v>72</v>
      </c>
      <c r="AA154" t="s">
        <v>71</v>
      </c>
      <c r="AB154" t="s">
        <v>72</v>
      </c>
      <c r="AC154" t="s">
        <v>72</v>
      </c>
      <c r="AD154" t="s">
        <v>72</v>
      </c>
      <c r="AE154" t="s">
        <v>72</v>
      </c>
      <c r="AF154" t="s">
        <v>72</v>
      </c>
      <c r="AG154" t="s">
        <v>71</v>
      </c>
      <c r="AH154" t="s">
        <v>72</v>
      </c>
      <c r="AI154" t="s">
        <v>71</v>
      </c>
      <c r="AJ154" t="s">
        <v>71</v>
      </c>
      <c r="AK154" t="s">
        <v>72</v>
      </c>
      <c r="AL154" t="s">
        <v>72</v>
      </c>
      <c r="AM154" t="s">
        <v>72</v>
      </c>
      <c r="AN154">
        <v>2700</v>
      </c>
      <c r="AO154" s="8">
        <v>716</v>
      </c>
      <c r="AP154" s="8">
        <v>716</v>
      </c>
      <c r="AQ154" s="9">
        <v>716</v>
      </c>
      <c r="AR154" s="9">
        <v>716</v>
      </c>
      <c r="AS154">
        <v>0</v>
      </c>
    </row>
    <row r="155" spans="1:45" x14ac:dyDescent="0.25">
      <c r="A155" t="s">
        <v>984</v>
      </c>
      <c r="B155" t="s">
        <v>60</v>
      </c>
      <c r="C155" s="14">
        <v>45089</v>
      </c>
      <c r="D155" t="s">
        <v>1747</v>
      </c>
      <c r="E155">
        <v>33971060</v>
      </c>
      <c r="F155" t="s">
        <v>986</v>
      </c>
      <c r="G155">
        <v>75271110</v>
      </c>
      <c r="H155">
        <v>1017222283</v>
      </c>
      <c r="I155" s="42" t="s">
        <v>143</v>
      </c>
      <c r="J155" t="s">
        <v>987</v>
      </c>
      <c r="K155" t="s">
        <v>988</v>
      </c>
      <c r="L155" t="s">
        <v>989</v>
      </c>
      <c r="M155" t="s">
        <v>988</v>
      </c>
      <c r="N155" t="s">
        <v>989</v>
      </c>
      <c r="O155" s="10" t="s">
        <v>990</v>
      </c>
      <c r="P155" s="43">
        <v>6840</v>
      </c>
      <c r="Q155" t="s">
        <v>991</v>
      </c>
      <c r="R155">
        <v>41</v>
      </c>
      <c r="S155" t="s">
        <v>1748</v>
      </c>
      <c r="T155">
        <v>41</v>
      </c>
      <c r="U155">
        <v>4</v>
      </c>
      <c r="V155">
        <v>37</v>
      </c>
      <c r="W155">
        <v>41</v>
      </c>
      <c r="X155" t="s">
        <v>72</v>
      </c>
      <c r="Y155" t="s">
        <v>72</v>
      </c>
      <c r="Z155" t="s">
        <v>72</v>
      </c>
      <c r="AA155" t="s">
        <v>71</v>
      </c>
      <c r="AB155" t="s">
        <v>72</v>
      </c>
      <c r="AC155" t="s">
        <v>72</v>
      </c>
      <c r="AD155" t="s">
        <v>71</v>
      </c>
      <c r="AE155" t="s">
        <v>71</v>
      </c>
      <c r="AF155" t="s">
        <v>72</v>
      </c>
      <c r="AG155" t="s">
        <v>71</v>
      </c>
      <c r="AH155" t="s">
        <v>72</v>
      </c>
      <c r="AI155" t="s">
        <v>72</v>
      </c>
      <c r="AJ155" t="s">
        <v>72</v>
      </c>
      <c r="AK155" t="s">
        <v>71</v>
      </c>
      <c r="AL155" t="s">
        <v>72</v>
      </c>
      <c r="AM155" t="s">
        <v>72</v>
      </c>
      <c r="AN155">
        <v>200</v>
      </c>
      <c r="AO155" s="8">
        <v>520</v>
      </c>
      <c r="AP155" s="8">
        <v>520</v>
      </c>
      <c r="AQ155" s="9">
        <v>520</v>
      </c>
      <c r="AR155" s="9">
        <v>520</v>
      </c>
      <c r="AS155">
        <v>80</v>
      </c>
    </row>
    <row r="156" spans="1:45" x14ac:dyDescent="0.25">
      <c r="A156" t="s">
        <v>993</v>
      </c>
      <c r="B156" t="s">
        <v>60</v>
      </c>
      <c r="C156" s="14">
        <v>45089</v>
      </c>
      <c r="D156" t="s">
        <v>1633</v>
      </c>
      <c r="E156">
        <v>34704627</v>
      </c>
      <c r="F156" t="s">
        <v>1634</v>
      </c>
      <c r="G156">
        <v>86868600</v>
      </c>
      <c r="H156">
        <v>1027645581</v>
      </c>
      <c r="I156" s="42" t="s">
        <v>143</v>
      </c>
      <c r="J156" t="s">
        <v>996</v>
      </c>
      <c r="K156" t="s">
        <v>1572</v>
      </c>
      <c r="L156" t="s">
        <v>1749</v>
      </c>
      <c r="M156" t="s">
        <v>1572</v>
      </c>
      <c r="N156" t="s">
        <v>1749</v>
      </c>
      <c r="O156" s="10" t="s">
        <v>999</v>
      </c>
      <c r="P156" s="43">
        <v>6700</v>
      </c>
      <c r="Q156" t="s">
        <v>159</v>
      </c>
      <c r="R156">
        <v>117</v>
      </c>
      <c r="S156" t="s">
        <v>1000</v>
      </c>
      <c r="T156">
        <v>117</v>
      </c>
      <c r="U156">
        <v>104</v>
      </c>
      <c r="V156">
        <v>13</v>
      </c>
      <c r="W156">
        <v>117</v>
      </c>
      <c r="X156" t="s">
        <v>71</v>
      </c>
      <c r="Y156" t="s">
        <v>72</v>
      </c>
      <c r="Z156" t="s">
        <v>72</v>
      </c>
      <c r="AA156" t="s">
        <v>72</v>
      </c>
      <c r="AB156" t="s">
        <v>71</v>
      </c>
      <c r="AC156" t="s">
        <v>72</v>
      </c>
      <c r="AD156" t="s">
        <v>72</v>
      </c>
      <c r="AE156" t="s">
        <v>72</v>
      </c>
      <c r="AF156" t="s">
        <v>71</v>
      </c>
      <c r="AG156" t="s">
        <v>71</v>
      </c>
      <c r="AH156" t="s">
        <v>72</v>
      </c>
      <c r="AI156" t="s">
        <v>72</v>
      </c>
      <c r="AJ156" t="s">
        <v>72</v>
      </c>
      <c r="AK156" t="s">
        <v>72</v>
      </c>
      <c r="AL156" t="s">
        <v>72</v>
      </c>
      <c r="AM156" t="s">
        <v>72</v>
      </c>
      <c r="AN156">
        <v>1500</v>
      </c>
      <c r="AO156" s="8">
        <v>776</v>
      </c>
      <c r="AP156" s="8">
        <v>776</v>
      </c>
      <c r="AQ156" s="9">
        <v>776</v>
      </c>
      <c r="AR156" s="9">
        <v>776</v>
      </c>
      <c r="AS156">
        <v>100</v>
      </c>
    </row>
    <row r="157" spans="1:45" x14ac:dyDescent="0.25">
      <c r="A157" t="s">
        <v>1001</v>
      </c>
      <c r="B157" t="s">
        <v>60</v>
      </c>
      <c r="C157" s="14">
        <v>45089</v>
      </c>
      <c r="D157" t="s">
        <v>1002</v>
      </c>
      <c r="E157">
        <v>34725616</v>
      </c>
      <c r="F157" t="s">
        <v>1003</v>
      </c>
      <c r="G157">
        <v>98926700</v>
      </c>
      <c r="H157">
        <v>1018019473</v>
      </c>
      <c r="I157" s="42" t="s">
        <v>216</v>
      </c>
      <c r="J157" t="s">
        <v>1004</v>
      </c>
      <c r="K157" t="s">
        <v>1005</v>
      </c>
      <c r="L157" t="s">
        <v>1006</v>
      </c>
      <c r="M157" t="s">
        <v>1005</v>
      </c>
      <c r="N157" t="s">
        <v>1006</v>
      </c>
      <c r="O157" s="10" t="s">
        <v>1007</v>
      </c>
      <c r="P157" s="43">
        <v>9800</v>
      </c>
      <c r="Q157" t="s">
        <v>1008</v>
      </c>
      <c r="R157">
        <v>28</v>
      </c>
      <c r="S157" t="s">
        <v>94</v>
      </c>
      <c r="T157">
        <v>28</v>
      </c>
      <c r="U157">
        <v>0</v>
      </c>
      <c r="V157">
        <v>28</v>
      </c>
      <c r="W157">
        <v>28</v>
      </c>
      <c r="X157" t="s">
        <v>71</v>
      </c>
      <c r="Y157" t="s">
        <v>71</v>
      </c>
      <c r="Z157" t="s">
        <v>72</v>
      </c>
      <c r="AA157" t="s">
        <v>71</v>
      </c>
      <c r="AB157" t="s">
        <v>71</v>
      </c>
      <c r="AC157" t="s">
        <v>72</v>
      </c>
      <c r="AD157" t="s">
        <v>71</v>
      </c>
      <c r="AE157" t="s">
        <v>71</v>
      </c>
      <c r="AF157" t="s">
        <v>72</v>
      </c>
      <c r="AG157" t="s">
        <v>71</v>
      </c>
      <c r="AH157" t="s">
        <v>72</v>
      </c>
      <c r="AI157" t="s">
        <v>71</v>
      </c>
      <c r="AJ157" t="s">
        <v>71</v>
      </c>
      <c r="AK157" t="s">
        <v>72</v>
      </c>
      <c r="AL157" t="s">
        <v>72</v>
      </c>
      <c r="AM157" t="s">
        <v>71</v>
      </c>
      <c r="AN157">
        <v>500</v>
      </c>
      <c r="AO157" s="8">
        <v>424</v>
      </c>
      <c r="AP157" s="8">
        <v>524</v>
      </c>
      <c r="AQ157" s="9">
        <v>524</v>
      </c>
      <c r="AR157" s="9">
        <v>424</v>
      </c>
      <c r="AS157">
        <v>75</v>
      </c>
    </row>
    <row r="158" spans="1:45" x14ac:dyDescent="0.25">
      <c r="A158" t="s">
        <v>1009</v>
      </c>
      <c r="B158" t="s">
        <v>60</v>
      </c>
      <c r="C158" s="14">
        <v>45089</v>
      </c>
      <c r="D158" t="s">
        <v>1010</v>
      </c>
      <c r="E158">
        <v>35255109</v>
      </c>
      <c r="F158" t="s">
        <v>1574</v>
      </c>
      <c r="G158">
        <v>33965000</v>
      </c>
      <c r="H158">
        <v>1018543636</v>
      </c>
      <c r="I158" s="42" t="s">
        <v>63</v>
      </c>
      <c r="J158" t="s">
        <v>1012</v>
      </c>
      <c r="K158" t="s">
        <v>421</v>
      </c>
      <c r="L158" t="s">
        <v>422</v>
      </c>
      <c r="M158" t="s">
        <v>421</v>
      </c>
      <c r="N158" t="s">
        <v>422</v>
      </c>
      <c r="O158" s="10" t="s">
        <v>1013</v>
      </c>
      <c r="P158" s="43">
        <v>2300</v>
      </c>
      <c r="Q158" t="s">
        <v>692</v>
      </c>
      <c r="R158">
        <v>26</v>
      </c>
      <c r="S158" t="s">
        <v>94</v>
      </c>
      <c r="T158">
        <v>304</v>
      </c>
      <c r="U158">
        <v>4</v>
      </c>
      <c r="V158">
        <v>2</v>
      </c>
      <c r="W158">
        <v>8</v>
      </c>
      <c r="X158" t="s">
        <v>72</v>
      </c>
      <c r="Y158" t="s">
        <v>72</v>
      </c>
      <c r="Z158" t="s">
        <v>71</v>
      </c>
      <c r="AA158" t="s">
        <v>72</v>
      </c>
      <c r="AB158" t="s">
        <v>72</v>
      </c>
      <c r="AC158" t="s">
        <v>72</v>
      </c>
      <c r="AD158" t="s">
        <v>72</v>
      </c>
      <c r="AE158" t="s">
        <v>72</v>
      </c>
      <c r="AF158" t="s">
        <v>72</v>
      </c>
      <c r="AG158" t="s">
        <v>71</v>
      </c>
      <c r="AH158" t="s">
        <v>72</v>
      </c>
      <c r="AI158" t="s">
        <v>72</v>
      </c>
      <c r="AJ158" t="s">
        <v>72</v>
      </c>
      <c r="AK158" t="s">
        <v>72</v>
      </c>
      <c r="AL158" t="s">
        <v>72</v>
      </c>
      <c r="AM158" t="s">
        <v>72</v>
      </c>
      <c r="AN158">
        <v>400</v>
      </c>
      <c r="AO158" s="8">
        <v>868</v>
      </c>
      <c r="AP158" s="8">
        <v>868</v>
      </c>
      <c r="AQ158" s="9">
        <v>868</v>
      </c>
      <c r="AR158" s="9">
        <v>868</v>
      </c>
      <c r="AS158">
        <v>0</v>
      </c>
    </row>
    <row r="159" spans="1:45" x14ac:dyDescent="0.25">
      <c r="A159" t="s">
        <v>1014</v>
      </c>
      <c r="B159" t="s">
        <v>60</v>
      </c>
      <c r="C159" s="14">
        <v>45089</v>
      </c>
      <c r="D159" t="s">
        <v>1015</v>
      </c>
      <c r="E159">
        <v>35255524</v>
      </c>
      <c r="F159" t="s">
        <v>1016</v>
      </c>
      <c r="G159">
        <v>33788000</v>
      </c>
      <c r="H159">
        <v>1018545175</v>
      </c>
      <c r="I159" s="42" t="s">
        <v>63</v>
      </c>
      <c r="J159" t="s">
        <v>1017</v>
      </c>
      <c r="K159" t="s">
        <v>1018</v>
      </c>
      <c r="L159" t="s">
        <v>1016</v>
      </c>
      <c r="M159" t="s">
        <v>1698</v>
      </c>
      <c r="N159" t="s">
        <v>1699</v>
      </c>
      <c r="O159" s="10" t="s">
        <v>1019</v>
      </c>
      <c r="P159" s="43">
        <v>1620</v>
      </c>
      <c r="Q159" t="s">
        <v>115</v>
      </c>
      <c r="R159">
        <v>70</v>
      </c>
      <c r="S159" t="s">
        <v>70</v>
      </c>
      <c r="T159">
        <v>150</v>
      </c>
      <c r="U159">
        <v>10</v>
      </c>
      <c r="V159">
        <v>10</v>
      </c>
      <c r="W159">
        <v>50</v>
      </c>
      <c r="X159" t="s">
        <v>71</v>
      </c>
      <c r="Y159" t="s">
        <v>72</v>
      </c>
      <c r="Z159" t="s">
        <v>71</v>
      </c>
      <c r="AA159" t="s">
        <v>72</v>
      </c>
      <c r="AB159" t="s">
        <v>71</v>
      </c>
      <c r="AC159" t="s">
        <v>72</v>
      </c>
      <c r="AD159" t="s">
        <v>72</v>
      </c>
      <c r="AE159" t="s">
        <v>72</v>
      </c>
      <c r="AF159" t="s">
        <v>72</v>
      </c>
      <c r="AG159" t="s">
        <v>71</v>
      </c>
      <c r="AH159" t="s">
        <v>72</v>
      </c>
      <c r="AI159" t="s">
        <v>72</v>
      </c>
      <c r="AJ159" t="s">
        <v>71</v>
      </c>
      <c r="AK159" t="s">
        <v>72</v>
      </c>
      <c r="AL159" t="s">
        <v>71</v>
      </c>
      <c r="AM159" t="s">
        <v>72</v>
      </c>
      <c r="AN159">
        <v>550</v>
      </c>
      <c r="AO159" s="8">
        <v>677.6</v>
      </c>
      <c r="AP159" s="8">
        <v>716</v>
      </c>
      <c r="AQ159" s="9">
        <v>716</v>
      </c>
      <c r="AR159" s="9">
        <v>677.6</v>
      </c>
      <c r="AS159">
        <v>82.4</v>
      </c>
    </row>
    <row r="160" spans="1:45" x14ac:dyDescent="0.25">
      <c r="A160" t="s">
        <v>1020</v>
      </c>
      <c r="B160" t="s">
        <v>60</v>
      </c>
      <c r="C160" s="14">
        <v>45089</v>
      </c>
      <c r="D160" t="s">
        <v>1021</v>
      </c>
      <c r="E160">
        <v>35386238</v>
      </c>
      <c r="F160" t="s">
        <v>1022</v>
      </c>
      <c r="G160">
        <v>33141500</v>
      </c>
      <c r="H160">
        <v>1018940295</v>
      </c>
      <c r="I160" s="42" t="s">
        <v>63</v>
      </c>
      <c r="J160" t="s">
        <v>640</v>
      </c>
      <c r="K160" t="s">
        <v>641</v>
      </c>
      <c r="L160" t="s">
        <v>642</v>
      </c>
      <c r="M160" t="s">
        <v>641</v>
      </c>
      <c r="N160" t="s">
        <v>642</v>
      </c>
      <c r="O160" s="10" t="s">
        <v>1023</v>
      </c>
      <c r="P160" s="43">
        <v>1260</v>
      </c>
      <c r="Q160" t="s">
        <v>129</v>
      </c>
      <c r="R160">
        <v>30</v>
      </c>
      <c r="S160" t="s">
        <v>94</v>
      </c>
      <c r="T160">
        <v>66</v>
      </c>
      <c r="U160">
        <v>4</v>
      </c>
      <c r="V160">
        <v>2</v>
      </c>
      <c r="W160">
        <v>8</v>
      </c>
      <c r="X160" t="s">
        <v>72</v>
      </c>
      <c r="Y160" t="s">
        <v>72</v>
      </c>
      <c r="Z160" t="s">
        <v>71</v>
      </c>
      <c r="AA160" t="s">
        <v>71</v>
      </c>
      <c r="AB160" t="s">
        <v>72</v>
      </c>
      <c r="AC160" t="s">
        <v>72</v>
      </c>
      <c r="AD160" t="s">
        <v>72</v>
      </c>
      <c r="AE160" t="s">
        <v>72</v>
      </c>
      <c r="AF160" t="s">
        <v>72</v>
      </c>
      <c r="AG160" t="s">
        <v>72</v>
      </c>
      <c r="AH160" t="s">
        <v>72</v>
      </c>
      <c r="AI160" t="s">
        <v>71</v>
      </c>
      <c r="AJ160" t="s">
        <v>72</v>
      </c>
      <c r="AK160" t="s">
        <v>72</v>
      </c>
      <c r="AL160" t="s">
        <v>72</v>
      </c>
      <c r="AM160" t="s">
        <v>72</v>
      </c>
      <c r="AN160">
        <v>450</v>
      </c>
      <c r="AO160" s="8">
        <v>796</v>
      </c>
      <c r="AP160" s="8">
        <v>1036</v>
      </c>
      <c r="AQ160" s="9">
        <v>1036</v>
      </c>
      <c r="AR160" s="9">
        <v>876</v>
      </c>
      <c r="AS160">
        <v>148</v>
      </c>
    </row>
    <row r="161" spans="1:45" x14ac:dyDescent="0.25">
      <c r="A161" t="s">
        <v>1024</v>
      </c>
      <c r="B161" t="s">
        <v>60</v>
      </c>
      <c r="C161" s="14">
        <v>45089</v>
      </c>
      <c r="D161" t="s">
        <v>1025</v>
      </c>
      <c r="E161">
        <v>75612419</v>
      </c>
      <c r="F161" t="s">
        <v>1026</v>
      </c>
      <c r="G161">
        <v>33457722</v>
      </c>
      <c r="H161">
        <v>1002465170</v>
      </c>
      <c r="I161" s="42" t="s">
        <v>63</v>
      </c>
      <c r="J161" t="s">
        <v>1027</v>
      </c>
      <c r="K161" t="s">
        <v>1030</v>
      </c>
      <c r="L161" t="s">
        <v>1034</v>
      </c>
      <c r="M161" t="s">
        <v>1030</v>
      </c>
      <c r="N161" t="s">
        <v>1034</v>
      </c>
      <c r="O161" s="10" t="s">
        <v>1031</v>
      </c>
      <c r="P161" s="43">
        <v>1370</v>
      </c>
      <c r="Q161" t="s">
        <v>129</v>
      </c>
      <c r="R161">
        <v>40</v>
      </c>
      <c r="S161" t="s">
        <v>708</v>
      </c>
      <c r="T161">
        <v>64</v>
      </c>
      <c r="U161">
        <v>4</v>
      </c>
      <c r="V161">
        <v>2</v>
      </c>
      <c r="W161">
        <v>20</v>
      </c>
      <c r="X161" t="s">
        <v>72</v>
      </c>
      <c r="Y161" t="s">
        <v>72</v>
      </c>
      <c r="Z161" t="s">
        <v>72</v>
      </c>
      <c r="AA161" t="s">
        <v>72</v>
      </c>
      <c r="AB161" t="s">
        <v>72</v>
      </c>
      <c r="AC161" t="s">
        <v>72</v>
      </c>
      <c r="AD161" t="s">
        <v>72</v>
      </c>
      <c r="AE161" t="s">
        <v>72</v>
      </c>
      <c r="AF161" t="s">
        <v>72</v>
      </c>
      <c r="AG161" t="s">
        <v>72</v>
      </c>
      <c r="AH161" t="s">
        <v>72</v>
      </c>
      <c r="AI161" t="s">
        <v>72</v>
      </c>
      <c r="AJ161" t="s">
        <v>72</v>
      </c>
      <c r="AK161" t="s">
        <v>72</v>
      </c>
      <c r="AL161" t="s">
        <v>72</v>
      </c>
      <c r="AM161" t="s">
        <v>72</v>
      </c>
      <c r="AN161">
        <v>350</v>
      </c>
      <c r="AO161" s="8">
        <v>844</v>
      </c>
      <c r="AP161" s="8">
        <v>1056</v>
      </c>
      <c r="AQ161" s="9">
        <v>1104</v>
      </c>
      <c r="AR161" s="9">
        <v>912</v>
      </c>
      <c r="AS161">
        <v>100</v>
      </c>
    </row>
    <row r="162" spans="1:45" x14ac:dyDescent="0.25">
      <c r="A162" t="s">
        <v>1032</v>
      </c>
      <c r="B162" t="s">
        <v>60</v>
      </c>
      <c r="C162" s="14">
        <v>45089</v>
      </c>
      <c r="D162" t="s">
        <v>1033</v>
      </c>
      <c r="E162">
        <v>19749835</v>
      </c>
      <c r="F162" t="s">
        <v>1026</v>
      </c>
      <c r="G162">
        <v>33457744</v>
      </c>
      <c r="H162">
        <v>1004247931</v>
      </c>
      <c r="I162" s="42" t="s">
        <v>63</v>
      </c>
      <c r="J162" t="s">
        <v>1027</v>
      </c>
      <c r="K162" t="s">
        <v>1030</v>
      </c>
      <c r="L162" t="s">
        <v>1034</v>
      </c>
      <c r="M162" t="s">
        <v>1030</v>
      </c>
      <c r="N162" t="s">
        <v>1034</v>
      </c>
      <c r="O162" s="10" t="s">
        <v>1035</v>
      </c>
      <c r="P162" s="43">
        <v>1363</v>
      </c>
      <c r="Q162" t="s">
        <v>129</v>
      </c>
      <c r="R162">
        <v>40</v>
      </c>
      <c r="S162" t="s">
        <v>708</v>
      </c>
      <c r="T162">
        <v>58</v>
      </c>
      <c r="U162">
        <v>4</v>
      </c>
      <c r="V162">
        <v>2</v>
      </c>
      <c r="W162">
        <v>20</v>
      </c>
      <c r="X162" t="s">
        <v>72</v>
      </c>
      <c r="Y162" t="s">
        <v>72</v>
      </c>
      <c r="Z162" t="s">
        <v>72</v>
      </c>
      <c r="AA162" t="s">
        <v>72</v>
      </c>
      <c r="AB162" t="s">
        <v>72</v>
      </c>
      <c r="AC162" t="s">
        <v>72</v>
      </c>
      <c r="AD162" t="s">
        <v>72</v>
      </c>
      <c r="AE162" t="s">
        <v>72</v>
      </c>
      <c r="AF162" t="s">
        <v>72</v>
      </c>
      <c r="AG162" t="s">
        <v>72</v>
      </c>
      <c r="AH162" t="s">
        <v>72</v>
      </c>
      <c r="AI162" t="s">
        <v>72</v>
      </c>
      <c r="AJ162" t="s">
        <v>72</v>
      </c>
      <c r="AK162" t="s">
        <v>72</v>
      </c>
      <c r="AL162" t="s">
        <v>72</v>
      </c>
      <c r="AM162" t="s">
        <v>72</v>
      </c>
      <c r="AN162">
        <v>300</v>
      </c>
      <c r="AO162" s="8">
        <v>676</v>
      </c>
      <c r="AP162" s="8">
        <v>840</v>
      </c>
      <c r="AQ162" s="9">
        <v>944</v>
      </c>
      <c r="AR162" s="9">
        <v>712</v>
      </c>
      <c r="AS162">
        <v>100</v>
      </c>
    </row>
    <row r="163" spans="1:45" x14ac:dyDescent="0.25">
      <c r="A163" t="s">
        <v>1036</v>
      </c>
      <c r="B163" t="s">
        <v>60</v>
      </c>
      <c r="C163" s="14">
        <v>45089</v>
      </c>
      <c r="D163" t="s">
        <v>1037</v>
      </c>
      <c r="E163">
        <v>35474188</v>
      </c>
      <c r="F163" t="s">
        <v>1038</v>
      </c>
      <c r="G163">
        <v>98176000</v>
      </c>
      <c r="H163">
        <v>1018752855</v>
      </c>
      <c r="I163" s="42" t="s">
        <v>216</v>
      </c>
      <c r="J163" t="s">
        <v>1039</v>
      </c>
      <c r="K163" t="s">
        <v>1700</v>
      </c>
      <c r="L163" t="s">
        <v>1701</v>
      </c>
      <c r="M163" t="s">
        <v>1700</v>
      </c>
      <c r="N163" t="s">
        <v>1701</v>
      </c>
      <c r="O163" s="10" t="s">
        <v>1040</v>
      </c>
      <c r="P163" s="43">
        <v>9400</v>
      </c>
      <c r="Q163" t="s">
        <v>1041</v>
      </c>
      <c r="R163">
        <v>40</v>
      </c>
      <c r="S163" t="s">
        <v>94</v>
      </c>
      <c r="T163">
        <v>64</v>
      </c>
      <c r="U163">
        <v>4</v>
      </c>
      <c r="V163">
        <v>2</v>
      </c>
      <c r="W163">
        <v>0</v>
      </c>
      <c r="X163" t="s">
        <v>72</v>
      </c>
      <c r="Y163" t="s">
        <v>72</v>
      </c>
      <c r="Z163" t="s">
        <v>72</v>
      </c>
      <c r="AA163" t="s">
        <v>72</v>
      </c>
      <c r="AB163" t="s">
        <v>72</v>
      </c>
      <c r="AC163" t="s">
        <v>72</v>
      </c>
      <c r="AD163" t="s">
        <v>72</v>
      </c>
      <c r="AE163" t="s">
        <v>72</v>
      </c>
      <c r="AF163" t="s">
        <v>72</v>
      </c>
      <c r="AG163" t="s">
        <v>72</v>
      </c>
      <c r="AH163" t="s">
        <v>72</v>
      </c>
      <c r="AI163" t="s">
        <v>71</v>
      </c>
      <c r="AJ163" t="s">
        <v>71</v>
      </c>
      <c r="AK163" t="s">
        <v>71</v>
      </c>
      <c r="AL163" t="s">
        <v>72</v>
      </c>
      <c r="AM163" t="s">
        <v>72</v>
      </c>
      <c r="AN163">
        <v>50</v>
      </c>
      <c r="AO163" s="8">
        <v>700</v>
      </c>
      <c r="AP163" s="8">
        <v>700</v>
      </c>
      <c r="AQ163" s="9">
        <v>700</v>
      </c>
      <c r="AR163" s="9">
        <v>700</v>
      </c>
      <c r="AS163">
        <v>0</v>
      </c>
    </row>
    <row r="164" spans="1:45" x14ac:dyDescent="0.25">
      <c r="A164" t="s">
        <v>1042</v>
      </c>
      <c r="B164" t="s">
        <v>60</v>
      </c>
      <c r="C164" s="14">
        <v>45089</v>
      </c>
      <c r="D164" t="s">
        <v>1043</v>
      </c>
      <c r="E164">
        <v>39323214</v>
      </c>
      <c r="F164" t="s">
        <v>1044</v>
      </c>
      <c r="G164">
        <v>33387030</v>
      </c>
      <c r="H164">
        <v>1023335340</v>
      </c>
      <c r="I164" s="42" t="s">
        <v>63</v>
      </c>
      <c r="J164" t="s">
        <v>1045</v>
      </c>
      <c r="K164" t="s">
        <v>1046</v>
      </c>
      <c r="L164" t="s">
        <v>1047</v>
      </c>
      <c r="M164" t="s">
        <v>1046</v>
      </c>
      <c r="N164" t="s">
        <v>1047</v>
      </c>
      <c r="O164" s="10" t="s">
        <v>1048</v>
      </c>
      <c r="P164" s="43">
        <v>1799</v>
      </c>
      <c r="Q164" t="s">
        <v>115</v>
      </c>
      <c r="R164">
        <v>64</v>
      </c>
      <c r="S164" t="s">
        <v>1049</v>
      </c>
      <c r="T164">
        <v>155</v>
      </c>
      <c r="U164">
        <v>6</v>
      </c>
      <c r="V164">
        <v>6</v>
      </c>
      <c r="W164">
        <v>0</v>
      </c>
      <c r="X164" t="s">
        <v>72</v>
      </c>
      <c r="Y164" t="s">
        <v>72</v>
      </c>
      <c r="Z164" t="s">
        <v>71</v>
      </c>
      <c r="AA164" t="s">
        <v>71</v>
      </c>
      <c r="AB164" t="s">
        <v>71</v>
      </c>
      <c r="AC164" t="s">
        <v>72</v>
      </c>
      <c r="AD164" t="s">
        <v>72</v>
      </c>
      <c r="AE164" t="s">
        <v>72</v>
      </c>
      <c r="AF164" t="s">
        <v>72</v>
      </c>
      <c r="AG164" t="s">
        <v>72</v>
      </c>
      <c r="AH164" t="s">
        <v>72</v>
      </c>
      <c r="AI164" t="s">
        <v>72</v>
      </c>
      <c r="AJ164" t="s">
        <v>72</v>
      </c>
      <c r="AK164" t="s">
        <v>72</v>
      </c>
      <c r="AL164" t="s">
        <v>72</v>
      </c>
      <c r="AM164" t="s">
        <v>72</v>
      </c>
      <c r="AN164">
        <v>600</v>
      </c>
      <c r="AO164" s="8">
        <v>736</v>
      </c>
      <c r="AP164" s="8">
        <v>736</v>
      </c>
      <c r="AQ164" s="9">
        <v>736</v>
      </c>
      <c r="AR164" s="9">
        <v>736</v>
      </c>
      <c r="AS164">
        <v>60</v>
      </c>
    </row>
    <row r="165" spans="1:45" x14ac:dyDescent="0.25">
      <c r="A165" t="s">
        <v>1050</v>
      </c>
      <c r="B165" t="s">
        <v>60</v>
      </c>
      <c r="C165" s="14">
        <v>45089</v>
      </c>
      <c r="D165" t="s">
        <v>1051</v>
      </c>
      <c r="E165">
        <v>26994152</v>
      </c>
      <c r="F165" t="s">
        <v>1052</v>
      </c>
      <c r="G165">
        <v>33133000</v>
      </c>
      <c r="H165">
        <v>1010295870</v>
      </c>
      <c r="I165" s="42" t="s">
        <v>63</v>
      </c>
      <c r="J165" t="s">
        <v>1053</v>
      </c>
      <c r="K165" t="s">
        <v>1046</v>
      </c>
      <c r="L165" t="s">
        <v>1047</v>
      </c>
      <c r="M165" t="s">
        <v>1046</v>
      </c>
      <c r="N165" t="s">
        <v>1047</v>
      </c>
      <c r="O165" s="10" t="s">
        <v>1054</v>
      </c>
      <c r="P165" s="43">
        <v>1453</v>
      </c>
      <c r="Q165" t="s">
        <v>129</v>
      </c>
      <c r="R165">
        <v>58</v>
      </c>
      <c r="S165" t="s">
        <v>1055</v>
      </c>
      <c r="T165">
        <v>118</v>
      </c>
      <c r="U165">
        <v>6</v>
      </c>
      <c r="V165">
        <v>6</v>
      </c>
      <c r="W165">
        <v>0</v>
      </c>
      <c r="X165" t="s">
        <v>72</v>
      </c>
      <c r="Y165" t="s">
        <v>72</v>
      </c>
      <c r="Z165" t="s">
        <v>71</v>
      </c>
      <c r="AA165" t="s">
        <v>71</v>
      </c>
      <c r="AB165" t="s">
        <v>71</v>
      </c>
      <c r="AC165" t="s">
        <v>72</v>
      </c>
      <c r="AD165" t="s">
        <v>72</v>
      </c>
      <c r="AE165" t="s">
        <v>72</v>
      </c>
      <c r="AF165" t="s">
        <v>72</v>
      </c>
      <c r="AG165" t="s">
        <v>72</v>
      </c>
      <c r="AH165" t="s">
        <v>72</v>
      </c>
      <c r="AI165" t="s">
        <v>72</v>
      </c>
      <c r="AJ165" t="s">
        <v>72</v>
      </c>
      <c r="AK165" t="s">
        <v>72</v>
      </c>
      <c r="AL165" t="s">
        <v>72</v>
      </c>
      <c r="AM165" t="s">
        <v>72</v>
      </c>
      <c r="AN165">
        <v>750</v>
      </c>
      <c r="AO165" s="8">
        <v>976</v>
      </c>
      <c r="AP165" s="8">
        <v>976</v>
      </c>
      <c r="AQ165" s="9">
        <v>976</v>
      </c>
      <c r="AR165" s="9">
        <v>976</v>
      </c>
      <c r="AS165">
        <v>60</v>
      </c>
    </row>
    <row r="166" spans="1:45" x14ac:dyDescent="0.25">
      <c r="A166" t="s">
        <v>1056</v>
      </c>
      <c r="B166" t="s">
        <v>60</v>
      </c>
      <c r="C166" s="14">
        <v>45089</v>
      </c>
      <c r="D166" t="s">
        <v>1057</v>
      </c>
      <c r="E166">
        <v>35653384</v>
      </c>
      <c r="F166" t="s">
        <v>1058</v>
      </c>
      <c r="G166">
        <v>74622622</v>
      </c>
      <c r="H166">
        <v>1019097362</v>
      </c>
      <c r="I166" s="42" t="s">
        <v>143</v>
      </c>
      <c r="J166" t="s">
        <v>1059</v>
      </c>
      <c r="K166" t="s">
        <v>1060</v>
      </c>
      <c r="L166" t="s">
        <v>1061</v>
      </c>
      <c r="M166" t="s">
        <v>1060</v>
      </c>
      <c r="N166" t="s">
        <v>1061</v>
      </c>
      <c r="O166" s="10" t="s">
        <v>1062</v>
      </c>
      <c r="P166" s="43">
        <v>6200</v>
      </c>
      <c r="Q166" t="s">
        <v>1063</v>
      </c>
      <c r="R166">
        <v>57</v>
      </c>
      <c r="S166" t="s">
        <v>84</v>
      </c>
      <c r="T166">
        <v>57</v>
      </c>
      <c r="U166">
        <v>4</v>
      </c>
      <c r="V166">
        <v>10</v>
      </c>
      <c r="W166">
        <v>57</v>
      </c>
      <c r="X166" t="s">
        <v>71</v>
      </c>
      <c r="Y166" t="s">
        <v>72</v>
      </c>
      <c r="Z166" t="s">
        <v>72</v>
      </c>
      <c r="AA166" t="s">
        <v>72</v>
      </c>
      <c r="AB166" t="s">
        <v>72</v>
      </c>
      <c r="AC166" t="s">
        <v>72</v>
      </c>
      <c r="AD166" t="s">
        <v>72</v>
      </c>
      <c r="AE166" t="s">
        <v>72</v>
      </c>
      <c r="AF166" t="s">
        <v>72</v>
      </c>
      <c r="AG166" t="s">
        <v>71</v>
      </c>
      <c r="AH166" t="s">
        <v>72</v>
      </c>
      <c r="AI166" t="s">
        <v>71</v>
      </c>
      <c r="AJ166" t="s">
        <v>72</v>
      </c>
      <c r="AK166" t="s">
        <v>72</v>
      </c>
      <c r="AL166" t="s">
        <v>72</v>
      </c>
      <c r="AM166" t="s">
        <v>72</v>
      </c>
      <c r="AN166">
        <v>6000</v>
      </c>
      <c r="AO166" s="8">
        <v>760</v>
      </c>
      <c r="AP166" s="8">
        <v>780</v>
      </c>
      <c r="AQ166" s="9">
        <v>760</v>
      </c>
      <c r="AR166" s="9">
        <v>760</v>
      </c>
      <c r="AS166">
        <v>100</v>
      </c>
    </row>
    <row r="167" spans="1:45" x14ac:dyDescent="0.25">
      <c r="A167" t="s">
        <v>1064</v>
      </c>
      <c r="B167" t="s">
        <v>60</v>
      </c>
      <c r="C167" s="14">
        <v>45089</v>
      </c>
      <c r="D167" t="s">
        <v>1065</v>
      </c>
      <c r="E167">
        <v>35802916</v>
      </c>
      <c r="F167" t="s">
        <v>1066</v>
      </c>
      <c r="G167">
        <v>98121900</v>
      </c>
      <c r="H167">
        <v>1001738174</v>
      </c>
      <c r="I167" s="42" t="s">
        <v>216</v>
      </c>
      <c r="J167" t="s">
        <v>1067</v>
      </c>
      <c r="K167" t="s">
        <v>1682</v>
      </c>
      <c r="L167" t="s">
        <v>1683</v>
      </c>
      <c r="M167" t="s">
        <v>1068</v>
      </c>
      <c r="N167" t="s">
        <v>1069</v>
      </c>
      <c r="O167" s="10" t="s">
        <v>1070</v>
      </c>
      <c r="P167" s="43">
        <v>9000</v>
      </c>
      <c r="Q167" t="s">
        <v>218</v>
      </c>
      <c r="R167">
        <v>40</v>
      </c>
      <c r="S167" t="s">
        <v>94</v>
      </c>
      <c r="T167">
        <v>111</v>
      </c>
      <c r="U167">
        <v>28</v>
      </c>
      <c r="V167">
        <v>4</v>
      </c>
      <c r="W167">
        <v>8</v>
      </c>
      <c r="X167" t="s">
        <v>72</v>
      </c>
      <c r="Y167" t="s">
        <v>72</v>
      </c>
      <c r="Z167" t="s">
        <v>71</v>
      </c>
      <c r="AA167" t="s">
        <v>72</v>
      </c>
      <c r="AB167" t="s">
        <v>72</v>
      </c>
      <c r="AC167" t="s">
        <v>72</v>
      </c>
      <c r="AD167" t="s">
        <v>72</v>
      </c>
      <c r="AE167" t="s">
        <v>71</v>
      </c>
      <c r="AF167" t="s">
        <v>72</v>
      </c>
      <c r="AG167" t="s">
        <v>71</v>
      </c>
      <c r="AH167" t="s">
        <v>72</v>
      </c>
      <c r="AI167" t="s">
        <v>71</v>
      </c>
      <c r="AJ167" t="s">
        <v>72</v>
      </c>
      <c r="AK167" t="s">
        <v>72</v>
      </c>
      <c r="AL167" t="s">
        <v>72</v>
      </c>
      <c r="AM167" t="s">
        <v>72</v>
      </c>
      <c r="AN167">
        <v>1500</v>
      </c>
      <c r="AO167" s="8">
        <v>596</v>
      </c>
      <c r="AP167" s="8">
        <v>596</v>
      </c>
      <c r="AQ167" s="9">
        <v>596</v>
      </c>
      <c r="AR167" s="9">
        <v>596</v>
      </c>
      <c r="AS167">
        <v>80</v>
      </c>
    </row>
    <row r="168" spans="1:45" x14ac:dyDescent="0.25">
      <c r="A168" t="s">
        <v>1071</v>
      </c>
      <c r="B168" t="s">
        <v>60</v>
      </c>
      <c r="C168" s="14">
        <v>45089</v>
      </c>
      <c r="D168" t="s">
        <v>1072</v>
      </c>
      <c r="E168">
        <v>35843280</v>
      </c>
      <c r="F168" t="s">
        <v>1575</v>
      </c>
      <c r="G168">
        <v>43262626</v>
      </c>
      <c r="H168">
        <v>1019354608</v>
      </c>
      <c r="I168" s="42" t="s">
        <v>63</v>
      </c>
      <c r="J168" t="s">
        <v>1074</v>
      </c>
      <c r="K168" t="s">
        <v>1075</v>
      </c>
      <c r="L168" t="s">
        <v>1576</v>
      </c>
      <c r="M168" t="s">
        <v>1075</v>
      </c>
      <c r="N168" t="s">
        <v>1576</v>
      </c>
      <c r="O168" s="10" t="s">
        <v>1077</v>
      </c>
      <c r="P168" s="43">
        <v>2605</v>
      </c>
      <c r="Q168" t="s">
        <v>134</v>
      </c>
      <c r="R168">
        <v>12</v>
      </c>
      <c r="S168" t="s">
        <v>1078</v>
      </c>
      <c r="T168">
        <v>42</v>
      </c>
      <c r="U168">
        <v>4</v>
      </c>
      <c r="V168">
        <v>2</v>
      </c>
      <c r="W168">
        <v>8</v>
      </c>
      <c r="X168" t="s">
        <v>71</v>
      </c>
      <c r="Y168" t="s">
        <v>71</v>
      </c>
      <c r="Z168" t="s">
        <v>72</v>
      </c>
      <c r="AA168" t="s">
        <v>71</v>
      </c>
      <c r="AB168" t="s">
        <v>72</v>
      </c>
      <c r="AC168" t="s">
        <v>72</v>
      </c>
      <c r="AD168" t="s">
        <v>72</v>
      </c>
      <c r="AE168" t="s">
        <v>72</v>
      </c>
      <c r="AF168" t="s">
        <v>72</v>
      </c>
      <c r="AG168" t="s">
        <v>71</v>
      </c>
      <c r="AH168" t="s">
        <v>72</v>
      </c>
      <c r="AI168" t="s">
        <v>72</v>
      </c>
      <c r="AJ168" t="s">
        <v>72</v>
      </c>
      <c r="AK168" t="s">
        <v>72</v>
      </c>
      <c r="AL168" t="s">
        <v>72</v>
      </c>
      <c r="AM168" t="s">
        <v>71</v>
      </c>
      <c r="AN168">
        <v>2600</v>
      </c>
      <c r="AO168" s="8">
        <v>645</v>
      </c>
      <c r="AP168" s="8">
        <v>688</v>
      </c>
      <c r="AQ168" s="9">
        <v>688</v>
      </c>
      <c r="AR168" s="9">
        <v>688</v>
      </c>
      <c r="AS168">
        <v>0</v>
      </c>
    </row>
    <row r="169" spans="1:45" x14ac:dyDescent="0.25">
      <c r="A169" t="s">
        <v>1079</v>
      </c>
      <c r="B169" t="s">
        <v>60</v>
      </c>
      <c r="C169" s="14">
        <v>45089</v>
      </c>
      <c r="D169" t="s">
        <v>1577</v>
      </c>
      <c r="E169">
        <v>31760038</v>
      </c>
      <c r="F169" t="s">
        <v>1081</v>
      </c>
      <c r="G169">
        <v>98133733</v>
      </c>
      <c r="H169">
        <v>1014740348</v>
      </c>
      <c r="I169" s="42" t="s">
        <v>216</v>
      </c>
      <c r="J169" t="s">
        <v>1082</v>
      </c>
      <c r="K169" t="s">
        <v>1636</v>
      </c>
      <c r="L169" t="s">
        <v>1081</v>
      </c>
      <c r="M169" t="s">
        <v>1636</v>
      </c>
      <c r="N169" t="s">
        <v>1081</v>
      </c>
      <c r="O169" s="10" t="s">
        <v>1084</v>
      </c>
      <c r="P169" s="43">
        <v>9000</v>
      </c>
      <c r="Q169" t="s">
        <v>1085</v>
      </c>
      <c r="R169">
        <v>20</v>
      </c>
      <c r="S169" t="s">
        <v>84</v>
      </c>
      <c r="T169">
        <v>20</v>
      </c>
      <c r="U169">
        <v>20</v>
      </c>
      <c r="V169">
        <v>0</v>
      </c>
      <c r="W169">
        <v>20</v>
      </c>
      <c r="X169" t="s">
        <v>71</v>
      </c>
      <c r="Y169" t="s">
        <v>71</v>
      </c>
      <c r="Z169" t="s">
        <v>71</v>
      </c>
      <c r="AA169" t="s">
        <v>72</v>
      </c>
      <c r="AB169" t="s">
        <v>72</v>
      </c>
      <c r="AC169" t="s">
        <v>71</v>
      </c>
      <c r="AD169" t="s">
        <v>71</v>
      </c>
      <c r="AE169" t="s">
        <v>71</v>
      </c>
      <c r="AF169" t="s">
        <v>71</v>
      </c>
      <c r="AG169" t="s">
        <v>71</v>
      </c>
      <c r="AH169" t="s">
        <v>72</v>
      </c>
      <c r="AI169" t="s">
        <v>71</v>
      </c>
      <c r="AJ169" t="s">
        <v>72</v>
      </c>
      <c r="AK169" t="s">
        <v>71</v>
      </c>
      <c r="AL169" t="s">
        <v>72</v>
      </c>
      <c r="AM169" t="s">
        <v>71</v>
      </c>
      <c r="AN169">
        <v>150</v>
      </c>
      <c r="AO169" s="8">
        <v>695</v>
      </c>
      <c r="AP169" s="8">
        <v>736</v>
      </c>
      <c r="AQ169" s="9">
        <v>736</v>
      </c>
      <c r="AR169" s="9">
        <v>659</v>
      </c>
      <c r="AS169">
        <v>0</v>
      </c>
    </row>
    <row r="170" spans="1:45" x14ac:dyDescent="0.25">
      <c r="A170" t="s">
        <v>1086</v>
      </c>
      <c r="B170" t="s">
        <v>60</v>
      </c>
      <c r="C170" s="14">
        <v>45089</v>
      </c>
      <c r="D170" t="s">
        <v>1087</v>
      </c>
      <c r="E170">
        <v>36701129</v>
      </c>
      <c r="F170" t="s">
        <v>1088</v>
      </c>
      <c r="G170">
        <v>97351311</v>
      </c>
      <c r="H170">
        <v>1020282734</v>
      </c>
      <c r="I170" s="42" t="s">
        <v>88</v>
      </c>
      <c r="J170" t="s">
        <v>1089</v>
      </c>
      <c r="K170" t="s">
        <v>1090</v>
      </c>
      <c r="L170" t="s">
        <v>1091</v>
      </c>
      <c r="M170" t="s">
        <v>1090</v>
      </c>
      <c r="N170" t="s">
        <v>1091</v>
      </c>
      <c r="O170" s="10" t="s">
        <v>1092</v>
      </c>
      <c r="P170" s="43">
        <v>6900</v>
      </c>
      <c r="Q170" t="s">
        <v>1093</v>
      </c>
      <c r="R170">
        <v>32</v>
      </c>
      <c r="S170" t="s">
        <v>94</v>
      </c>
      <c r="T170">
        <v>32</v>
      </c>
      <c r="U170">
        <v>11</v>
      </c>
      <c r="V170">
        <v>9</v>
      </c>
      <c r="W170">
        <v>32</v>
      </c>
      <c r="X170" t="s">
        <v>72</v>
      </c>
      <c r="Y170" t="s">
        <v>72</v>
      </c>
      <c r="Z170" t="s">
        <v>72</v>
      </c>
      <c r="AA170" t="s">
        <v>72</v>
      </c>
      <c r="AB170" t="s">
        <v>72</v>
      </c>
      <c r="AC170" t="s">
        <v>72</v>
      </c>
      <c r="AD170" t="s">
        <v>72</v>
      </c>
      <c r="AE170" t="s">
        <v>72</v>
      </c>
      <c r="AF170" t="s">
        <v>72</v>
      </c>
      <c r="AG170" t="s">
        <v>72</v>
      </c>
      <c r="AH170" t="s">
        <v>72</v>
      </c>
      <c r="AI170" t="s">
        <v>71</v>
      </c>
      <c r="AJ170" t="s">
        <v>72</v>
      </c>
      <c r="AK170" t="s">
        <v>71</v>
      </c>
      <c r="AL170" t="s">
        <v>72</v>
      </c>
      <c r="AM170" t="s">
        <v>72</v>
      </c>
      <c r="AN170">
        <v>50</v>
      </c>
      <c r="AO170" s="8">
        <v>716</v>
      </c>
      <c r="AP170" s="8">
        <v>716</v>
      </c>
      <c r="AQ170" s="9">
        <v>716</v>
      </c>
      <c r="AR170" s="9">
        <v>716</v>
      </c>
      <c r="AS170">
        <v>0</v>
      </c>
    </row>
    <row r="171" spans="1:45" x14ac:dyDescent="0.25">
      <c r="A171" t="s">
        <v>1094</v>
      </c>
      <c r="B171" t="s">
        <v>60</v>
      </c>
      <c r="C171" s="14">
        <v>45089</v>
      </c>
      <c r="D171" t="s">
        <v>1095</v>
      </c>
      <c r="E171">
        <v>36887613</v>
      </c>
      <c r="F171" t="s">
        <v>1096</v>
      </c>
      <c r="G171">
        <v>79511350</v>
      </c>
      <c r="H171">
        <v>1003050659</v>
      </c>
      <c r="I171" s="42" t="s">
        <v>143</v>
      </c>
      <c r="J171" t="s">
        <v>1097</v>
      </c>
      <c r="K171" t="s">
        <v>1098</v>
      </c>
      <c r="L171" t="s">
        <v>1099</v>
      </c>
      <c r="M171" t="s">
        <v>1098</v>
      </c>
      <c r="N171" t="s">
        <v>1099</v>
      </c>
      <c r="O171" s="10" t="s">
        <v>1100</v>
      </c>
      <c r="P171" s="43">
        <v>7190</v>
      </c>
      <c r="Q171" t="s">
        <v>1101</v>
      </c>
      <c r="R171">
        <v>40</v>
      </c>
      <c r="S171" t="s">
        <v>1102</v>
      </c>
      <c r="T171">
        <v>100</v>
      </c>
      <c r="U171">
        <v>4</v>
      </c>
      <c r="V171">
        <v>2</v>
      </c>
      <c r="W171">
        <v>40</v>
      </c>
      <c r="X171" t="s">
        <v>72</v>
      </c>
      <c r="Y171" t="s">
        <v>72</v>
      </c>
      <c r="Z171" t="s">
        <v>72</v>
      </c>
      <c r="AA171" t="s">
        <v>71</v>
      </c>
      <c r="AB171" t="s">
        <v>72</v>
      </c>
      <c r="AC171" t="s">
        <v>72</v>
      </c>
      <c r="AD171" t="s">
        <v>72</v>
      </c>
      <c r="AE171" t="s">
        <v>72</v>
      </c>
      <c r="AF171" t="s">
        <v>72</v>
      </c>
      <c r="AG171" t="s">
        <v>71</v>
      </c>
      <c r="AH171" t="s">
        <v>72</v>
      </c>
      <c r="AI171" t="s">
        <v>72</v>
      </c>
      <c r="AJ171" t="s">
        <v>72</v>
      </c>
      <c r="AK171" t="s">
        <v>72</v>
      </c>
      <c r="AL171" t="s">
        <v>72</v>
      </c>
      <c r="AM171" t="s">
        <v>72</v>
      </c>
      <c r="AN171">
        <v>16600</v>
      </c>
      <c r="AO171" s="8">
        <v>832</v>
      </c>
      <c r="AP171" s="8">
        <v>832</v>
      </c>
      <c r="AQ171" s="9">
        <v>832</v>
      </c>
      <c r="AR171" s="9">
        <v>832</v>
      </c>
      <c r="AS171">
        <v>64</v>
      </c>
    </row>
    <row r="172" spans="1:45" x14ac:dyDescent="0.25">
      <c r="A172" t="s">
        <v>1103</v>
      </c>
      <c r="B172" t="s">
        <v>60</v>
      </c>
      <c r="C172" s="14">
        <v>45089</v>
      </c>
      <c r="D172" t="s">
        <v>1104</v>
      </c>
      <c r="E172">
        <v>36937599</v>
      </c>
      <c r="F172" t="s">
        <v>1105</v>
      </c>
      <c r="G172">
        <v>98424200</v>
      </c>
      <c r="H172">
        <v>1020520600</v>
      </c>
      <c r="I172" s="42" t="s">
        <v>216</v>
      </c>
      <c r="J172" t="s">
        <v>1106</v>
      </c>
      <c r="K172" t="s">
        <v>1107</v>
      </c>
      <c r="L172" t="s">
        <v>1108</v>
      </c>
      <c r="M172" t="s">
        <v>1107</v>
      </c>
      <c r="N172" t="s">
        <v>1108</v>
      </c>
      <c r="O172" s="10" t="s">
        <v>1109</v>
      </c>
      <c r="P172" s="43">
        <v>9900</v>
      </c>
      <c r="Q172" t="s">
        <v>558</v>
      </c>
      <c r="R172">
        <v>50</v>
      </c>
      <c r="S172" t="s">
        <v>94</v>
      </c>
      <c r="T172">
        <v>62</v>
      </c>
      <c r="U172">
        <v>20</v>
      </c>
      <c r="V172">
        <v>10</v>
      </c>
      <c r="W172">
        <v>50</v>
      </c>
      <c r="X172" t="s">
        <v>72</v>
      </c>
      <c r="Y172" t="s">
        <v>72</v>
      </c>
      <c r="Z172" t="s">
        <v>71</v>
      </c>
      <c r="AA172" t="s">
        <v>72</v>
      </c>
      <c r="AB172" t="s">
        <v>72</v>
      </c>
      <c r="AC172" t="s">
        <v>72</v>
      </c>
      <c r="AD172" t="s">
        <v>72</v>
      </c>
      <c r="AE172" t="s">
        <v>72</v>
      </c>
      <c r="AF172" t="s">
        <v>72</v>
      </c>
      <c r="AG172" t="s">
        <v>71</v>
      </c>
      <c r="AH172" t="s">
        <v>72</v>
      </c>
      <c r="AI172" t="s">
        <v>72</v>
      </c>
      <c r="AJ172" t="s">
        <v>72</v>
      </c>
      <c r="AK172" t="s">
        <v>72</v>
      </c>
      <c r="AL172" t="s">
        <v>72</v>
      </c>
      <c r="AM172" t="s">
        <v>72</v>
      </c>
      <c r="AN172">
        <v>300</v>
      </c>
      <c r="AO172" s="8">
        <v>625</v>
      </c>
      <c r="AP172" s="8">
        <v>695</v>
      </c>
      <c r="AQ172" s="9">
        <v>740</v>
      </c>
      <c r="AR172" s="9">
        <v>710</v>
      </c>
      <c r="AS172">
        <v>0</v>
      </c>
    </row>
    <row r="173" spans="1:45" x14ac:dyDescent="0.25">
      <c r="A173" t="s">
        <v>1110</v>
      </c>
      <c r="B173" t="s">
        <v>60</v>
      </c>
      <c r="C173" s="14">
        <v>45089</v>
      </c>
      <c r="D173" t="s">
        <v>1111</v>
      </c>
      <c r="E173">
        <v>36941081</v>
      </c>
      <c r="F173" t="s">
        <v>1112</v>
      </c>
      <c r="G173">
        <v>98512030</v>
      </c>
      <c r="H173">
        <v>1020527931</v>
      </c>
      <c r="I173" s="42" t="s">
        <v>216</v>
      </c>
      <c r="J173" t="s">
        <v>1113</v>
      </c>
      <c r="K173" t="s">
        <v>1579</v>
      </c>
      <c r="L173" t="s">
        <v>1580</v>
      </c>
      <c r="M173" t="s">
        <v>1579</v>
      </c>
      <c r="N173" t="s">
        <v>1580</v>
      </c>
      <c r="O173" s="10" t="s">
        <v>1116</v>
      </c>
      <c r="P173" s="43">
        <v>9500</v>
      </c>
      <c r="Q173" t="s">
        <v>1117</v>
      </c>
      <c r="R173">
        <v>20</v>
      </c>
      <c r="S173" t="s">
        <v>1118</v>
      </c>
      <c r="T173">
        <v>20</v>
      </c>
      <c r="U173">
        <v>8</v>
      </c>
      <c r="V173">
        <v>6</v>
      </c>
      <c r="W173">
        <v>16</v>
      </c>
      <c r="X173" t="s">
        <v>71</v>
      </c>
      <c r="Y173" t="s">
        <v>71</v>
      </c>
      <c r="Z173" t="s">
        <v>72</v>
      </c>
      <c r="AA173" t="s">
        <v>71</v>
      </c>
      <c r="AB173" t="s">
        <v>71</v>
      </c>
      <c r="AC173" t="s">
        <v>71</v>
      </c>
      <c r="AD173" t="s">
        <v>72</v>
      </c>
      <c r="AE173" t="s">
        <v>72</v>
      </c>
      <c r="AF173" t="s">
        <v>72</v>
      </c>
      <c r="AG173" t="s">
        <v>71</v>
      </c>
      <c r="AH173" t="s">
        <v>72</v>
      </c>
      <c r="AI173" t="s">
        <v>71</v>
      </c>
      <c r="AJ173" t="s">
        <v>71</v>
      </c>
      <c r="AK173" t="s">
        <v>71</v>
      </c>
      <c r="AL173" t="s">
        <v>71</v>
      </c>
      <c r="AM173" t="s">
        <v>72</v>
      </c>
      <c r="AN173">
        <v>9000</v>
      </c>
      <c r="AO173" s="8">
        <v>598.5</v>
      </c>
      <c r="AP173" s="8">
        <v>598.5</v>
      </c>
      <c r="AQ173" s="9">
        <v>673.5</v>
      </c>
      <c r="AR173" s="9">
        <v>598.5</v>
      </c>
      <c r="AS173">
        <v>0</v>
      </c>
    </row>
    <row r="174" spans="1:45" x14ac:dyDescent="0.25">
      <c r="A174" t="s">
        <v>1119</v>
      </c>
      <c r="B174" t="s">
        <v>60</v>
      </c>
      <c r="C174" s="14">
        <v>45089</v>
      </c>
      <c r="D174" t="s">
        <v>1120</v>
      </c>
      <c r="E174">
        <v>37389609</v>
      </c>
      <c r="F174" t="s">
        <v>1121</v>
      </c>
      <c r="G174">
        <v>74203500</v>
      </c>
      <c r="H174">
        <v>1021082453</v>
      </c>
      <c r="I174" s="42" t="s">
        <v>143</v>
      </c>
      <c r="J174" t="s">
        <v>1122</v>
      </c>
      <c r="K174" t="s">
        <v>1123</v>
      </c>
      <c r="L174" t="s">
        <v>1121</v>
      </c>
      <c r="M174" t="s">
        <v>1637</v>
      </c>
      <c r="N174" t="s">
        <v>1638</v>
      </c>
      <c r="O174" s="10" t="s">
        <v>1124</v>
      </c>
      <c r="P174" s="43">
        <v>6400</v>
      </c>
      <c r="Q174" t="s">
        <v>203</v>
      </c>
      <c r="R174">
        <v>106</v>
      </c>
      <c r="S174" t="s">
        <v>94</v>
      </c>
      <c r="T174">
        <v>110</v>
      </c>
      <c r="U174">
        <v>84</v>
      </c>
      <c r="V174">
        <v>22</v>
      </c>
      <c r="W174">
        <v>21</v>
      </c>
      <c r="X174" t="s">
        <v>71</v>
      </c>
      <c r="Y174" t="s">
        <v>72</v>
      </c>
      <c r="Z174" t="s">
        <v>71</v>
      </c>
      <c r="AA174" t="s">
        <v>72</v>
      </c>
      <c r="AB174" t="s">
        <v>72</v>
      </c>
      <c r="AC174" t="s">
        <v>72</v>
      </c>
      <c r="AD174" t="s">
        <v>72</v>
      </c>
      <c r="AE174" t="s">
        <v>72</v>
      </c>
      <c r="AF174" t="s">
        <v>72</v>
      </c>
      <c r="AG174" t="s">
        <v>72</v>
      </c>
      <c r="AH174" t="s">
        <v>72</v>
      </c>
      <c r="AI174" t="s">
        <v>72</v>
      </c>
      <c r="AJ174" t="s">
        <v>71</v>
      </c>
      <c r="AK174" t="s">
        <v>72</v>
      </c>
      <c r="AL174" t="s">
        <v>72</v>
      </c>
      <c r="AM174" t="s">
        <v>72</v>
      </c>
      <c r="AN174">
        <v>1000</v>
      </c>
      <c r="AO174" s="8">
        <v>776</v>
      </c>
      <c r="AP174" s="8">
        <v>776</v>
      </c>
      <c r="AQ174" s="9">
        <v>776</v>
      </c>
      <c r="AR174" s="9">
        <v>776</v>
      </c>
      <c r="AS174">
        <v>112</v>
      </c>
    </row>
    <row r="175" spans="1:45" x14ac:dyDescent="0.25">
      <c r="A175" t="s">
        <v>1125</v>
      </c>
      <c r="B175" t="s">
        <v>60</v>
      </c>
      <c r="C175" s="14">
        <v>45089</v>
      </c>
      <c r="D175" t="s">
        <v>1126</v>
      </c>
      <c r="E175">
        <v>37627321</v>
      </c>
      <c r="F175" t="s">
        <v>1127</v>
      </c>
      <c r="G175">
        <v>33744444</v>
      </c>
      <c r="H175">
        <v>1021353430</v>
      </c>
      <c r="I175" s="42" t="s">
        <v>63</v>
      </c>
      <c r="J175" t="s">
        <v>1128</v>
      </c>
      <c r="K175" t="s">
        <v>1131</v>
      </c>
      <c r="L175" t="s">
        <v>1583</v>
      </c>
      <c r="M175" t="s">
        <v>1131</v>
      </c>
      <c r="N175" t="s">
        <v>1583</v>
      </c>
      <c r="O175" s="10" t="s">
        <v>1133</v>
      </c>
      <c r="P175" s="43">
        <v>1553</v>
      </c>
      <c r="Q175" t="s">
        <v>115</v>
      </c>
      <c r="R175">
        <v>30</v>
      </c>
      <c r="S175" t="s">
        <v>1134</v>
      </c>
      <c r="T175">
        <v>30</v>
      </c>
      <c r="U175">
        <v>14</v>
      </c>
      <c r="V175">
        <v>2</v>
      </c>
      <c r="W175">
        <v>14</v>
      </c>
      <c r="X175" t="s">
        <v>72</v>
      </c>
      <c r="Y175" t="s">
        <v>72</v>
      </c>
      <c r="Z175" t="s">
        <v>71</v>
      </c>
      <c r="AA175" t="s">
        <v>72</v>
      </c>
      <c r="AB175" t="s">
        <v>72</v>
      </c>
      <c r="AC175" t="s">
        <v>71</v>
      </c>
      <c r="AD175" t="s">
        <v>71</v>
      </c>
      <c r="AE175" t="s">
        <v>72</v>
      </c>
      <c r="AF175" t="s">
        <v>72</v>
      </c>
      <c r="AG175" t="s">
        <v>72</v>
      </c>
      <c r="AH175" t="s">
        <v>72</v>
      </c>
      <c r="AI175" t="s">
        <v>71</v>
      </c>
      <c r="AJ175" t="s">
        <v>72</v>
      </c>
      <c r="AK175" t="s">
        <v>72</v>
      </c>
      <c r="AL175" t="s">
        <v>72</v>
      </c>
      <c r="AM175" t="s">
        <v>72</v>
      </c>
      <c r="AN175">
        <v>260</v>
      </c>
      <c r="AO175" s="8">
        <v>700</v>
      </c>
      <c r="AP175" s="8">
        <v>728</v>
      </c>
      <c r="AQ175" s="9">
        <v>748</v>
      </c>
      <c r="AR175" s="9">
        <v>712</v>
      </c>
      <c r="AS175">
        <v>88</v>
      </c>
    </row>
    <row r="176" spans="1:45" x14ac:dyDescent="0.25">
      <c r="A176" t="s">
        <v>1135</v>
      </c>
      <c r="B176" t="s">
        <v>60</v>
      </c>
      <c r="C176" s="14">
        <v>45089</v>
      </c>
      <c r="D176" t="s">
        <v>1136</v>
      </c>
      <c r="E176">
        <v>37783803</v>
      </c>
      <c r="F176" t="s">
        <v>1137</v>
      </c>
      <c r="G176">
        <v>97123244</v>
      </c>
      <c r="H176">
        <v>1021494352</v>
      </c>
      <c r="I176" s="42" t="s">
        <v>88</v>
      </c>
      <c r="J176" t="s">
        <v>1138</v>
      </c>
      <c r="K176" t="s">
        <v>1639</v>
      </c>
      <c r="L176" t="s">
        <v>1640</v>
      </c>
      <c r="M176" t="s">
        <v>1639</v>
      </c>
      <c r="N176" t="s">
        <v>1640</v>
      </c>
      <c r="O176" s="10" t="s">
        <v>1143</v>
      </c>
      <c r="P176" s="43">
        <v>7400</v>
      </c>
      <c r="Q176" t="s">
        <v>170</v>
      </c>
      <c r="R176">
        <v>31</v>
      </c>
      <c r="S176" t="s">
        <v>94</v>
      </c>
      <c r="T176">
        <v>31</v>
      </c>
      <c r="U176">
        <v>29</v>
      </c>
      <c r="V176">
        <v>2</v>
      </c>
      <c r="W176">
        <v>0</v>
      </c>
      <c r="X176" t="s">
        <v>72</v>
      </c>
      <c r="Y176" t="s">
        <v>72</v>
      </c>
      <c r="Z176" t="s">
        <v>72</v>
      </c>
      <c r="AA176" t="s">
        <v>72</v>
      </c>
      <c r="AB176" t="s">
        <v>72</v>
      </c>
      <c r="AC176" t="s">
        <v>72</v>
      </c>
      <c r="AD176" t="s">
        <v>72</v>
      </c>
      <c r="AE176" t="s">
        <v>72</v>
      </c>
      <c r="AF176" t="s">
        <v>72</v>
      </c>
      <c r="AG176" t="s">
        <v>72</v>
      </c>
      <c r="AH176" t="s">
        <v>72</v>
      </c>
      <c r="AI176" t="s">
        <v>71</v>
      </c>
      <c r="AJ176" t="s">
        <v>72</v>
      </c>
      <c r="AK176" t="s">
        <v>72</v>
      </c>
      <c r="AL176" t="s">
        <v>71</v>
      </c>
      <c r="AM176" t="s">
        <v>71</v>
      </c>
      <c r="AN176">
        <v>5000</v>
      </c>
      <c r="AO176" s="8">
        <v>650</v>
      </c>
      <c r="AP176" s="8">
        <v>650</v>
      </c>
      <c r="AQ176" s="9">
        <v>650</v>
      </c>
      <c r="AR176" s="9">
        <v>650</v>
      </c>
      <c r="AS176">
        <v>0</v>
      </c>
    </row>
    <row r="177" spans="1:45" x14ac:dyDescent="0.25">
      <c r="A177" t="s">
        <v>1144</v>
      </c>
      <c r="B177" t="s">
        <v>60</v>
      </c>
      <c r="C177" s="14">
        <v>45089</v>
      </c>
      <c r="D177" t="s">
        <v>1145</v>
      </c>
      <c r="E177">
        <v>37939838</v>
      </c>
      <c r="F177" t="s">
        <v>1146</v>
      </c>
      <c r="G177">
        <v>32473000</v>
      </c>
      <c r="H177">
        <v>1021672552</v>
      </c>
      <c r="I177" s="42" t="s">
        <v>63</v>
      </c>
      <c r="J177" t="s">
        <v>1147</v>
      </c>
      <c r="K177" t="s">
        <v>1563</v>
      </c>
      <c r="L177" t="s">
        <v>1564</v>
      </c>
      <c r="M177" t="s">
        <v>1563</v>
      </c>
      <c r="N177" t="s">
        <v>1564</v>
      </c>
      <c r="O177" s="10" t="s">
        <v>1148</v>
      </c>
      <c r="P177" s="43">
        <v>2300</v>
      </c>
      <c r="Q177" t="s">
        <v>692</v>
      </c>
      <c r="R177">
        <v>170</v>
      </c>
      <c r="S177" t="s">
        <v>94</v>
      </c>
      <c r="T177">
        <v>562</v>
      </c>
      <c r="U177">
        <v>168</v>
      </c>
      <c r="V177">
        <v>2</v>
      </c>
      <c r="W177">
        <v>0</v>
      </c>
      <c r="X177" t="s">
        <v>72</v>
      </c>
      <c r="Y177" t="s">
        <v>71</v>
      </c>
      <c r="Z177" t="s">
        <v>71</v>
      </c>
      <c r="AA177" t="s">
        <v>72</v>
      </c>
      <c r="AB177" t="s">
        <v>72</v>
      </c>
      <c r="AC177" t="s">
        <v>72</v>
      </c>
      <c r="AD177" t="s">
        <v>72</v>
      </c>
      <c r="AE177" t="s">
        <v>72</v>
      </c>
      <c r="AF177" t="s">
        <v>72</v>
      </c>
      <c r="AG177" t="s">
        <v>72</v>
      </c>
      <c r="AH177" t="s">
        <v>72</v>
      </c>
      <c r="AI177" t="s">
        <v>72</v>
      </c>
      <c r="AJ177" t="s">
        <v>72</v>
      </c>
      <c r="AK177" t="s">
        <v>72</v>
      </c>
      <c r="AL177" t="s">
        <v>72</v>
      </c>
      <c r="AM177" t="s">
        <v>72</v>
      </c>
      <c r="AN177">
        <v>450</v>
      </c>
      <c r="AO177" s="8">
        <v>715</v>
      </c>
      <c r="AP177" s="8">
        <v>785</v>
      </c>
      <c r="AQ177" s="9">
        <v>795</v>
      </c>
      <c r="AR177" s="9">
        <v>778</v>
      </c>
      <c r="AS177">
        <v>115</v>
      </c>
    </row>
    <row r="178" spans="1:45" x14ac:dyDescent="0.25">
      <c r="A178" t="s">
        <v>1149</v>
      </c>
      <c r="B178" t="s">
        <v>60</v>
      </c>
      <c r="C178" s="14">
        <v>45089</v>
      </c>
      <c r="D178" t="s">
        <v>1150</v>
      </c>
      <c r="E178">
        <v>38257684</v>
      </c>
      <c r="F178" t="s">
        <v>1151</v>
      </c>
      <c r="G178">
        <v>73706400</v>
      </c>
      <c r="H178">
        <v>1022009849</v>
      </c>
      <c r="I178" s="42" t="s">
        <v>143</v>
      </c>
      <c r="J178" t="s">
        <v>1152</v>
      </c>
      <c r="K178" t="s">
        <v>1153</v>
      </c>
      <c r="L178" t="s">
        <v>1154</v>
      </c>
      <c r="M178" t="s">
        <v>1153</v>
      </c>
      <c r="N178" t="s">
        <v>1154</v>
      </c>
      <c r="O178" s="10" t="s">
        <v>1157</v>
      </c>
      <c r="P178" s="43">
        <v>6400</v>
      </c>
      <c r="Q178" t="s">
        <v>203</v>
      </c>
      <c r="R178">
        <v>25</v>
      </c>
      <c r="S178" t="s">
        <v>94</v>
      </c>
      <c r="T178">
        <v>25</v>
      </c>
      <c r="U178">
        <v>15</v>
      </c>
      <c r="V178">
        <v>10</v>
      </c>
      <c r="W178">
        <v>25</v>
      </c>
      <c r="X178" t="s">
        <v>71</v>
      </c>
      <c r="Y178" t="s">
        <v>72</v>
      </c>
      <c r="Z178" t="s">
        <v>72</v>
      </c>
      <c r="AA178" t="s">
        <v>71</v>
      </c>
      <c r="AB178" t="s">
        <v>72</v>
      </c>
      <c r="AC178" t="s">
        <v>72</v>
      </c>
      <c r="AD178" t="s">
        <v>71</v>
      </c>
      <c r="AE178" t="s">
        <v>71</v>
      </c>
      <c r="AF178" t="s">
        <v>72</v>
      </c>
      <c r="AG178" t="s">
        <v>71</v>
      </c>
      <c r="AH178" t="s">
        <v>72</v>
      </c>
      <c r="AI178" t="s">
        <v>71</v>
      </c>
      <c r="AJ178" t="s">
        <v>72</v>
      </c>
      <c r="AK178" t="s">
        <v>72</v>
      </c>
      <c r="AL178" t="s">
        <v>72</v>
      </c>
      <c r="AM178" t="s">
        <v>72</v>
      </c>
      <c r="AN178">
        <v>2000</v>
      </c>
      <c r="AO178" s="8">
        <v>439</v>
      </c>
      <c r="AP178" s="8">
        <v>480</v>
      </c>
      <c r="AQ178" s="9">
        <v>680</v>
      </c>
      <c r="AR178" s="9">
        <v>425</v>
      </c>
      <c r="AS178">
        <v>100</v>
      </c>
    </row>
    <row r="179" spans="1:45" x14ac:dyDescent="0.25">
      <c r="A179" t="s">
        <v>1158</v>
      </c>
      <c r="B179" t="s">
        <v>60</v>
      </c>
      <c r="C179" s="14">
        <v>45089</v>
      </c>
      <c r="D179" t="s">
        <v>1159</v>
      </c>
      <c r="E179">
        <v>39009684</v>
      </c>
      <c r="F179" t="s">
        <v>1160</v>
      </c>
      <c r="G179">
        <v>32221500</v>
      </c>
      <c r="H179">
        <v>1024791676</v>
      </c>
      <c r="I179" s="42" t="s">
        <v>63</v>
      </c>
      <c r="J179" t="s">
        <v>640</v>
      </c>
      <c r="K179" t="s">
        <v>641</v>
      </c>
      <c r="L179" t="s">
        <v>642</v>
      </c>
      <c r="M179" t="s">
        <v>641</v>
      </c>
      <c r="N179" t="s">
        <v>642</v>
      </c>
      <c r="O179" s="10" t="s">
        <v>1161</v>
      </c>
      <c r="P179" s="43">
        <v>2300</v>
      </c>
      <c r="Q179" t="s">
        <v>692</v>
      </c>
      <c r="R179">
        <v>40</v>
      </c>
      <c r="S179" t="s">
        <v>94</v>
      </c>
      <c r="T179">
        <v>178</v>
      </c>
      <c r="U179">
        <v>4</v>
      </c>
      <c r="V179">
        <v>2</v>
      </c>
      <c r="W179">
        <v>8</v>
      </c>
      <c r="X179" t="s">
        <v>72</v>
      </c>
      <c r="Y179" t="s">
        <v>72</v>
      </c>
      <c r="Z179" t="s">
        <v>71</v>
      </c>
      <c r="AA179" t="s">
        <v>71</v>
      </c>
      <c r="AB179" t="s">
        <v>72</v>
      </c>
      <c r="AC179" t="s">
        <v>72</v>
      </c>
      <c r="AD179" t="s">
        <v>72</v>
      </c>
      <c r="AE179" t="s">
        <v>72</v>
      </c>
      <c r="AF179" t="s">
        <v>72</v>
      </c>
      <c r="AG179" t="s">
        <v>72</v>
      </c>
      <c r="AH179" t="s">
        <v>72</v>
      </c>
      <c r="AI179" t="s">
        <v>72</v>
      </c>
      <c r="AJ179" t="s">
        <v>72</v>
      </c>
      <c r="AK179" t="s">
        <v>72</v>
      </c>
      <c r="AL179" t="s">
        <v>72</v>
      </c>
      <c r="AM179" t="s">
        <v>72</v>
      </c>
      <c r="AN179">
        <v>500</v>
      </c>
      <c r="AO179" s="8">
        <v>716</v>
      </c>
      <c r="AP179" s="8">
        <v>956</v>
      </c>
      <c r="AQ179" s="9">
        <v>956</v>
      </c>
      <c r="AR179" s="9">
        <v>716</v>
      </c>
      <c r="AS179">
        <v>148</v>
      </c>
    </row>
    <row r="180" spans="1:45" x14ac:dyDescent="0.25">
      <c r="A180" t="s">
        <v>1162</v>
      </c>
      <c r="B180" t="s">
        <v>60</v>
      </c>
      <c r="C180" s="14">
        <v>45089</v>
      </c>
      <c r="D180" t="s">
        <v>1163</v>
      </c>
      <c r="E180">
        <v>39896893</v>
      </c>
      <c r="F180" t="s">
        <v>1164</v>
      </c>
      <c r="G180">
        <v>73700000</v>
      </c>
      <c r="H180">
        <v>1025310973</v>
      </c>
      <c r="I180" s="42" t="s">
        <v>143</v>
      </c>
      <c r="J180" t="s">
        <v>1165</v>
      </c>
      <c r="K180" t="s">
        <v>1166</v>
      </c>
      <c r="L180" t="s">
        <v>1167</v>
      </c>
      <c r="M180" t="s">
        <v>1166</v>
      </c>
      <c r="N180" t="s">
        <v>1167</v>
      </c>
      <c r="O180" s="10" t="s">
        <v>1168</v>
      </c>
      <c r="P180" s="43">
        <v>6400</v>
      </c>
      <c r="Q180" t="s">
        <v>203</v>
      </c>
      <c r="R180">
        <v>40</v>
      </c>
      <c r="S180" t="s">
        <v>1169</v>
      </c>
      <c r="T180">
        <v>54</v>
      </c>
      <c r="U180">
        <v>4</v>
      </c>
      <c r="V180">
        <v>0</v>
      </c>
      <c r="W180">
        <v>15</v>
      </c>
      <c r="X180" t="s">
        <v>71</v>
      </c>
      <c r="Y180" t="s">
        <v>71</v>
      </c>
      <c r="Z180" t="s">
        <v>72</v>
      </c>
      <c r="AA180" t="s">
        <v>72</v>
      </c>
      <c r="AB180" t="s">
        <v>72</v>
      </c>
      <c r="AC180" t="s">
        <v>72</v>
      </c>
      <c r="AD180" t="s">
        <v>71</v>
      </c>
      <c r="AE180" t="s">
        <v>71</v>
      </c>
      <c r="AF180" t="s">
        <v>72</v>
      </c>
      <c r="AG180" t="s">
        <v>71</v>
      </c>
      <c r="AH180" t="s">
        <v>72</v>
      </c>
      <c r="AI180" t="s">
        <v>71</v>
      </c>
      <c r="AJ180" t="s">
        <v>71</v>
      </c>
      <c r="AK180" t="s">
        <v>71</v>
      </c>
      <c r="AL180" t="s">
        <v>72</v>
      </c>
      <c r="AM180" t="s">
        <v>72</v>
      </c>
      <c r="AN180">
        <v>1500</v>
      </c>
      <c r="AO180" s="8">
        <v>556</v>
      </c>
      <c r="AP180" s="8">
        <v>556</v>
      </c>
      <c r="AQ180" s="9">
        <v>556</v>
      </c>
      <c r="AR180" s="9">
        <v>556</v>
      </c>
      <c r="AS180">
        <v>0</v>
      </c>
    </row>
    <row r="181" spans="1:45" x14ac:dyDescent="0.25">
      <c r="A181" t="s">
        <v>1170</v>
      </c>
      <c r="B181" t="s">
        <v>60</v>
      </c>
      <c r="C181" s="14">
        <v>45089</v>
      </c>
      <c r="D181" t="s">
        <v>1171</v>
      </c>
      <c r="E181">
        <v>39943360</v>
      </c>
      <c r="F181" t="s">
        <v>1172</v>
      </c>
      <c r="G181">
        <v>75920199</v>
      </c>
      <c r="H181">
        <v>1024044250</v>
      </c>
      <c r="I181" s="42" t="s">
        <v>143</v>
      </c>
      <c r="J181" t="s">
        <v>1173</v>
      </c>
      <c r="K181" t="s">
        <v>1174</v>
      </c>
      <c r="L181" t="s">
        <v>1175</v>
      </c>
      <c r="M181" t="s">
        <v>1174</v>
      </c>
      <c r="N181" t="s">
        <v>1175</v>
      </c>
      <c r="O181" s="10" t="s">
        <v>1176</v>
      </c>
      <c r="P181" s="43">
        <v>7000</v>
      </c>
      <c r="Q181" t="s">
        <v>240</v>
      </c>
      <c r="R181">
        <v>40</v>
      </c>
      <c r="S181" t="s">
        <v>1177</v>
      </c>
      <c r="T181">
        <v>40</v>
      </c>
      <c r="U181">
        <v>10</v>
      </c>
      <c r="V181">
        <v>10</v>
      </c>
      <c r="W181">
        <v>20</v>
      </c>
      <c r="X181" t="s">
        <v>71</v>
      </c>
      <c r="Y181" t="s">
        <v>72</v>
      </c>
      <c r="Z181" t="s">
        <v>72</v>
      </c>
      <c r="AA181" t="s">
        <v>72</v>
      </c>
      <c r="AB181" t="s">
        <v>72</v>
      </c>
      <c r="AC181" t="s">
        <v>72</v>
      </c>
      <c r="AD181" t="s">
        <v>72</v>
      </c>
      <c r="AE181" t="s">
        <v>72</v>
      </c>
      <c r="AF181" t="s">
        <v>72</v>
      </c>
      <c r="AG181" t="s">
        <v>71</v>
      </c>
      <c r="AH181" t="s">
        <v>72</v>
      </c>
      <c r="AI181" t="s">
        <v>72</v>
      </c>
      <c r="AJ181" t="s">
        <v>72</v>
      </c>
      <c r="AK181" t="s">
        <v>71</v>
      </c>
      <c r="AL181" t="s">
        <v>72</v>
      </c>
      <c r="AM181" t="s">
        <v>72</v>
      </c>
      <c r="AN181">
        <v>1200</v>
      </c>
      <c r="AO181" s="8">
        <v>471.8</v>
      </c>
      <c r="AP181" s="8">
        <v>471.8</v>
      </c>
      <c r="AQ181" s="9">
        <v>471.8</v>
      </c>
      <c r="AR181" s="9">
        <v>471.8</v>
      </c>
      <c r="AS181">
        <v>87.2</v>
      </c>
    </row>
    <row r="182" spans="1:45" x14ac:dyDescent="0.25">
      <c r="A182" t="s">
        <v>1178</v>
      </c>
      <c r="B182" t="s">
        <v>60</v>
      </c>
      <c r="C182" s="14">
        <v>45089</v>
      </c>
      <c r="D182" t="s">
        <v>1179</v>
      </c>
      <c r="E182">
        <v>39954664</v>
      </c>
      <c r="F182" t="s">
        <v>1180</v>
      </c>
      <c r="G182">
        <v>86180000</v>
      </c>
      <c r="H182">
        <v>1024056658</v>
      </c>
      <c r="I182" s="42" t="s">
        <v>88</v>
      </c>
      <c r="J182" t="s">
        <v>1181</v>
      </c>
      <c r="K182" t="s">
        <v>1584</v>
      </c>
      <c r="L182" t="s">
        <v>1585</v>
      </c>
      <c r="M182" t="s">
        <v>1184</v>
      </c>
      <c r="N182" t="s">
        <v>1185</v>
      </c>
      <c r="O182" s="10" t="s">
        <v>1186</v>
      </c>
      <c r="P182" s="43">
        <v>8200</v>
      </c>
      <c r="Q182" t="s">
        <v>610</v>
      </c>
      <c r="R182">
        <v>41</v>
      </c>
      <c r="S182" t="s">
        <v>1187</v>
      </c>
      <c r="T182">
        <v>41</v>
      </c>
      <c r="U182">
        <v>39</v>
      </c>
      <c r="V182">
        <v>2</v>
      </c>
      <c r="W182">
        <v>41</v>
      </c>
      <c r="X182" t="s">
        <v>72</v>
      </c>
      <c r="Y182" t="s">
        <v>72</v>
      </c>
      <c r="Z182" t="s">
        <v>72</v>
      </c>
      <c r="AA182" t="s">
        <v>72</v>
      </c>
      <c r="AB182" t="s">
        <v>72</v>
      </c>
      <c r="AC182" t="s">
        <v>72</v>
      </c>
      <c r="AD182" t="s">
        <v>72</v>
      </c>
      <c r="AE182" t="s">
        <v>72</v>
      </c>
      <c r="AF182" t="s">
        <v>72</v>
      </c>
      <c r="AG182" t="s">
        <v>72</v>
      </c>
      <c r="AH182" t="s">
        <v>72</v>
      </c>
      <c r="AI182" t="s">
        <v>72</v>
      </c>
      <c r="AJ182" t="s">
        <v>72</v>
      </c>
      <c r="AK182" t="s">
        <v>72</v>
      </c>
      <c r="AL182" t="s">
        <v>72</v>
      </c>
      <c r="AM182" t="s">
        <v>72</v>
      </c>
      <c r="AN182">
        <v>50</v>
      </c>
      <c r="AO182" s="8">
        <v>820</v>
      </c>
      <c r="AP182" s="8">
        <v>820</v>
      </c>
      <c r="AQ182" s="9">
        <v>600</v>
      </c>
      <c r="AR182" s="9">
        <v>820</v>
      </c>
      <c r="AS182">
        <v>0</v>
      </c>
    </row>
    <row r="183" spans="1:45" x14ac:dyDescent="0.25">
      <c r="A183" t="s">
        <v>1188</v>
      </c>
      <c r="B183" t="s">
        <v>60</v>
      </c>
      <c r="C183" s="14">
        <v>45089</v>
      </c>
      <c r="D183" t="s">
        <v>1189</v>
      </c>
      <c r="E183">
        <v>40039813</v>
      </c>
      <c r="F183" t="s">
        <v>1190</v>
      </c>
      <c r="G183">
        <v>75130111</v>
      </c>
      <c r="H183">
        <v>1024152622</v>
      </c>
      <c r="I183" s="42" t="s">
        <v>143</v>
      </c>
      <c r="J183" t="s">
        <v>1684</v>
      </c>
      <c r="K183" t="s">
        <v>1192</v>
      </c>
      <c r="L183" t="s">
        <v>1193</v>
      </c>
      <c r="M183" t="s">
        <v>1192</v>
      </c>
      <c r="N183" t="s">
        <v>1193</v>
      </c>
      <c r="O183" s="10" t="s">
        <v>1194</v>
      </c>
      <c r="P183" s="43">
        <v>6700</v>
      </c>
      <c r="Q183" t="s">
        <v>159</v>
      </c>
      <c r="R183">
        <v>108</v>
      </c>
      <c r="S183" t="s">
        <v>94</v>
      </c>
      <c r="T183">
        <v>108</v>
      </c>
      <c r="U183">
        <v>0</v>
      </c>
      <c r="V183">
        <v>108</v>
      </c>
      <c r="W183">
        <v>108</v>
      </c>
      <c r="X183" t="s">
        <v>72</v>
      </c>
      <c r="Y183" t="s">
        <v>72</v>
      </c>
      <c r="Z183" t="s">
        <v>71</v>
      </c>
      <c r="AA183" t="s">
        <v>72</v>
      </c>
      <c r="AB183" t="s">
        <v>72</v>
      </c>
      <c r="AC183" t="s">
        <v>72</v>
      </c>
      <c r="AD183" t="s">
        <v>72</v>
      </c>
      <c r="AE183" t="s">
        <v>72</v>
      </c>
      <c r="AF183" t="s">
        <v>72</v>
      </c>
      <c r="AG183" t="s">
        <v>71</v>
      </c>
      <c r="AH183" t="s">
        <v>72</v>
      </c>
      <c r="AI183" t="s">
        <v>72</v>
      </c>
      <c r="AJ183" t="s">
        <v>72</v>
      </c>
      <c r="AK183" t="s">
        <v>72</v>
      </c>
      <c r="AL183" t="s">
        <v>72</v>
      </c>
      <c r="AM183" t="s">
        <v>72</v>
      </c>
      <c r="AN183">
        <v>950</v>
      </c>
      <c r="AO183" s="8">
        <v>1028</v>
      </c>
      <c r="AP183" s="8">
        <v>1028</v>
      </c>
      <c r="AQ183" s="9">
        <v>1028</v>
      </c>
      <c r="AR183" s="9">
        <v>1028</v>
      </c>
      <c r="AS183">
        <v>0</v>
      </c>
    </row>
    <row r="184" spans="1:45" x14ac:dyDescent="0.25">
      <c r="A184" t="s">
        <v>1195</v>
      </c>
      <c r="B184" t="s">
        <v>60</v>
      </c>
      <c r="C184" s="14">
        <v>45089</v>
      </c>
      <c r="D184" t="s">
        <v>1196</v>
      </c>
      <c r="E184">
        <v>40531238</v>
      </c>
      <c r="F184" t="s">
        <v>1197</v>
      </c>
      <c r="G184">
        <v>97221522</v>
      </c>
      <c r="H184">
        <v>1024718235</v>
      </c>
      <c r="I184" s="42" t="s">
        <v>88</v>
      </c>
      <c r="J184" t="s">
        <v>1198</v>
      </c>
      <c r="K184" t="s">
        <v>1199</v>
      </c>
      <c r="L184" t="s">
        <v>1197</v>
      </c>
      <c r="M184" t="s">
        <v>1200</v>
      </c>
      <c r="N184" t="s">
        <v>1201</v>
      </c>
      <c r="O184" s="10" t="s">
        <v>1202</v>
      </c>
      <c r="P184" s="43">
        <v>7400</v>
      </c>
      <c r="Q184" t="s">
        <v>170</v>
      </c>
      <c r="R184">
        <v>56</v>
      </c>
      <c r="S184" t="s">
        <v>839</v>
      </c>
      <c r="T184">
        <v>56</v>
      </c>
      <c r="U184">
        <v>0</v>
      </c>
      <c r="V184">
        <v>56</v>
      </c>
      <c r="W184">
        <v>56</v>
      </c>
      <c r="X184" t="s">
        <v>71</v>
      </c>
      <c r="Y184" t="s">
        <v>72</v>
      </c>
      <c r="Z184" t="s">
        <v>72</v>
      </c>
      <c r="AA184" t="s">
        <v>72</v>
      </c>
      <c r="AB184" t="s">
        <v>72</v>
      </c>
      <c r="AC184" t="s">
        <v>72</v>
      </c>
      <c r="AD184" t="s">
        <v>71</v>
      </c>
      <c r="AE184" t="s">
        <v>71</v>
      </c>
      <c r="AF184" t="s">
        <v>72</v>
      </c>
      <c r="AG184" t="s">
        <v>71</v>
      </c>
      <c r="AH184" t="s">
        <v>72</v>
      </c>
      <c r="AI184" t="s">
        <v>71</v>
      </c>
      <c r="AJ184" t="s">
        <v>71</v>
      </c>
      <c r="AK184" t="s">
        <v>72</v>
      </c>
      <c r="AL184" t="s">
        <v>72</v>
      </c>
      <c r="AM184" t="s">
        <v>72</v>
      </c>
      <c r="AN184">
        <v>200</v>
      </c>
      <c r="AO184" s="8">
        <v>825</v>
      </c>
      <c r="AP184" s="8">
        <v>825</v>
      </c>
      <c r="AQ184" s="9">
        <v>825</v>
      </c>
      <c r="AR184" s="9">
        <v>825</v>
      </c>
      <c r="AS184">
        <v>0</v>
      </c>
    </row>
    <row r="185" spans="1:45" x14ac:dyDescent="0.25">
      <c r="A185" t="s">
        <v>1203</v>
      </c>
      <c r="B185" t="s">
        <v>60</v>
      </c>
      <c r="C185" s="14">
        <v>45089</v>
      </c>
      <c r="D185" t="s">
        <v>1204</v>
      </c>
      <c r="E185">
        <v>40542493</v>
      </c>
      <c r="F185" t="s">
        <v>1205</v>
      </c>
      <c r="G185">
        <v>32520030</v>
      </c>
      <c r="H185">
        <v>1024731886</v>
      </c>
      <c r="I185" s="42" t="s">
        <v>63</v>
      </c>
      <c r="J185" t="s">
        <v>1206</v>
      </c>
      <c r="K185" t="s">
        <v>1207</v>
      </c>
      <c r="L185" t="s">
        <v>1208</v>
      </c>
      <c r="M185" t="s">
        <v>1207</v>
      </c>
      <c r="N185" t="s">
        <v>1208</v>
      </c>
      <c r="O185" s="10" t="s">
        <v>1209</v>
      </c>
      <c r="P185" s="43">
        <v>2300</v>
      </c>
      <c r="Q185" t="s">
        <v>692</v>
      </c>
      <c r="R185">
        <v>60</v>
      </c>
      <c r="S185" t="s">
        <v>1210</v>
      </c>
      <c r="T185">
        <v>73</v>
      </c>
      <c r="U185">
        <v>50</v>
      </c>
      <c r="V185">
        <v>10</v>
      </c>
      <c r="W185">
        <v>10</v>
      </c>
      <c r="X185" t="s">
        <v>72</v>
      </c>
      <c r="Y185" t="s">
        <v>72</v>
      </c>
      <c r="Z185" t="s">
        <v>72</v>
      </c>
      <c r="AA185" t="s">
        <v>72</v>
      </c>
      <c r="AB185" t="s">
        <v>71</v>
      </c>
      <c r="AC185" t="s">
        <v>72</v>
      </c>
      <c r="AD185" t="s">
        <v>71</v>
      </c>
      <c r="AE185" t="s">
        <v>71</v>
      </c>
      <c r="AF185" t="s">
        <v>72</v>
      </c>
      <c r="AG185" t="s">
        <v>72</v>
      </c>
      <c r="AH185" t="s">
        <v>72</v>
      </c>
      <c r="AI185" t="s">
        <v>71</v>
      </c>
      <c r="AJ185" t="s">
        <v>72</v>
      </c>
      <c r="AK185" t="s">
        <v>72</v>
      </c>
      <c r="AL185" t="s">
        <v>71</v>
      </c>
      <c r="AM185" t="s">
        <v>72</v>
      </c>
      <c r="AN185">
        <v>500</v>
      </c>
      <c r="AO185" s="8">
        <v>479.2</v>
      </c>
      <c r="AP185" s="8">
        <v>559.20000000000005</v>
      </c>
      <c r="AQ185" s="9">
        <v>559.20000000000005</v>
      </c>
      <c r="AR185" s="9">
        <v>479.2</v>
      </c>
      <c r="AS185">
        <v>71.2</v>
      </c>
    </row>
    <row r="186" spans="1:45" x14ac:dyDescent="0.25">
      <c r="A186" t="s">
        <v>1211</v>
      </c>
      <c r="B186" t="s">
        <v>60</v>
      </c>
      <c r="C186" s="14">
        <v>45089</v>
      </c>
      <c r="D186" t="s">
        <v>1212</v>
      </c>
      <c r="E186">
        <v>41438355</v>
      </c>
      <c r="F186" t="s">
        <v>1213</v>
      </c>
      <c r="G186">
        <v>35254250</v>
      </c>
      <c r="H186">
        <v>1025933792</v>
      </c>
      <c r="I186" s="42" t="s">
        <v>63</v>
      </c>
      <c r="J186" t="s">
        <v>1685</v>
      </c>
      <c r="K186" t="s">
        <v>1215</v>
      </c>
      <c r="L186" t="s">
        <v>1216</v>
      </c>
      <c r="M186" t="s">
        <v>1215</v>
      </c>
      <c r="N186" t="s">
        <v>1216</v>
      </c>
      <c r="O186" s="10" t="s">
        <v>1217</v>
      </c>
      <c r="P186" s="43">
        <v>1401</v>
      </c>
      <c r="Q186" t="s">
        <v>129</v>
      </c>
      <c r="R186">
        <v>280</v>
      </c>
      <c r="S186" t="s">
        <v>1218</v>
      </c>
      <c r="T186">
        <v>394</v>
      </c>
      <c r="U186">
        <v>260</v>
      </c>
      <c r="V186">
        <v>20</v>
      </c>
      <c r="W186">
        <v>0</v>
      </c>
      <c r="X186" t="s">
        <v>71</v>
      </c>
      <c r="Y186" t="s">
        <v>72</v>
      </c>
      <c r="Z186" t="s">
        <v>71</v>
      </c>
      <c r="AA186" t="s">
        <v>72</v>
      </c>
      <c r="AB186" t="s">
        <v>72</v>
      </c>
      <c r="AC186" t="s">
        <v>72</v>
      </c>
      <c r="AD186" t="s">
        <v>72</v>
      </c>
      <c r="AE186" t="s">
        <v>72</v>
      </c>
      <c r="AF186" t="s">
        <v>72</v>
      </c>
      <c r="AG186" t="s">
        <v>71</v>
      </c>
      <c r="AH186" t="s">
        <v>72</v>
      </c>
      <c r="AI186" t="s">
        <v>72</v>
      </c>
      <c r="AJ186" t="s">
        <v>72</v>
      </c>
      <c r="AK186" t="s">
        <v>72</v>
      </c>
      <c r="AL186" t="s">
        <v>72</v>
      </c>
      <c r="AM186" t="s">
        <v>72</v>
      </c>
      <c r="AN186">
        <v>200</v>
      </c>
      <c r="AO186" s="8">
        <v>1196</v>
      </c>
      <c r="AP186" s="8">
        <v>1196</v>
      </c>
      <c r="AQ186" s="9">
        <v>1196</v>
      </c>
      <c r="AR186" s="9">
        <v>1196</v>
      </c>
      <c r="AS186">
        <v>144</v>
      </c>
    </row>
    <row r="187" spans="1:45" x14ac:dyDescent="0.25">
      <c r="A187" t="s">
        <v>1219</v>
      </c>
      <c r="B187" t="s">
        <v>60</v>
      </c>
      <c r="C187" s="14">
        <v>45089</v>
      </c>
      <c r="D187" t="s">
        <v>1220</v>
      </c>
      <c r="E187">
        <v>41518375</v>
      </c>
      <c r="F187" t="s">
        <v>1221</v>
      </c>
      <c r="G187">
        <v>98101400</v>
      </c>
      <c r="H187">
        <v>1026087755</v>
      </c>
      <c r="I187" s="42" t="s">
        <v>216</v>
      </c>
      <c r="J187" t="s">
        <v>1222</v>
      </c>
      <c r="K187" t="s">
        <v>1700</v>
      </c>
      <c r="L187" t="s">
        <v>1701</v>
      </c>
      <c r="M187" t="s">
        <v>1700</v>
      </c>
      <c r="N187" t="s">
        <v>1701</v>
      </c>
      <c r="O187" s="10" t="s">
        <v>1223</v>
      </c>
      <c r="P187" s="43">
        <v>9000</v>
      </c>
      <c r="Q187" t="s">
        <v>218</v>
      </c>
      <c r="R187">
        <v>40</v>
      </c>
      <c r="S187" t="s">
        <v>94</v>
      </c>
      <c r="T187">
        <v>154</v>
      </c>
      <c r="U187">
        <v>4</v>
      </c>
      <c r="V187">
        <v>2</v>
      </c>
      <c r="W187">
        <v>0</v>
      </c>
      <c r="X187" t="s">
        <v>72</v>
      </c>
      <c r="Y187" t="s">
        <v>72</v>
      </c>
      <c r="Z187" t="s">
        <v>71</v>
      </c>
      <c r="AA187" t="s">
        <v>72</v>
      </c>
      <c r="AB187" t="s">
        <v>72</v>
      </c>
      <c r="AC187" t="s">
        <v>72</v>
      </c>
      <c r="AD187" t="s">
        <v>72</v>
      </c>
      <c r="AE187" t="s">
        <v>72</v>
      </c>
      <c r="AF187" t="s">
        <v>72</v>
      </c>
      <c r="AG187" t="s">
        <v>72</v>
      </c>
      <c r="AH187" t="s">
        <v>72</v>
      </c>
      <c r="AI187" t="s">
        <v>72</v>
      </c>
      <c r="AJ187" t="s">
        <v>71</v>
      </c>
      <c r="AK187" t="s">
        <v>72</v>
      </c>
      <c r="AL187" t="s">
        <v>72</v>
      </c>
      <c r="AM187" t="s">
        <v>72</v>
      </c>
      <c r="AN187">
        <v>1100</v>
      </c>
      <c r="AO187" s="8">
        <v>700</v>
      </c>
      <c r="AP187" s="8">
        <v>700</v>
      </c>
      <c r="AQ187" s="9">
        <v>700</v>
      </c>
      <c r="AR187" s="9">
        <v>700</v>
      </c>
      <c r="AS187">
        <v>0</v>
      </c>
    </row>
    <row r="188" spans="1:45" x14ac:dyDescent="0.25">
      <c r="A188" t="s">
        <v>1224</v>
      </c>
      <c r="B188" t="s">
        <v>60</v>
      </c>
      <c r="C188" s="14">
        <v>45089</v>
      </c>
      <c r="D188" t="s">
        <v>1225</v>
      </c>
      <c r="E188">
        <v>41547944</v>
      </c>
      <c r="F188" t="s">
        <v>1226</v>
      </c>
      <c r="G188">
        <v>97125444</v>
      </c>
      <c r="H188">
        <v>1026072995</v>
      </c>
      <c r="I188" s="42" t="s">
        <v>88</v>
      </c>
      <c r="J188" t="s">
        <v>1227</v>
      </c>
      <c r="K188" t="s">
        <v>1228</v>
      </c>
      <c r="L188" t="s">
        <v>1226</v>
      </c>
      <c r="M188" t="s">
        <v>1228</v>
      </c>
      <c r="N188" t="s">
        <v>1226</v>
      </c>
      <c r="O188" s="10" t="s">
        <v>1229</v>
      </c>
      <c r="P188" s="43">
        <v>7400</v>
      </c>
      <c r="Q188" t="s">
        <v>170</v>
      </c>
      <c r="R188">
        <v>52</v>
      </c>
      <c r="S188" t="s">
        <v>1230</v>
      </c>
      <c r="T188">
        <v>52</v>
      </c>
      <c r="U188">
        <v>0</v>
      </c>
      <c r="V188">
        <v>10</v>
      </c>
      <c r="W188">
        <v>42</v>
      </c>
      <c r="X188" t="s">
        <v>72</v>
      </c>
      <c r="Y188" t="s">
        <v>72</v>
      </c>
      <c r="Z188" t="s">
        <v>72</v>
      </c>
      <c r="AA188" t="s">
        <v>71</v>
      </c>
      <c r="AB188" t="s">
        <v>72</v>
      </c>
      <c r="AC188" t="s">
        <v>72</v>
      </c>
      <c r="AD188" t="s">
        <v>71</v>
      </c>
      <c r="AE188" t="s">
        <v>71</v>
      </c>
      <c r="AF188" t="s">
        <v>72</v>
      </c>
      <c r="AG188" t="s">
        <v>71</v>
      </c>
      <c r="AH188" t="s">
        <v>72</v>
      </c>
      <c r="AI188" t="s">
        <v>72</v>
      </c>
      <c r="AJ188" t="s">
        <v>72</v>
      </c>
      <c r="AK188" t="s">
        <v>72</v>
      </c>
      <c r="AL188" t="s">
        <v>72</v>
      </c>
      <c r="AM188" t="s">
        <v>72</v>
      </c>
      <c r="AN188">
        <v>400</v>
      </c>
      <c r="AO188" s="8">
        <v>700</v>
      </c>
      <c r="AP188" s="8">
        <v>700</v>
      </c>
      <c r="AQ188" s="9">
        <v>700</v>
      </c>
      <c r="AR188" s="9">
        <v>700</v>
      </c>
      <c r="AS188">
        <v>0</v>
      </c>
    </row>
    <row r="189" spans="1:45" x14ac:dyDescent="0.25">
      <c r="A189" t="s">
        <v>1586</v>
      </c>
      <c r="B189" t="s">
        <v>60</v>
      </c>
      <c r="C189" s="14">
        <v>45089</v>
      </c>
      <c r="D189" t="s">
        <v>1587</v>
      </c>
      <c r="E189">
        <v>41915668</v>
      </c>
      <c r="F189" t="s">
        <v>1588</v>
      </c>
      <c r="G189">
        <v>33321044</v>
      </c>
      <c r="H189">
        <v>1026552687</v>
      </c>
      <c r="I189" s="42" t="s">
        <v>63</v>
      </c>
      <c r="J189" t="s">
        <v>1589</v>
      </c>
      <c r="K189" t="s">
        <v>1131</v>
      </c>
      <c r="L189" t="s">
        <v>1583</v>
      </c>
      <c r="M189" t="s">
        <v>1131</v>
      </c>
      <c r="N189" t="s">
        <v>1583</v>
      </c>
      <c r="O189" s="10" t="s">
        <v>1590</v>
      </c>
      <c r="P189" s="43">
        <v>1302</v>
      </c>
      <c r="Q189" t="s">
        <v>129</v>
      </c>
      <c r="R189">
        <v>30</v>
      </c>
      <c r="S189" t="s">
        <v>1134</v>
      </c>
      <c r="T189">
        <v>30</v>
      </c>
      <c r="U189">
        <v>4</v>
      </c>
      <c r="V189">
        <v>2</v>
      </c>
      <c r="W189">
        <v>24</v>
      </c>
      <c r="X189" t="s">
        <v>72</v>
      </c>
      <c r="Y189" t="s">
        <v>72</v>
      </c>
      <c r="Z189" t="s">
        <v>71</v>
      </c>
      <c r="AA189" t="s">
        <v>72</v>
      </c>
      <c r="AB189" t="s">
        <v>72</v>
      </c>
      <c r="AC189" t="s">
        <v>72</v>
      </c>
      <c r="AD189" t="s">
        <v>71</v>
      </c>
      <c r="AE189" t="s">
        <v>71</v>
      </c>
      <c r="AF189" t="s">
        <v>72</v>
      </c>
      <c r="AG189" t="s">
        <v>72</v>
      </c>
      <c r="AH189" t="s">
        <v>72</v>
      </c>
      <c r="AI189" t="s">
        <v>71</v>
      </c>
      <c r="AJ189" t="s">
        <v>72</v>
      </c>
      <c r="AK189" t="s">
        <v>72</v>
      </c>
      <c r="AL189" t="s">
        <v>71</v>
      </c>
      <c r="AM189" t="s">
        <v>72</v>
      </c>
      <c r="AN189">
        <v>460</v>
      </c>
      <c r="AO189" s="8">
        <v>634</v>
      </c>
      <c r="AP189" s="8">
        <v>700</v>
      </c>
      <c r="AQ189" s="9">
        <v>768</v>
      </c>
      <c r="AR189" s="9">
        <v>675</v>
      </c>
      <c r="AS189">
        <v>79</v>
      </c>
    </row>
    <row r="190" spans="1:45" x14ac:dyDescent="0.25">
      <c r="A190" t="s">
        <v>1231</v>
      </c>
      <c r="B190" t="s">
        <v>60</v>
      </c>
      <c r="C190" s="14">
        <v>45089</v>
      </c>
      <c r="D190" t="s">
        <v>1232</v>
      </c>
      <c r="E190">
        <v>41958537</v>
      </c>
      <c r="F190" t="s">
        <v>1233</v>
      </c>
      <c r="G190">
        <v>51916800</v>
      </c>
      <c r="I190" s="42" t="s">
        <v>143</v>
      </c>
      <c r="J190" t="s">
        <v>1234</v>
      </c>
      <c r="K190" t="s">
        <v>1235</v>
      </c>
      <c r="L190" t="s">
        <v>1236</v>
      </c>
      <c r="M190" t="s">
        <v>1237</v>
      </c>
      <c r="N190" t="s">
        <v>1238</v>
      </c>
      <c r="O190" s="10" t="s">
        <v>1239</v>
      </c>
      <c r="P190" s="43">
        <v>6800</v>
      </c>
      <c r="Q190" t="s">
        <v>805</v>
      </c>
      <c r="R190">
        <v>6</v>
      </c>
      <c r="S190" t="s">
        <v>1240</v>
      </c>
      <c r="T190">
        <v>6</v>
      </c>
      <c r="U190">
        <v>4</v>
      </c>
      <c r="V190">
        <v>2</v>
      </c>
      <c r="W190">
        <v>6</v>
      </c>
      <c r="X190" t="s">
        <v>71</v>
      </c>
      <c r="Y190" t="s">
        <v>72</v>
      </c>
      <c r="Z190" t="s">
        <v>72</v>
      </c>
      <c r="AA190" t="s">
        <v>72</v>
      </c>
      <c r="AB190" t="s">
        <v>72</v>
      </c>
      <c r="AC190" t="s">
        <v>72</v>
      </c>
      <c r="AD190" t="s">
        <v>72</v>
      </c>
      <c r="AE190" t="s">
        <v>72</v>
      </c>
      <c r="AF190" t="s">
        <v>72</v>
      </c>
      <c r="AG190" t="s">
        <v>71</v>
      </c>
      <c r="AH190" t="s">
        <v>71</v>
      </c>
      <c r="AI190" t="s">
        <v>71</v>
      </c>
      <c r="AJ190" t="s">
        <v>72</v>
      </c>
      <c r="AK190" t="s">
        <v>72</v>
      </c>
      <c r="AL190" t="s">
        <v>72</v>
      </c>
      <c r="AM190" t="s">
        <v>71</v>
      </c>
      <c r="AN190">
        <v>450</v>
      </c>
      <c r="AO190" s="8">
        <v>895</v>
      </c>
      <c r="AP190" s="8">
        <v>945</v>
      </c>
      <c r="AQ190" s="9">
        <v>945</v>
      </c>
      <c r="AR190" s="9">
        <v>895</v>
      </c>
      <c r="AS190">
        <v>80</v>
      </c>
    </row>
    <row r="191" spans="1:45" x14ac:dyDescent="0.25">
      <c r="A191" t="s">
        <v>1241</v>
      </c>
      <c r="B191" t="s">
        <v>60</v>
      </c>
      <c r="C191" s="14">
        <v>45089</v>
      </c>
      <c r="D191" t="s">
        <v>1517</v>
      </c>
      <c r="E191">
        <v>43020811</v>
      </c>
      <c r="F191" t="s">
        <v>1686</v>
      </c>
      <c r="G191">
        <v>75751766</v>
      </c>
      <c r="H191">
        <v>1001833831</v>
      </c>
      <c r="I191" s="42" t="s">
        <v>88</v>
      </c>
      <c r="J191" t="s">
        <v>1244</v>
      </c>
      <c r="K191" t="s">
        <v>1687</v>
      </c>
      <c r="L191" t="s">
        <v>1688</v>
      </c>
      <c r="M191" t="s">
        <v>1689</v>
      </c>
      <c r="N191" t="s">
        <v>1690</v>
      </c>
      <c r="O191" s="10" t="s">
        <v>1245</v>
      </c>
      <c r="P191" s="43">
        <v>8740</v>
      </c>
      <c r="Q191" t="s">
        <v>1246</v>
      </c>
      <c r="R191">
        <v>100</v>
      </c>
      <c r="S191" t="s">
        <v>84</v>
      </c>
      <c r="T191">
        <v>100</v>
      </c>
      <c r="U191">
        <v>4</v>
      </c>
      <c r="V191">
        <v>10</v>
      </c>
      <c r="W191">
        <v>100</v>
      </c>
      <c r="X191" t="s">
        <v>71</v>
      </c>
      <c r="Y191" t="s">
        <v>72</v>
      </c>
      <c r="Z191" t="s">
        <v>72</v>
      </c>
      <c r="AA191" t="s">
        <v>72</v>
      </c>
      <c r="AB191" t="s">
        <v>72</v>
      </c>
      <c r="AC191" t="s">
        <v>72</v>
      </c>
      <c r="AD191" t="s">
        <v>72</v>
      </c>
      <c r="AE191" t="s">
        <v>72</v>
      </c>
      <c r="AF191" t="s">
        <v>72</v>
      </c>
      <c r="AG191" t="s">
        <v>71</v>
      </c>
      <c r="AH191" t="s">
        <v>72</v>
      </c>
      <c r="AI191" t="s">
        <v>72</v>
      </c>
      <c r="AJ191" t="s">
        <v>72</v>
      </c>
      <c r="AK191" t="s">
        <v>72</v>
      </c>
      <c r="AL191" t="s">
        <v>72</v>
      </c>
      <c r="AM191" t="s">
        <v>72</v>
      </c>
      <c r="AN191">
        <v>18600</v>
      </c>
      <c r="AO191" s="8">
        <v>610</v>
      </c>
      <c r="AP191" s="8">
        <v>610</v>
      </c>
      <c r="AQ191" s="9">
        <v>610</v>
      </c>
      <c r="AR191" s="9">
        <v>610</v>
      </c>
      <c r="AS191">
        <v>0</v>
      </c>
    </row>
    <row r="192" spans="1:45" x14ac:dyDescent="0.25">
      <c r="A192" t="s">
        <v>1247</v>
      </c>
      <c r="B192" t="s">
        <v>60</v>
      </c>
      <c r="C192" s="14">
        <v>45089</v>
      </c>
      <c r="D192" t="s">
        <v>1248</v>
      </c>
      <c r="E192">
        <v>43105957</v>
      </c>
      <c r="F192" t="s">
        <v>1249</v>
      </c>
      <c r="G192">
        <v>62211760</v>
      </c>
      <c r="H192">
        <v>1028057772</v>
      </c>
      <c r="I192" s="42" t="s">
        <v>143</v>
      </c>
      <c r="J192" t="s">
        <v>1250</v>
      </c>
      <c r="K192" t="s">
        <v>1251</v>
      </c>
      <c r="L192" t="s">
        <v>1252</v>
      </c>
      <c r="M192" t="s">
        <v>1251</v>
      </c>
      <c r="N192" t="s">
        <v>1252</v>
      </c>
      <c r="O192" s="10" t="s">
        <v>1253</v>
      </c>
      <c r="P192" s="43">
        <v>5700</v>
      </c>
      <c r="Q192" t="s">
        <v>1254</v>
      </c>
      <c r="R192">
        <v>40</v>
      </c>
      <c r="S192" t="s">
        <v>1134</v>
      </c>
      <c r="T192">
        <v>40</v>
      </c>
      <c r="U192">
        <v>4</v>
      </c>
      <c r="V192">
        <v>4</v>
      </c>
      <c r="W192">
        <v>40</v>
      </c>
      <c r="X192" t="s">
        <v>71</v>
      </c>
      <c r="Y192" t="s">
        <v>71</v>
      </c>
      <c r="Z192" t="s">
        <v>72</v>
      </c>
      <c r="AA192" t="s">
        <v>72</v>
      </c>
      <c r="AB192" t="s">
        <v>71</v>
      </c>
      <c r="AC192" t="s">
        <v>72</v>
      </c>
      <c r="AD192" t="s">
        <v>72</v>
      </c>
      <c r="AE192" t="s">
        <v>72</v>
      </c>
      <c r="AF192" t="s">
        <v>72</v>
      </c>
      <c r="AG192" t="s">
        <v>71</v>
      </c>
      <c r="AH192" t="s">
        <v>72</v>
      </c>
      <c r="AI192" t="s">
        <v>71</v>
      </c>
      <c r="AJ192" t="s">
        <v>72</v>
      </c>
      <c r="AK192" t="s">
        <v>71</v>
      </c>
      <c r="AL192" t="s">
        <v>72</v>
      </c>
      <c r="AM192" t="s">
        <v>72</v>
      </c>
      <c r="AN192">
        <v>300</v>
      </c>
      <c r="AO192" s="8">
        <v>580</v>
      </c>
      <c r="AP192" s="8">
        <v>580</v>
      </c>
      <c r="AQ192" s="9">
        <v>580</v>
      </c>
      <c r="AR192" s="9">
        <v>580</v>
      </c>
      <c r="AS192">
        <v>72</v>
      </c>
    </row>
    <row r="193" spans="1:45" x14ac:dyDescent="0.25">
      <c r="A193" t="s">
        <v>1255</v>
      </c>
      <c r="B193" t="s">
        <v>60</v>
      </c>
      <c r="C193" s="14">
        <v>45089</v>
      </c>
      <c r="D193" t="s">
        <v>1256</v>
      </c>
      <c r="E193">
        <v>43351702</v>
      </c>
      <c r="F193" t="s">
        <v>1257</v>
      </c>
      <c r="G193">
        <v>63114311</v>
      </c>
      <c r="H193">
        <v>1028365981</v>
      </c>
      <c r="I193" s="42" t="s">
        <v>143</v>
      </c>
      <c r="J193" t="s">
        <v>1258</v>
      </c>
      <c r="K193" t="s">
        <v>1259</v>
      </c>
      <c r="L193" t="s">
        <v>1260</v>
      </c>
      <c r="M193" t="s">
        <v>1259</v>
      </c>
      <c r="N193" t="s">
        <v>1260</v>
      </c>
      <c r="O193" s="10" t="s">
        <v>1261</v>
      </c>
      <c r="P193" s="43">
        <v>5230</v>
      </c>
      <c r="Q193" t="s">
        <v>1262</v>
      </c>
      <c r="R193">
        <v>46</v>
      </c>
      <c r="S193" t="s">
        <v>1263</v>
      </c>
      <c r="T193">
        <v>100</v>
      </c>
      <c r="U193">
        <v>2</v>
      </c>
      <c r="V193">
        <v>7</v>
      </c>
      <c r="W193">
        <v>46</v>
      </c>
      <c r="X193" t="s">
        <v>72</v>
      </c>
      <c r="Y193" t="s">
        <v>72</v>
      </c>
      <c r="Z193" t="s">
        <v>72</v>
      </c>
      <c r="AA193" t="s">
        <v>72</v>
      </c>
      <c r="AB193" t="s">
        <v>72</v>
      </c>
      <c r="AC193" t="s">
        <v>72</v>
      </c>
      <c r="AD193" t="s">
        <v>72</v>
      </c>
      <c r="AE193" t="s">
        <v>72</v>
      </c>
      <c r="AF193" t="s">
        <v>72</v>
      </c>
      <c r="AG193" t="s">
        <v>71</v>
      </c>
      <c r="AH193" t="s">
        <v>72</v>
      </c>
      <c r="AI193" t="s">
        <v>71</v>
      </c>
      <c r="AJ193" t="s">
        <v>72</v>
      </c>
      <c r="AK193" t="s">
        <v>72</v>
      </c>
      <c r="AL193" t="s">
        <v>72</v>
      </c>
      <c r="AM193" t="s">
        <v>72</v>
      </c>
      <c r="AN193">
        <v>2500</v>
      </c>
      <c r="AO193" s="8">
        <v>684</v>
      </c>
      <c r="AP193" s="8">
        <v>716</v>
      </c>
      <c r="AQ193" s="9">
        <v>716</v>
      </c>
      <c r="AR193" s="9">
        <v>716</v>
      </c>
      <c r="AS193">
        <v>0</v>
      </c>
    </row>
    <row r="194" spans="1:45" x14ac:dyDescent="0.25">
      <c r="A194" t="s">
        <v>1264</v>
      </c>
      <c r="B194" t="s">
        <v>60</v>
      </c>
      <c r="C194" s="14">
        <v>45089</v>
      </c>
      <c r="D194" t="s">
        <v>1265</v>
      </c>
      <c r="E194">
        <v>54399219</v>
      </c>
      <c r="F194" t="s">
        <v>1266</v>
      </c>
      <c r="G194">
        <v>33389600</v>
      </c>
      <c r="H194">
        <v>1012200362</v>
      </c>
      <c r="I194" s="42" t="s">
        <v>63</v>
      </c>
      <c r="J194" t="s">
        <v>1267</v>
      </c>
      <c r="K194" t="s">
        <v>1268</v>
      </c>
      <c r="L194" t="s">
        <v>1269</v>
      </c>
      <c r="M194" t="s">
        <v>1268</v>
      </c>
      <c r="N194" t="s">
        <v>1269</v>
      </c>
      <c r="O194" s="10" t="s">
        <v>1270</v>
      </c>
      <c r="P194" s="43">
        <v>1560</v>
      </c>
      <c r="Q194" t="s">
        <v>115</v>
      </c>
      <c r="R194">
        <v>40</v>
      </c>
      <c r="S194" t="s">
        <v>94</v>
      </c>
      <c r="T194">
        <v>40</v>
      </c>
      <c r="U194">
        <v>38</v>
      </c>
      <c r="V194">
        <v>2</v>
      </c>
      <c r="W194">
        <v>0</v>
      </c>
      <c r="X194" t="s">
        <v>72</v>
      </c>
      <c r="Y194" t="s">
        <v>72</v>
      </c>
      <c r="Z194" t="s">
        <v>71</v>
      </c>
      <c r="AA194" t="s">
        <v>72</v>
      </c>
      <c r="AB194" t="s">
        <v>71</v>
      </c>
      <c r="AC194" t="s">
        <v>72</v>
      </c>
      <c r="AD194" t="s">
        <v>72</v>
      </c>
      <c r="AE194" t="s">
        <v>72</v>
      </c>
      <c r="AF194" t="s">
        <v>72</v>
      </c>
      <c r="AG194" t="s">
        <v>71</v>
      </c>
      <c r="AH194" t="s">
        <v>72</v>
      </c>
      <c r="AI194" t="s">
        <v>72</v>
      </c>
      <c r="AJ194" t="s">
        <v>72</v>
      </c>
      <c r="AK194" t="s">
        <v>72</v>
      </c>
      <c r="AL194" t="s">
        <v>72</v>
      </c>
      <c r="AM194" t="s">
        <v>72</v>
      </c>
      <c r="AN194">
        <v>450</v>
      </c>
      <c r="AO194" s="8">
        <v>684</v>
      </c>
      <c r="AP194" s="8">
        <v>872</v>
      </c>
      <c r="AQ194" s="9">
        <v>872</v>
      </c>
      <c r="AR194" s="9">
        <v>728</v>
      </c>
      <c r="AS194">
        <v>108</v>
      </c>
    </row>
    <row r="195" spans="1:45" x14ac:dyDescent="0.25">
      <c r="A195" t="s">
        <v>1271</v>
      </c>
      <c r="B195" t="s">
        <v>60</v>
      </c>
      <c r="C195" s="14">
        <v>45089</v>
      </c>
      <c r="D195" t="s">
        <v>1272</v>
      </c>
      <c r="E195">
        <v>54399219</v>
      </c>
      <c r="F195" t="s">
        <v>1273</v>
      </c>
      <c r="G195">
        <v>33489900</v>
      </c>
      <c r="H195">
        <v>1008600860</v>
      </c>
      <c r="I195" s="42" t="s">
        <v>63</v>
      </c>
      <c r="J195" t="s">
        <v>1274</v>
      </c>
      <c r="K195" t="s">
        <v>1268</v>
      </c>
      <c r="L195" t="s">
        <v>1269</v>
      </c>
      <c r="M195" t="s">
        <v>1268</v>
      </c>
      <c r="N195" t="s">
        <v>1269</v>
      </c>
      <c r="O195" s="10" t="s">
        <v>1275</v>
      </c>
      <c r="P195" s="43">
        <v>1058</v>
      </c>
      <c r="Q195" t="s">
        <v>129</v>
      </c>
      <c r="R195">
        <v>26</v>
      </c>
      <c r="S195" t="s">
        <v>94</v>
      </c>
      <c r="T195">
        <v>26</v>
      </c>
      <c r="U195">
        <v>5</v>
      </c>
      <c r="V195">
        <v>2</v>
      </c>
      <c r="W195">
        <v>19</v>
      </c>
      <c r="X195" t="s">
        <v>72</v>
      </c>
      <c r="Y195" t="s">
        <v>72</v>
      </c>
      <c r="Z195" t="s">
        <v>71</v>
      </c>
      <c r="AA195" t="s">
        <v>71</v>
      </c>
      <c r="AB195" t="s">
        <v>71</v>
      </c>
      <c r="AC195" t="s">
        <v>72</v>
      </c>
      <c r="AD195" t="s">
        <v>72</v>
      </c>
      <c r="AE195" t="s">
        <v>71</v>
      </c>
      <c r="AF195" t="s">
        <v>72</v>
      </c>
      <c r="AG195" t="s">
        <v>71</v>
      </c>
      <c r="AH195" t="s">
        <v>72</v>
      </c>
      <c r="AI195" t="s">
        <v>71</v>
      </c>
      <c r="AJ195" t="s">
        <v>72</v>
      </c>
      <c r="AK195" t="s">
        <v>72</v>
      </c>
      <c r="AL195" t="s">
        <v>72</v>
      </c>
      <c r="AM195" t="s">
        <v>72</v>
      </c>
      <c r="AN195">
        <v>600</v>
      </c>
      <c r="AO195" s="8">
        <v>748</v>
      </c>
      <c r="AP195" s="8">
        <v>1055</v>
      </c>
      <c r="AQ195" s="9">
        <v>1055</v>
      </c>
      <c r="AR195" s="9">
        <v>832</v>
      </c>
      <c r="AS195">
        <v>108</v>
      </c>
    </row>
    <row r="196" spans="1:45" x14ac:dyDescent="0.25">
      <c r="A196" t="s">
        <v>1276</v>
      </c>
      <c r="B196" t="s">
        <v>60</v>
      </c>
      <c r="C196" s="14">
        <v>45089</v>
      </c>
      <c r="D196" t="s">
        <v>1277</v>
      </c>
      <c r="E196">
        <v>54399219</v>
      </c>
      <c r="F196" t="s">
        <v>1278</v>
      </c>
      <c r="G196">
        <v>39680911</v>
      </c>
      <c r="H196">
        <v>1003104350</v>
      </c>
      <c r="I196" s="42" t="s">
        <v>63</v>
      </c>
      <c r="J196" t="s">
        <v>1279</v>
      </c>
      <c r="K196" t="s">
        <v>1268</v>
      </c>
      <c r="L196" t="s">
        <v>1269</v>
      </c>
      <c r="M196" t="s">
        <v>1268</v>
      </c>
      <c r="N196" t="s">
        <v>1269</v>
      </c>
      <c r="O196" s="10" t="s">
        <v>1280</v>
      </c>
      <c r="P196" s="43">
        <v>2820</v>
      </c>
      <c r="Q196" t="s">
        <v>1281</v>
      </c>
      <c r="R196">
        <v>31</v>
      </c>
      <c r="S196" t="s">
        <v>94</v>
      </c>
      <c r="T196">
        <v>31</v>
      </c>
      <c r="U196">
        <v>7</v>
      </c>
      <c r="V196">
        <v>2</v>
      </c>
      <c r="W196">
        <v>0</v>
      </c>
      <c r="X196" t="s">
        <v>72</v>
      </c>
      <c r="Y196" t="s">
        <v>72</v>
      </c>
      <c r="Z196" t="s">
        <v>72</v>
      </c>
      <c r="AA196" t="s">
        <v>71</v>
      </c>
      <c r="AB196" t="s">
        <v>71</v>
      </c>
      <c r="AC196" t="s">
        <v>72</v>
      </c>
      <c r="AD196" t="s">
        <v>72</v>
      </c>
      <c r="AE196" t="s">
        <v>71</v>
      </c>
      <c r="AF196" t="s">
        <v>72</v>
      </c>
      <c r="AG196" t="s">
        <v>72</v>
      </c>
      <c r="AH196" t="s">
        <v>72</v>
      </c>
      <c r="AI196" t="s">
        <v>71</v>
      </c>
      <c r="AJ196" t="s">
        <v>72</v>
      </c>
      <c r="AK196" t="s">
        <v>72</v>
      </c>
      <c r="AL196" t="s">
        <v>72</v>
      </c>
      <c r="AM196" t="s">
        <v>72</v>
      </c>
      <c r="AN196">
        <v>650</v>
      </c>
      <c r="AO196" s="8">
        <v>680</v>
      </c>
      <c r="AP196" s="8">
        <v>795</v>
      </c>
      <c r="AQ196" s="9">
        <v>792</v>
      </c>
      <c r="AR196" s="9">
        <v>680</v>
      </c>
      <c r="AS196">
        <v>100</v>
      </c>
    </row>
    <row r="197" spans="1:45" x14ac:dyDescent="0.25">
      <c r="A197" t="s">
        <v>1282</v>
      </c>
      <c r="B197" t="s">
        <v>60</v>
      </c>
      <c r="C197" s="14">
        <v>45089</v>
      </c>
      <c r="D197" t="s">
        <v>1283</v>
      </c>
      <c r="E197">
        <v>54399219</v>
      </c>
      <c r="F197" t="s">
        <v>1284</v>
      </c>
      <c r="G197">
        <v>44800000</v>
      </c>
      <c r="H197">
        <v>1023814397</v>
      </c>
      <c r="I197" s="42" t="s">
        <v>63</v>
      </c>
      <c r="J197" t="s">
        <v>1285</v>
      </c>
      <c r="K197" t="s">
        <v>1268</v>
      </c>
      <c r="L197" t="s">
        <v>1269</v>
      </c>
      <c r="M197" t="s">
        <v>1268</v>
      </c>
      <c r="N197" t="s">
        <v>1269</v>
      </c>
      <c r="O197" s="10" t="s">
        <v>1286</v>
      </c>
      <c r="P197" s="43">
        <v>1577</v>
      </c>
      <c r="Q197" t="s">
        <v>115</v>
      </c>
      <c r="R197">
        <v>225</v>
      </c>
      <c r="S197" t="s">
        <v>94</v>
      </c>
      <c r="T197">
        <v>225</v>
      </c>
      <c r="U197">
        <v>50</v>
      </c>
      <c r="V197">
        <v>0</v>
      </c>
      <c r="W197">
        <v>0</v>
      </c>
      <c r="X197" t="s">
        <v>72</v>
      </c>
      <c r="Y197" t="s">
        <v>72</v>
      </c>
      <c r="Z197" t="s">
        <v>71</v>
      </c>
      <c r="AA197" t="s">
        <v>72</v>
      </c>
      <c r="AB197" t="s">
        <v>72</v>
      </c>
      <c r="AC197" t="s">
        <v>72</v>
      </c>
      <c r="AD197" t="s">
        <v>72</v>
      </c>
      <c r="AE197" t="s">
        <v>71</v>
      </c>
      <c r="AF197" t="s">
        <v>71</v>
      </c>
      <c r="AG197" t="s">
        <v>72</v>
      </c>
      <c r="AH197" t="s">
        <v>72</v>
      </c>
      <c r="AI197" t="s">
        <v>71</v>
      </c>
      <c r="AJ197" t="s">
        <v>71</v>
      </c>
      <c r="AK197" t="s">
        <v>72</v>
      </c>
      <c r="AL197" t="s">
        <v>71</v>
      </c>
      <c r="AM197" t="s">
        <v>72</v>
      </c>
      <c r="AN197">
        <v>500</v>
      </c>
      <c r="AO197" s="8">
        <v>416</v>
      </c>
      <c r="AP197" s="8">
        <v>632</v>
      </c>
      <c r="AQ197" s="9">
        <v>632</v>
      </c>
      <c r="AR197" s="9">
        <v>416</v>
      </c>
      <c r="AS197">
        <v>76</v>
      </c>
    </row>
    <row r="198" spans="1:45" x14ac:dyDescent="0.25">
      <c r="A198" t="s">
        <v>1287</v>
      </c>
      <c r="B198" t="s">
        <v>60</v>
      </c>
      <c r="C198" s="14">
        <v>45089</v>
      </c>
      <c r="D198" t="s">
        <v>1288</v>
      </c>
      <c r="E198">
        <v>54399219</v>
      </c>
      <c r="F198" t="s">
        <v>1289</v>
      </c>
      <c r="G198">
        <v>44800000</v>
      </c>
      <c r="H198">
        <v>1019307340</v>
      </c>
      <c r="I198" s="42" t="s">
        <v>63</v>
      </c>
      <c r="J198" t="s">
        <v>1285</v>
      </c>
      <c r="K198" t="s">
        <v>1268</v>
      </c>
      <c r="L198" t="s">
        <v>1269</v>
      </c>
      <c r="M198" t="s">
        <v>1268</v>
      </c>
      <c r="N198" t="s">
        <v>1269</v>
      </c>
      <c r="O198" s="10" t="s">
        <v>1290</v>
      </c>
      <c r="P198" s="43">
        <v>1300</v>
      </c>
      <c r="Q198" t="s">
        <v>129</v>
      </c>
      <c r="R198">
        <v>300</v>
      </c>
      <c r="S198" t="s">
        <v>94</v>
      </c>
      <c r="T198">
        <v>300</v>
      </c>
      <c r="U198">
        <v>75</v>
      </c>
      <c r="V198">
        <v>0</v>
      </c>
      <c r="W198">
        <v>0</v>
      </c>
      <c r="X198" t="s">
        <v>72</v>
      </c>
      <c r="Y198" t="s">
        <v>72</v>
      </c>
      <c r="Z198" t="s">
        <v>71</v>
      </c>
      <c r="AA198" t="s">
        <v>72</v>
      </c>
      <c r="AB198" t="s">
        <v>72</v>
      </c>
      <c r="AC198" t="s">
        <v>72</v>
      </c>
      <c r="AD198" t="s">
        <v>72</v>
      </c>
      <c r="AE198" t="s">
        <v>71</v>
      </c>
      <c r="AF198" t="s">
        <v>71</v>
      </c>
      <c r="AG198" t="s">
        <v>72</v>
      </c>
      <c r="AH198" t="s">
        <v>72</v>
      </c>
      <c r="AI198" t="s">
        <v>71</v>
      </c>
      <c r="AJ198" t="s">
        <v>71</v>
      </c>
      <c r="AK198" t="s">
        <v>72</v>
      </c>
      <c r="AL198" t="s">
        <v>71</v>
      </c>
      <c r="AM198" t="s">
        <v>72</v>
      </c>
      <c r="AN198">
        <v>350</v>
      </c>
      <c r="AO198" s="8">
        <v>456</v>
      </c>
      <c r="AP198" s="8">
        <v>712</v>
      </c>
      <c r="AQ198" s="9">
        <v>712</v>
      </c>
      <c r="AR198" s="9">
        <v>536</v>
      </c>
      <c r="AS198">
        <v>76</v>
      </c>
    </row>
    <row r="199" spans="1:45" x14ac:dyDescent="0.25">
      <c r="A199" t="s">
        <v>1291</v>
      </c>
      <c r="B199" t="s">
        <v>60</v>
      </c>
      <c r="C199" s="14">
        <v>45089</v>
      </c>
      <c r="D199" t="s">
        <v>1292</v>
      </c>
      <c r="E199">
        <v>54399219</v>
      </c>
      <c r="F199" t="s">
        <v>1293</v>
      </c>
      <c r="G199">
        <v>44800000</v>
      </c>
      <c r="H199">
        <v>1015229310</v>
      </c>
      <c r="I199" s="42" t="s">
        <v>63</v>
      </c>
      <c r="J199" t="s">
        <v>1285</v>
      </c>
      <c r="K199" t="s">
        <v>1268</v>
      </c>
      <c r="L199" t="s">
        <v>1269</v>
      </c>
      <c r="M199" t="s">
        <v>1268</v>
      </c>
      <c r="N199" t="s">
        <v>1269</v>
      </c>
      <c r="O199" s="10" t="s">
        <v>1294</v>
      </c>
      <c r="P199" s="43">
        <v>1577</v>
      </c>
      <c r="Q199" t="s">
        <v>115</v>
      </c>
      <c r="R199">
        <v>200</v>
      </c>
      <c r="S199" t="s">
        <v>94</v>
      </c>
      <c r="T199">
        <v>200</v>
      </c>
      <c r="U199">
        <v>80</v>
      </c>
      <c r="V199">
        <v>0</v>
      </c>
      <c r="W199">
        <v>0</v>
      </c>
      <c r="X199" t="s">
        <v>72</v>
      </c>
      <c r="Y199" t="s">
        <v>72</v>
      </c>
      <c r="Z199" t="s">
        <v>71</v>
      </c>
      <c r="AA199" t="s">
        <v>72</v>
      </c>
      <c r="AB199" t="s">
        <v>72</v>
      </c>
      <c r="AC199" t="s">
        <v>72</v>
      </c>
      <c r="AD199" t="s">
        <v>72</v>
      </c>
      <c r="AE199" t="s">
        <v>71</v>
      </c>
      <c r="AF199" t="s">
        <v>71</v>
      </c>
      <c r="AG199" t="s">
        <v>72</v>
      </c>
      <c r="AH199" t="s">
        <v>72</v>
      </c>
      <c r="AI199" t="s">
        <v>71</v>
      </c>
      <c r="AJ199" t="s">
        <v>71</v>
      </c>
      <c r="AK199" t="s">
        <v>72</v>
      </c>
      <c r="AL199" t="s">
        <v>71</v>
      </c>
      <c r="AM199" t="s">
        <v>72</v>
      </c>
      <c r="AN199">
        <v>900</v>
      </c>
      <c r="AO199" s="8">
        <v>416</v>
      </c>
      <c r="AP199" s="8">
        <v>576</v>
      </c>
      <c r="AQ199" s="9">
        <v>576</v>
      </c>
      <c r="AR199" s="9">
        <v>416</v>
      </c>
      <c r="AS199">
        <v>76</v>
      </c>
    </row>
    <row r="200" spans="1:45" x14ac:dyDescent="0.25">
      <c r="A200" t="s">
        <v>1295</v>
      </c>
      <c r="B200" t="s">
        <v>60</v>
      </c>
      <c r="C200" s="14">
        <v>45089</v>
      </c>
      <c r="D200" t="s">
        <v>1296</v>
      </c>
      <c r="E200">
        <v>54399219</v>
      </c>
      <c r="F200" t="s">
        <v>1297</v>
      </c>
      <c r="G200">
        <v>44800000</v>
      </c>
      <c r="H200">
        <v>1021431237</v>
      </c>
      <c r="I200" s="42" t="s">
        <v>88</v>
      </c>
      <c r="J200" t="s">
        <v>1285</v>
      </c>
      <c r="K200" t="s">
        <v>1268</v>
      </c>
      <c r="L200" t="s">
        <v>1269</v>
      </c>
      <c r="M200" t="s">
        <v>1268</v>
      </c>
      <c r="N200" t="s">
        <v>1269</v>
      </c>
      <c r="O200" s="10" t="s">
        <v>1298</v>
      </c>
      <c r="P200" s="43">
        <v>8000</v>
      </c>
      <c r="Q200" t="s">
        <v>208</v>
      </c>
      <c r="R200">
        <v>150</v>
      </c>
      <c r="S200" t="s">
        <v>94</v>
      </c>
      <c r="T200">
        <v>150</v>
      </c>
      <c r="U200">
        <v>50</v>
      </c>
      <c r="V200">
        <v>0</v>
      </c>
      <c r="W200">
        <v>0</v>
      </c>
      <c r="X200" t="s">
        <v>72</v>
      </c>
      <c r="Y200" t="s">
        <v>72</v>
      </c>
      <c r="Z200" t="s">
        <v>71</v>
      </c>
      <c r="AA200" t="s">
        <v>72</v>
      </c>
      <c r="AB200" t="s">
        <v>72</v>
      </c>
      <c r="AC200" t="s">
        <v>72</v>
      </c>
      <c r="AD200" t="s">
        <v>72</v>
      </c>
      <c r="AE200" t="s">
        <v>71</v>
      </c>
      <c r="AF200" t="s">
        <v>71</v>
      </c>
      <c r="AG200" t="s">
        <v>72</v>
      </c>
      <c r="AH200" t="s">
        <v>72</v>
      </c>
      <c r="AI200" t="s">
        <v>71</v>
      </c>
      <c r="AJ200" t="s">
        <v>71</v>
      </c>
      <c r="AK200" t="s">
        <v>72</v>
      </c>
      <c r="AL200" t="s">
        <v>71</v>
      </c>
      <c r="AM200" t="s">
        <v>72</v>
      </c>
      <c r="AN200">
        <v>300</v>
      </c>
      <c r="AO200" s="8">
        <v>456</v>
      </c>
      <c r="AP200" s="8">
        <v>536</v>
      </c>
      <c r="AQ200" s="9">
        <v>536</v>
      </c>
      <c r="AR200" s="9">
        <v>496</v>
      </c>
      <c r="AS200">
        <v>76</v>
      </c>
    </row>
    <row r="201" spans="1:45" x14ac:dyDescent="0.25">
      <c r="A201" t="s">
        <v>1299</v>
      </c>
      <c r="B201" t="s">
        <v>60</v>
      </c>
      <c r="C201" s="14">
        <v>45089</v>
      </c>
      <c r="D201" t="s">
        <v>1300</v>
      </c>
      <c r="E201">
        <v>61854517</v>
      </c>
      <c r="F201" t="s">
        <v>1301</v>
      </c>
      <c r="G201">
        <v>98420977</v>
      </c>
      <c r="H201">
        <v>1002142194</v>
      </c>
      <c r="I201" s="42" t="s">
        <v>216</v>
      </c>
      <c r="J201" t="s">
        <v>1302</v>
      </c>
      <c r="K201" t="s">
        <v>1750</v>
      </c>
      <c r="L201" t="s">
        <v>1751</v>
      </c>
      <c r="M201" t="s">
        <v>1643</v>
      </c>
      <c r="N201" t="s">
        <v>1644</v>
      </c>
      <c r="O201" s="10" t="s">
        <v>1307</v>
      </c>
      <c r="P201" s="43">
        <v>9900</v>
      </c>
      <c r="Q201" t="s">
        <v>558</v>
      </c>
      <c r="R201">
        <v>40</v>
      </c>
      <c r="S201" t="s">
        <v>1308</v>
      </c>
      <c r="T201">
        <v>48</v>
      </c>
      <c r="U201">
        <v>40</v>
      </c>
      <c r="V201">
        <v>0</v>
      </c>
      <c r="W201">
        <v>40</v>
      </c>
      <c r="X201" t="s">
        <v>71</v>
      </c>
      <c r="Y201" t="s">
        <v>72</v>
      </c>
      <c r="Z201" t="s">
        <v>72</v>
      </c>
      <c r="AA201" t="s">
        <v>72</v>
      </c>
      <c r="AB201" t="s">
        <v>71</v>
      </c>
      <c r="AC201" t="s">
        <v>72</v>
      </c>
      <c r="AD201" t="s">
        <v>72</v>
      </c>
      <c r="AE201" t="s">
        <v>71</v>
      </c>
      <c r="AF201" t="s">
        <v>72</v>
      </c>
      <c r="AG201" t="s">
        <v>71</v>
      </c>
      <c r="AH201" t="s">
        <v>72</v>
      </c>
      <c r="AI201" t="s">
        <v>71</v>
      </c>
      <c r="AJ201" t="s">
        <v>72</v>
      </c>
      <c r="AK201" t="s">
        <v>72</v>
      </c>
      <c r="AL201" t="s">
        <v>72</v>
      </c>
      <c r="AM201" t="s">
        <v>72</v>
      </c>
      <c r="AN201">
        <v>200</v>
      </c>
      <c r="AO201" s="8">
        <v>480</v>
      </c>
      <c r="AP201" s="8">
        <v>480</v>
      </c>
      <c r="AQ201" s="9">
        <v>560</v>
      </c>
      <c r="AR201" s="9">
        <v>480</v>
      </c>
      <c r="AS201">
        <v>80</v>
      </c>
    </row>
    <row r="202" spans="1:45" x14ac:dyDescent="0.25">
      <c r="A202" t="s">
        <v>1309</v>
      </c>
      <c r="B202" t="s">
        <v>60</v>
      </c>
      <c r="C202" s="14">
        <v>45089</v>
      </c>
      <c r="D202" t="s">
        <v>1310</v>
      </c>
      <c r="E202">
        <v>63035017</v>
      </c>
      <c r="F202" t="s">
        <v>1311</v>
      </c>
      <c r="G202">
        <v>70123600</v>
      </c>
      <c r="H202">
        <v>1003151925</v>
      </c>
      <c r="I202" s="42" t="s">
        <v>143</v>
      </c>
      <c r="J202" t="s">
        <v>1312</v>
      </c>
      <c r="K202" t="s">
        <v>1691</v>
      </c>
      <c r="L202" t="s">
        <v>1692</v>
      </c>
      <c r="M202" t="s">
        <v>1691</v>
      </c>
      <c r="N202" t="s">
        <v>1692</v>
      </c>
      <c r="O202" s="10" t="s">
        <v>1315</v>
      </c>
      <c r="P202" s="43">
        <v>5500</v>
      </c>
      <c r="Q202" t="s">
        <v>522</v>
      </c>
      <c r="R202">
        <v>4</v>
      </c>
      <c r="S202" t="s">
        <v>1316</v>
      </c>
      <c r="T202">
        <v>70</v>
      </c>
      <c r="U202">
        <v>4</v>
      </c>
      <c r="V202">
        <v>0</v>
      </c>
      <c r="W202">
        <v>0</v>
      </c>
      <c r="X202" t="s">
        <v>72</v>
      </c>
      <c r="Y202" t="s">
        <v>71</v>
      </c>
      <c r="Z202" t="s">
        <v>72</v>
      </c>
      <c r="AA202" t="s">
        <v>72</v>
      </c>
      <c r="AB202" t="s">
        <v>72</v>
      </c>
      <c r="AC202" t="s">
        <v>72</v>
      </c>
      <c r="AD202" t="s">
        <v>71</v>
      </c>
      <c r="AE202" t="s">
        <v>71</v>
      </c>
      <c r="AF202" t="s">
        <v>72</v>
      </c>
      <c r="AG202" t="s">
        <v>72</v>
      </c>
      <c r="AH202" t="s">
        <v>72</v>
      </c>
      <c r="AI202" t="s">
        <v>71</v>
      </c>
      <c r="AJ202" t="s">
        <v>71</v>
      </c>
      <c r="AK202" t="s">
        <v>72</v>
      </c>
      <c r="AL202" t="s">
        <v>72</v>
      </c>
      <c r="AM202" t="s">
        <v>71</v>
      </c>
      <c r="AN202">
        <v>1900</v>
      </c>
      <c r="AO202" s="8">
        <v>520</v>
      </c>
      <c r="AP202" s="8">
        <v>520</v>
      </c>
      <c r="AQ202" s="9">
        <v>520</v>
      </c>
      <c r="AR202" s="9">
        <v>520</v>
      </c>
      <c r="AS202">
        <v>0</v>
      </c>
    </row>
    <row r="203" spans="1:45" x14ac:dyDescent="0.25">
      <c r="A203" t="s">
        <v>1317</v>
      </c>
      <c r="B203" t="s">
        <v>60</v>
      </c>
      <c r="C203" s="14">
        <v>45089</v>
      </c>
      <c r="D203" t="s">
        <v>1318</v>
      </c>
      <c r="E203">
        <v>65219115</v>
      </c>
      <c r="F203" t="s">
        <v>1319</v>
      </c>
      <c r="G203">
        <v>33316906</v>
      </c>
      <c r="H203">
        <v>1021925531</v>
      </c>
      <c r="I203" s="42" t="s">
        <v>63</v>
      </c>
      <c r="J203" t="s">
        <v>1320</v>
      </c>
      <c r="K203" t="s">
        <v>1321</v>
      </c>
      <c r="L203" t="s">
        <v>1322</v>
      </c>
      <c r="M203" t="s">
        <v>1323</v>
      </c>
      <c r="N203" t="s">
        <v>1324</v>
      </c>
      <c r="O203" s="10" t="s">
        <v>1325</v>
      </c>
      <c r="P203" s="43">
        <v>1653</v>
      </c>
      <c r="Q203" t="s">
        <v>115</v>
      </c>
      <c r="R203">
        <v>41</v>
      </c>
      <c r="S203" t="s">
        <v>1316</v>
      </c>
      <c r="T203">
        <v>62</v>
      </c>
      <c r="U203">
        <v>0</v>
      </c>
      <c r="V203">
        <v>5</v>
      </c>
      <c r="W203">
        <v>41</v>
      </c>
      <c r="X203" t="s">
        <v>72</v>
      </c>
      <c r="Y203" t="s">
        <v>72</v>
      </c>
      <c r="Z203" t="s">
        <v>71</v>
      </c>
      <c r="AA203" t="s">
        <v>72</v>
      </c>
      <c r="AB203" t="s">
        <v>71</v>
      </c>
      <c r="AC203" t="s">
        <v>72</v>
      </c>
      <c r="AD203" t="s">
        <v>71</v>
      </c>
      <c r="AE203" t="s">
        <v>71</v>
      </c>
      <c r="AF203" t="s">
        <v>72</v>
      </c>
      <c r="AG203" t="s">
        <v>71</v>
      </c>
      <c r="AH203" t="s">
        <v>72</v>
      </c>
      <c r="AI203" t="s">
        <v>71</v>
      </c>
      <c r="AJ203" t="s">
        <v>72</v>
      </c>
      <c r="AK203" t="s">
        <v>72</v>
      </c>
      <c r="AL203" t="s">
        <v>72</v>
      </c>
      <c r="AM203" t="s">
        <v>72</v>
      </c>
      <c r="AN203">
        <v>350</v>
      </c>
      <c r="AO203" s="8">
        <v>728</v>
      </c>
      <c r="AP203" s="8">
        <v>764</v>
      </c>
      <c r="AQ203" s="9">
        <v>764</v>
      </c>
      <c r="AR203" s="9">
        <v>764</v>
      </c>
      <c r="AS203">
        <v>0</v>
      </c>
    </row>
    <row r="204" spans="1:45" x14ac:dyDescent="0.25">
      <c r="A204" t="s">
        <v>1326</v>
      </c>
      <c r="B204" t="s">
        <v>60</v>
      </c>
      <c r="C204" s="14">
        <v>45089</v>
      </c>
      <c r="D204" t="s">
        <v>1693</v>
      </c>
      <c r="E204">
        <v>71172112</v>
      </c>
      <c r="F204" t="s">
        <v>1328</v>
      </c>
      <c r="G204">
        <v>65560200</v>
      </c>
      <c r="H204">
        <v>1002336851</v>
      </c>
      <c r="I204" s="42" t="s">
        <v>143</v>
      </c>
      <c r="J204" t="s">
        <v>1329</v>
      </c>
      <c r="K204" t="s">
        <v>1752</v>
      </c>
      <c r="L204" t="s">
        <v>1753</v>
      </c>
      <c r="M204" t="s">
        <v>1752</v>
      </c>
      <c r="N204" t="s">
        <v>1753</v>
      </c>
      <c r="O204" s="10" t="s">
        <v>1332</v>
      </c>
      <c r="P204" s="43">
        <v>5220</v>
      </c>
      <c r="Q204" t="s">
        <v>1333</v>
      </c>
      <c r="R204">
        <v>109</v>
      </c>
      <c r="S204" t="s">
        <v>1334</v>
      </c>
      <c r="T204">
        <v>109</v>
      </c>
      <c r="U204">
        <v>10</v>
      </c>
      <c r="V204">
        <v>10</v>
      </c>
      <c r="W204">
        <v>109</v>
      </c>
      <c r="X204" t="s">
        <v>72</v>
      </c>
      <c r="Y204" t="s">
        <v>72</v>
      </c>
      <c r="Z204" t="s">
        <v>72</v>
      </c>
      <c r="AA204" t="s">
        <v>72</v>
      </c>
      <c r="AB204" t="s">
        <v>72</v>
      </c>
      <c r="AC204" t="s">
        <v>72</v>
      </c>
      <c r="AD204" t="s">
        <v>72</v>
      </c>
      <c r="AE204" t="s">
        <v>72</v>
      </c>
      <c r="AF204" t="s">
        <v>72</v>
      </c>
      <c r="AG204" t="s">
        <v>71</v>
      </c>
      <c r="AH204" t="s">
        <v>72</v>
      </c>
      <c r="AI204" t="s">
        <v>72</v>
      </c>
      <c r="AJ204" t="s">
        <v>72</v>
      </c>
      <c r="AK204" t="s">
        <v>72</v>
      </c>
      <c r="AL204" t="s">
        <v>72</v>
      </c>
      <c r="AM204" t="s">
        <v>72</v>
      </c>
      <c r="AN204">
        <v>1500</v>
      </c>
      <c r="AO204" s="8">
        <v>668</v>
      </c>
      <c r="AP204" s="8">
        <v>668</v>
      </c>
      <c r="AQ204" s="9">
        <v>668</v>
      </c>
      <c r="AR204" s="9">
        <v>668</v>
      </c>
      <c r="AS204">
        <v>70</v>
      </c>
    </row>
    <row r="205" spans="1:45" x14ac:dyDescent="0.25">
      <c r="A205" t="s">
        <v>1335</v>
      </c>
      <c r="B205" t="s">
        <v>60</v>
      </c>
      <c r="C205" s="14">
        <v>45089</v>
      </c>
      <c r="D205" t="s">
        <v>1336</v>
      </c>
      <c r="E205">
        <v>71172112</v>
      </c>
      <c r="F205" t="s">
        <v>1337</v>
      </c>
      <c r="G205">
        <v>65420500</v>
      </c>
      <c r="H205">
        <v>1024021633</v>
      </c>
      <c r="I205" s="42" t="s">
        <v>143</v>
      </c>
      <c r="J205" t="s">
        <v>1338</v>
      </c>
      <c r="K205" t="s">
        <v>1754</v>
      </c>
      <c r="L205" t="s">
        <v>1755</v>
      </c>
      <c r="M205" t="s">
        <v>1754</v>
      </c>
      <c r="N205" t="s">
        <v>1755</v>
      </c>
      <c r="O205" s="10" t="s">
        <v>1342</v>
      </c>
      <c r="P205" s="43">
        <v>5000</v>
      </c>
      <c r="Q205" t="s">
        <v>517</v>
      </c>
      <c r="R205">
        <v>100</v>
      </c>
      <c r="S205" t="s">
        <v>94</v>
      </c>
      <c r="T205">
        <v>100</v>
      </c>
      <c r="U205">
        <v>1</v>
      </c>
      <c r="V205">
        <v>1</v>
      </c>
      <c r="W205">
        <v>100</v>
      </c>
      <c r="X205" t="s">
        <v>72</v>
      </c>
      <c r="Y205" t="s">
        <v>72</v>
      </c>
      <c r="Z205" t="s">
        <v>71</v>
      </c>
      <c r="AA205" t="s">
        <v>72</v>
      </c>
      <c r="AB205" t="s">
        <v>72</v>
      </c>
      <c r="AC205" t="s">
        <v>72</v>
      </c>
      <c r="AD205" t="s">
        <v>72</v>
      </c>
      <c r="AE205" t="s">
        <v>72</v>
      </c>
      <c r="AF205" t="s">
        <v>72</v>
      </c>
      <c r="AG205" t="s">
        <v>72</v>
      </c>
      <c r="AH205" t="s">
        <v>72</v>
      </c>
      <c r="AI205" t="s">
        <v>71</v>
      </c>
      <c r="AJ205" t="s">
        <v>72</v>
      </c>
      <c r="AK205" t="s">
        <v>72</v>
      </c>
      <c r="AL205" t="s">
        <v>72</v>
      </c>
      <c r="AM205" t="s">
        <v>72</v>
      </c>
      <c r="AN205">
        <v>10</v>
      </c>
      <c r="AO205" s="8">
        <v>860</v>
      </c>
      <c r="AP205" s="8">
        <v>860</v>
      </c>
      <c r="AQ205" s="9">
        <v>860</v>
      </c>
      <c r="AR205" s="9">
        <v>860</v>
      </c>
      <c r="AS205">
        <v>0</v>
      </c>
    </row>
    <row r="206" spans="1:45" x14ac:dyDescent="0.25">
      <c r="A206" t="s">
        <v>1343</v>
      </c>
      <c r="B206" t="s">
        <v>60</v>
      </c>
      <c r="C206" s="14">
        <v>45089</v>
      </c>
      <c r="D206" t="s">
        <v>1344</v>
      </c>
      <c r="E206">
        <v>28684541</v>
      </c>
      <c r="F206" t="s">
        <v>1345</v>
      </c>
      <c r="G206">
        <v>70274274</v>
      </c>
      <c r="H206">
        <v>1000071586</v>
      </c>
      <c r="I206" s="42" t="s">
        <v>63</v>
      </c>
      <c r="J206" t="s">
        <v>1346</v>
      </c>
      <c r="K206" t="s">
        <v>1593</v>
      </c>
      <c r="L206" t="s">
        <v>1594</v>
      </c>
      <c r="M206" t="s">
        <v>1593</v>
      </c>
      <c r="N206" t="s">
        <v>1594</v>
      </c>
      <c r="O206" s="10" t="s">
        <v>1349</v>
      </c>
      <c r="P206" s="43">
        <v>3070</v>
      </c>
      <c r="Q206" t="s">
        <v>1350</v>
      </c>
      <c r="R206">
        <v>40</v>
      </c>
      <c r="S206" t="s">
        <v>94</v>
      </c>
      <c r="T206">
        <v>40</v>
      </c>
      <c r="U206">
        <v>0</v>
      </c>
      <c r="V206">
        <v>2</v>
      </c>
      <c r="W206">
        <v>8</v>
      </c>
      <c r="X206" t="s">
        <v>72</v>
      </c>
      <c r="Y206" t="s">
        <v>72</v>
      </c>
      <c r="Z206" t="s">
        <v>72</v>
      </c>
      <c r="AA206" t="s">
        <v>72</v>
      </c>
      <c r="AB206" t="s">
        <v>72</v>
      </c>
      <c r="AC206" t="s">
        <v>72</v>
      </c>
      <c r="AD206" t="s">
        <v>72</v>
      </c>
      <c r="AE206" t="s">
        <v>72</v>
      </c>
      <c r="AF206" t="s">
        <v>72</v>
      </c>
      <c r="AG206" t="s">
        <v>72</v>
      </c>
      <c r="AH206" t="s">
        <v>72</v>
      </c>
      <c r="AI206" t="s">
        <v>72</v>
      </c>
      <c r="AJ206" t="s">
        <v>72</v>
      </c>
      <c r="AK206" t="s">
        <v>72</v>
      </c>
      <c r="AL206" t="s">
        <v>72</v>
      </c>
      <c r="AM206" t="s">
        <v>72</v>
      </c>
      <c r="AN206">
        <v>200</v>
      </c>
      <c r="AO206" s="8">
        <v>783.32</v>
      </c>
      <c r="AP206" s="8">
        <v>783.32</v>
      </c>
      <c r="AQ206" s="9">
        <v>783.32</v>
      </c>
      <c r="AR206" s="9">
        <v>783.32</v>
      </c>
      <c r="AS206">
        <v>0</v>
      </c>
    </row>
    <row r="207" spans="1:45" x14ac:dyDescent="0.25">
      <c r="A207" t="s">
        <v>1351</v>
      </c>
      <c r="B207" t="s">
        <v>60</v>
      </c>
      <c r="C207" s="14">
        <v>45089</v>
      </c>
      <c r="D207" t="s">
        <v>1352</v>
      </c>
      <c r="E207">
        <v>43480170</v>
      </c>
      <c r="F207" t="s">
        <v>1345</v>
      </c>
      <c r="G207">
        <v>70274274</v>
      </c>
      <c r="H207">
        <v>1028533566</v>
      </c>
      <c r="I207" s="42" t="s">
        <v>88</v>
      </c>
      <c r="J207" t="s">
        <v>1346</v>
      </c>
      <c r="K207" t="s">
        <v>1593</v>
      </c>
      <c r="L207" t="s">
        <v>1594</v>
      </c>
      <c r="M207" t="s">
        <v>1593</v>
      </c>
      <c r="N207" t="s">
        <v>1594</v>
      </c>
      <c r="O207" s="10" t="s">
        <v>1353</v>
      </c>
      <c r="P207" s="43">
        <v>8700</v>
      </c>
      <c r="Q207" t="s">
        <v>164</v>
      </c>
      <c r="R207">
        <v>40</v>
      </c>
      <c r="S207" t="s">
        <v>94</v>
      </c>
      <c r="T207">
        <v>40</v>
      </c>
      <c r="U207">
        <v>4</v>
      </c>
      <c r="V207">
        <v>2</v>
      </c>
      <c r="W207">
        <v>8</v>
      </c>
      <c r="X207" t="s">
        <v>72</v>
      </c>
      <c r="Y207" t="s">
        <v>72</v>
      </c>
      <c r="Z207" t="s">
        <v>72</v>
      </c>
      <c r="AA207" t="s">
        <v>71</v>
      </c>
      <c r="AB207" t="s">
        <v>72</v>
      </c>
      <c r="AC207" t="s">
        <v>72</v>
      </c>
      <c r="AD207" t="s">
        <v>72</v>
      </c>
      <c r="AE207" t="s">
        <v>72</v>
      </c>
      <c r="AF207" t="s">
        <v>72</v>
      </c>
      <c r="AG207" t="s">
        <v>72</v>
      </c>
      <c r="AH207" t="s">
        <v>72</v>
      </c>
      <c r="AI207" t="s">
        <v>72</v>
      </c>
      <c r="AJ207" t="s">
        <v>72</v>
      </c>
      <c r="AK207" t="s">
        <v>72</v>
      </c>
      <c r="AL207" t="s">
        <v>72</v>
      </c>
      <c r="AM207" t="s">
        <v>72</v>
      </c>
      <c r="AN207">
        <v>1800</v>
      </c>
      <c r="AO207" s="8">
        <v>730.4</v>
      </c>
      <c r="AP207" s="8">
        <v>730.4</v>
      </c>
      <c r="AQ207" s="9">
        <v>730.4</v>
      </c>
      <c r="AR207" s="9">
        <v>730.4</v>
      </c>
      <c r="AS207">
        <v>0</v>
      </c>
    </row>
    <row r="208" spans="1:45" x14ac:dyDescent="0.25">
      <c r="A208" t="s">
        <v>1354</v>
      </c>
      <c r="B208" t="s">
        <v>60</v>
      </c>
      <c r="C208" s="14">
        <v>45089</v>
      </c>
      <c r="D208" t="s">
        <v>1355</v>
      </c>
      <c r="E208">
        <v>39697661</v>
      </c>
      <c r="F208" t="s">
        <v>1345</v>
      </c>
      <c r="G208">
        <v>70274274</v>
      </c>
      <c r="H208">
        <v>1023764292</v>
      </c>
      <c r="I208" s="42" t="s">
        <v>63</v>
      </c>
      <c r="J208" t="s">
        <v>1346</v>
      </c>
      <c r="K208" t="s">
        <v>1593</v>
      </c>
      <c r="L208" t="s">
        <v>1594</v>
      </c>
      <c r="M208" t="s">
        <v>1593</v>
      </c>
      <c r="N208" t="s">
        <v>1594</v>
      </c>
      <c r="O208" s="10" t="s">
        <v>1356</v>
      </c>
      <c r="P208" s="43">
        <v>2150</v>
      </c>
      <c r="Q208" t="s">
        <v>1357</v>
      </c>
      <c r="R208">
        <v>40</v>
      </c>
      <c r="S208" t="s">
        <v>94</v>
      </c>
      <c r="T208">
        <v>40</v>
      </c>
      <c r="U208">
        <v>4</v>
      </c>
      <c r="V208">
        <v>2</v>
      </c>
      <c r="W208">
        <v>8</v>
      </c>
      <c r="X208" t="s">
        <v>72</v>
      </c>
      <c r="Y208" t="s">
        <v>72</v>
      </c>
      <c r="Z208" t="s">
        <v>71</v>
      </c>
      <c r="AA208" t="s">
        <v>71</v>
      </c>
      <c r="AB208" t="s">
        <v>72</v>
      </c>
      <c r="AC208" t="s">
        <v>72</v>
      </c>
      <c r="AD208" t="s">
        <v>72</v>
      </c>
      <c r="AE208" t="s">
        <v>72</v>
      </c>
      <c r="AF208" t="s">
        <v>72</v>
      </c>
      <c r="AG208" t="s">
        <v>72</v>
      </c>
      <c r="AH208" t="s">
        <v>72</v>
      </c>
      <c r="AI208" t="s">
        <v>72</v>
      </c>
      <c r="AJ208" t="s">
        <v>72</v>
      </c>
      <c r="AK208" t="s">
        <v>72</v>
      </c>
      <c r="AL208" t="s">
        <v>72</v>
      </c>
      <c r="AM208" t="s">
        <v>72</v>
      </c>
      <c r="AN208">
        <v>200</v>
      </c>
      <c r="AO208" s="8">
        <v>843.96</v>
      </c>
      <c r="AP208" s="8">
        <v>843.96</v>
      </c>
      <c r="AQ208" s="9">
        <v>843.96</v>
      </c>
      <c r="AR208" s="9">
        <v>843.96</v>
      </c>
      <c r="AS208">
        <v>0</v>
      </c>
    </row>
    <row r="209" spans="1:45" x14ac:dyDescent="0.25">
      <c r="A209" t="s">
        <v>1358</v>
      </c>
      <c r="B209" t="s">
        <v>60</v>
      </c>
      <c r="C209" s="14">
        <v>45089</v>
      </c>
      <c r="D209" t="s">
        <v>1359</v>
      </c>
      <c r="E209">
        <v>29516200</v>
      </c>
      <c r="F209" t="s">
        <v>1345</v>
      </c>
      <c r="G209">
        <v>70274274</v>
      </c>
      <c r="H209">
        <v>1002214943</v>
      </c>
      <c r="I209" s="42" t="s">
        <v>143</v>
      </c>
      <c r="J209" t="s">
        <v>1346</v>
      </c>
      <c r="K209" t="s">
        <v>1593</v>
      </c>
      <c r="L209" t="s">
        <v>1594</v>
      </c>
      <c r="M209" t="s">
        <v>1593</v>
      </c>
      <c r="N209" t="s">
        <v>1594</v>
      </c>
      <c r="O209" s="10" t="s">
        <v>1360</v>
      </c>
      <c r="P209" s="43">
        <v>5000</v>
      </c>
      <c r="Q209" t="s">
        <v>517</v>
      </c>
      <c r="R209">
        <v>40</v>
      </c>
      <c r="S209" t="s">
        <v>94</v>
      </c>
      <c r="T209">
        <v>40</v>
      </c>
      <c r="U209">
        <v>0</v>
      </c>
      <c r="V209">
        <v>2</v>
      </c>
      <c r="W209">
        <v>8</v>
      </c>
      <c r="X209" t="s">
        <v>72</v>
      </c>
      <c r="Y209" t="s">
        <v>72</v>
      </c>
      <c r="Z209" t="s">
        <v>71</v>
      </c>
      <c r="AA209" t="s">
        <v>72</v>
      </c>
      <c r="AB209" t="s">
        <v>72</v>
      </c>
      <c r="AC209" t="s">
        <v>72</v>
      </c>
      <c r="AD209" t="s">
        <v>72</v>
      </c>
      <c r="AE209" t="s">
        <v>72</v>
      </c>
      <c r="AF209" t="s">
        <v>72</v>
      </c>
      <c r="AG209" t="s">
        <v>72</v>
      </c>
      <c r="AH209" t="s">
        <v>72</v>
      </c>
      <c r="AI209" t="s">
        <v>72</v>
      </c>
      <c r="AJ209" t="s">
        <v>72</v>
      </c>
      <c r="AK209" t="s">
        <v>72</v>
      </c>
      <c r="AL209" t="s">
        <v>72</v>
      </c>
      <c r="AM209" t="s">
        <v>72</v>
      </c>
      <c r="AN209">
        <v>500</v>
      </c>
      <c r="AO209" s="8">
        <v>790.2</v>
      </c>
      <c r="AP209" s="8">
        <v>790.2</v>
      </c>
      <c r="AQ209" s="9">
        <v>790.2</v>
      </c>
      <c r="AR209" s="9">
        <v>790.2</v>
      </c>
      <c r="AS209">
        <v>0</v>
      </c>
    </row>
    <row r="210" spans="1:45" x14ac:dyDescent="0.25">
      <c r="A210" t="s">
        <v>1361</v>
      </c>
      <c r="B210" t="s">
        <v>60</v>
      </c>
      <c r="C210" s="14">
        <v>45089</v>
      </c>
      <c r="D210" t="s">
        <v>1362</v>
      </c>
      <c r="E210">
        <v>56257314</v>
      </c>
      <c r="F210" t="s">
        <v>1345</v>
      </c>
      <c r="G210">
        <v>70274274</v>
      </c>
      <c r="H210">
        <v>1002045536</v>
      </c>
      <c r="I210" s="42" t="s">
        <v>63</v>
      </c>
      <c r="J210" t="s">
        <v>1346</v>
      </c>
      <c r="K210" t="s">
        <v>1593</v>
      </c>
      <c r="L210" t="s">
        <v>1594</v>
      </c>
      <c r="M210" t="s">
        <v>1593</v>
      </c>
      <c r="N210" t="s">
        <v>1594</v>
      </c>
      <c r="O210" s="10" t="s">
        <v>1363</v>
      </c>
      <c r="P210" s="43">
        <v>2840</v>
      </c>
      <c r="Q210" t="s">
        <v>1364</v>
      </c>
      <c r="R210">
        <v>40</v>
      </c>
      <c r="S210" t="s">
        <v>94</v>
      </c>
      <c r="T210">
        <v>40</v>
      </c>
      <c r="U210">
        <v>2</v>
      </c>
      <c r="V210">
        <v>2</v>
      </c>
      <c r="W210">
        <v>8</v>
      </c>
      <c r="X210" t="s">
        <v>72</v>
      </c>
      <c r="Y210" t="s">
        <v>72</v>
      </c>
      <c r="Z210" t="s">
        <v>72</v>
      </c>
      <c r="AA210" t="s">
        <v>71</v>
      </c>
      <c r="AB210" t="s">
        <v>72</v>
      </c>
      <c r="AC210" t="s">
        <v>72</v>
      </c>
      <c r="AD210" t="s">
        <v>72</v>
      </c>
      <c r="AE210" t="s">
        <v>72</v>
      </c>
      <c r="AF210" t="s">
        <v>72</v>
      </c>
      <c r="AG210" t="s">
        <v>72</v>
      </c>
      <c r="AH210" t="s">
        <v>72</v>
      </c>
      <c r="AI210" t="s">
        <v>72</v>
      </c>
      <c r="AJ210" t="s">
        <v>72</v>
      </c>
      <c r="AK210" t="s">
        <v>72</v>
      </c>
      <c r="AL210" t="s">
        <v>72</v>
      </c>
      <c r="AM210" t="s">
        <v>72</v>
      </c>
      <c r="AN210">
        <v>2800</v>
      </c>
      <c r="AO210" s="8">
        <v>783.32</v>
      </c>
      <c r="AP210" s="8">
        <v>783.32</v>
      </c>
      <c r="AQ210" s="9">
        <v>783.32</v>
      </c>
      <c r="AR210" s="9">
        <v>783.32</v>
      </c>
      <c r="AS210">
        <v>0</v>
      </c>
    </row>
    <row r="211" spans="1:45" x14ac:dyDescent="0.25">
      <c r="A211" t="s">
        <v>1365</v>
      </c>
      <c r="B211" t="s">
        <v>60</v>
      </c>
      <c r="C211" s="14">
        <v>45089</v>
      </c>
      <c r="D211" t="s">
        <v>1366</v>
      </c>
      <c r="E211">
        <v>25248597</v>
      </c>
      <c r="F211" t="s">
        <v>1345</v>
      </c>
      <c r="G211">
        <v>70274274</v>
      </c>
      <c r="H211">
        <v>1018935720</v>
      </c>
      <c r="I211" s="42" t="s">
        <v>216</v>
      </c>
      <c r="J211" t="s">
        <v>1346</v>
      </c>
      <c r="K211" t="s">
        <v>1593</v>
      </c>
      <c r="L211" t="s">
        <v>1594</v>
      </c>
      <c r="M211" t="s">
        <v>1593</v>
      </c>
      <c r="N211" t="s">
        <v>1594</v>
      </c>
      <c r="O211" s="10" t="s">
        <v>1367</v>
      </c>
      <c r="P211" s="43">
        <v>9000</v>
      </c>
      <c r="Q211" t="s">
        <v>218</v>
      </c>
      <c r="R211">
        <v>40</v>
      </c>
      <c r="S211" t="s">
        <v>94</v>
      </c>
      <c r="T211">
        <v>40</v>
      </c>
      <c r="U211">
        <v>0</v>
      </c>
      <c r="V211">
        <v>2</v>
      </c>
      <c r="W211">
        <v>8</v>
      </c>
      <c r="X211" t="s">
        <v>72</v>
      </c>
      <c r="Y211" t="s">
        <v>72</v>
      </c>
      <c r="Z211" t="s">
        <v>71</v>
      </c>
      <c r="AA211" t="s">
        <v>72</v>
      </c>
      <c r="AB211" t="s">
        <v>72</v>
      </c>
      <c r="AC211" t="s">
        <v>72</v>
      </c>
      <c r="AD211" t="s">
        <v>72</v>
      </c>
      <c r="AE211" t="s">
        <v>72</v>
      </c>
      <c r="AF211" t="s">
        <v>72</v>
      </c>
      <c r="AG211" t="s">
        <v>72</v>
      </c>
      <c r="AH211" t="s">
        <v>72</v>
      </c>
      <c r="AI211" t="s">
        <v>72</v>
      </c>
      <c r="AJ211" t="s">
        <v>72</v>
      </c>
      <c r="AK211" t="s">
        <v>72</v>
      </c>
      <c r="AL211" t="s">
        <v>72</v>
      </c>
      <c r="AM211" t="s">
        <v>72</v>
      </c>
      <c r="AN211">
        <v>500</v>
      </c>
      <c r="AO211" s="8">
        <v>771.99</v>
      </c>
      <c r="AP211" s="8">
        <v>771.99</v>
      </c>
      <c r="AQ211" s="9">
        <v>771.99</v>
      </c>
      <c r="AR211" s="9">
        <v>771.99</v>
      </c>
      <c r="AS211">
        <v>0</v>
      </c>
    </row>
    <row r="212" spans="1:45" x14ac:dyDescent="0.25">
      <c r="A212" t="s">
        <v>1368</v>
      </c>
      <c r="B212" t="s">
        <v>60</v>
      </c>
      <c r="C212" s="14">
        <v>45089</v>
      </c>
      <c r="D212" t="s">
        <v>1369</v>
      </c>
      <c r="E212">
        <v>14406689</v>
      </c>
      <c r="F212" t="s">
        <v>1345</v>
      </c>
      <c r="G212">
        <v>70274274</v>
      </c>
      <c r="H212">
        <v>1000737423</v>
      </c>
      <c r="I212" s="42" t="s">
        <v>174</v>
      </c>
      <c r="J212" t="s">
        <v>1346</v>
      </c>
      <c r="K212" t="s">
        <v>1593</v>
      </c>
      <c r="L212" t="s">
        <v>1594</v>
      </c>
      <c r="M212" t="s">
        <v>1593</v>
      </c>
      <c r="N212" t="s">
        <v>1594</v>
      </c>
      <c r="O212" s="10" t="s">
        <v>1370</v>
      </c>
      <c r="P212" s="43">
        <v>4220</v>
      </c>
      <c r="Q212" t="s">
        <v>1371</v>
      </c>
      <c r="R212">
        <v>40</v>
      </c>
      <c r="S212" t="s">
        <v>94</v>
      </c>
      <c r="T212">
        <v>40</v>
      </c>
      <c r="U212">
        <v>0</v>
      </c>
      <c r="V212">
        <v>2</v>
      </c>
      <c r="W212">
        <v>8</v>
      </c>
      <c r="X212" t="s">
        <v>72</v>
      </c>
      <c r="Y212" t="s">
        <v>72</v>
      </c>
      <c r="Z212" t="s">
        <v>72</v>
      </c>
      <c r="AA212" t="s">
        <v>71</v>
      </c>
      <c r="AB212" t="s">
        <v>72</v>
      </c>
      <c r="AC212" t="s">
        <v>72</v>
      </c>
      <c r="AD212" t="s">
        <v>72</v>
      </c>
      <c r="AE212" t="s">
        <v>72</v>
      </c>
      <c r="AF212" t="s">
        <v>72</v>
      </c>
      <c r="AG212" t="s">
        <v>72</v>
      </c>
      <c r="AH212" t="s">
        <v>72</v>
      </c>
      <c r="AI212" t="s">
        <v>72</v>
      </c>
      <c r="AJ212" t="s">
        <v>72</v>
      </c>
      <c r="AK212" t="s">
        <v>72</v>
      </c>
      <c r="AL212" t="s">
        <v>72</v>
      </c>
      <c r="AM212" t="s">
        <v>72</v>
      </c>
      <c r="AN212">
        <v>8000</v>
      </c>
      <c r="AO212" s="8">
        <v>714.44</v>
      </c>
      <c r="AP212" s="8">
        <v>714.44</v>
      </c>
      <c r="AQ212" s="9">
        <v>714.44</v>
      </c>
      <c r="AR212" s="9">
        <v>714.44</v>
      </c>
      <c r="AS212">
        <v>0</v>
      </c>
    </row>
    <row r="213" spans="1:45" x14ac:dyDescent="0.25">
      <c r="A213" t="s">
        <v>1372</v>
      </c>
      <c r="B213" t="s">
        <v>60</v>
      </c>
      <c r="C213" s="14">
        <v>45089</v>
      </c>
      <c r="D213" t="s">
        <v>1373</v>
      </c>
      <c r="E213">
        <v>10153301</v>
      </c>
      <c r="F213" t="s">
        <v>1345</v>
      </c>
      <c r="G213">
        <v>70274274</v>
      </c>
      <c r="H213">
        <v>1000026834</v>
      </c>
      <c r="I213" s="42" t="s">
        <v>143</v>
      </c>
      <c r="J213" t="s">
        <v>1346</v>
      </c>
      <c r="K213" t="s">
        <v>1593</v>
      </c>
      <c r="L213" t="s">
        <v>1594</v>
      </c>
      <c r="M213" t="s">
        <v>1593</v>
      </c>
      <c r="N213" t="s">
        <v>1594</v>
      </c>
      <c r="O213" s="10" t="s">
        <v>1374</v>
      </c>
      <c r="P213" s="43">
        <v>6000</v>
      </c>
      <c r="Q213" t="s">
        <v>145</v>
      </c>
      <c r="R213">
        <v>40</v>
      </c>
      <c r="S213" t="s">
        <v>94</v>
      </c>
      <c r="T213">
        <v>40</v>
      </c>
      <c r="U213">
        <v>2</v>
      </c>
      <c r="V213">
        <v>2</v>
      </c>
      <c r="W213">
        <v>8</v>
      </c>
      <c r="X213" t="s">
        <v>72</v>
      </c>
      <c r="Y213" t="s">
        <v>72</v>
      </c>
      <c r="Z213" t="s">
        <v>72</v>
      </c>
      <c r="AA213" t="s">
        <v>71</v>
      </c>
      <c r="AB213" t="s">
        <v>71</v>
      </c>
      <c r="AC213" t="s">
        <v>72</v>
      </c>
      <c r="AD213" t="s">
        <v>72</v>
      </c>
      <c r="AE213" t="s">
        <v>72</v>
      </c>
      <c r="AF213" t="s">
        <v>72</v>
      </c>
      <c r="AG213" t="s">
        <v>72</v>
      </c>
      <c r="AH213" t="s">
        <v>72</v>
      </c>
      <c r="AI213" t="s">
        <v>72</v>
      </c>
      <c r="AJ213" t="s">
        <v>72</v>
      </c>
      <c r="AK213" t="s">
        <v>72</v>
      </c>
      <c r="AL213" t="s">
        <v>72</v>
      </c>
      <c r="AM213" t="s">
        <v>72</v>
      </c>
      <c r="AN213">
        <v>1400</v>
      </c>
      <c r="AO213" s="8">
        <v>730.4</v>
      </c>
      <c r="AP213" s="8">
        <v>730.4</v>
      </c>
      <c r="AQ213" s="9">
        <v>730.4</v>
      </c>
      <c r="AR213" s="9">
        <v>730.4</v>
      </c>
      <c r="AS213">
        <v>0</v>
      </c>
    </row>
    <row r="214" spans="1:45" x14ac:dyDescent="0.25">
      <c r="A214" t="s">
        <v>1375</v>
      </c>
      <c r="B214" t="s">
        <v>60</v>
      </c>
      <c r="C214" s="14">
        <v>45089</v>
      </c>
      <c r="D214" t="s">
        <v>1376</v>
      </c>
      <c r="E214">
        <v>31889960</v>
      </c>
      <c r="F214" t="s">
        <v>1345</v>
      </c>
      <c r="G214">
        <v>70274274</v>
      </c>
      <c r="H214">
        <v>1014957347</v>
      </c>
      <c r="I214" s="42" t="s">
        <v>174</v>
      </c>
      <c r="J214" t="s">
        <v>1346</v>
      </c>
      <c r="K214" t="s">
        <v>1593</v>
      </c>
      <c r="L214" t="s">
        <v>1594</v>
      </c>
      <c r="M214" t="s">
        <v>1593</v>
      </c>
      <c r="N214" t="s">
        <v>1594</v>
      </c>
      <c r="O214" s="10" t="s">
        <v>1377</v>
      </c>
      <c r="P214" s="43">
        <v>4600</v>
      </c>
      <c r="Q214" t="s">
        <v>901</v>
      </c>
      <c r="R214">
        <v>40</v>
      </c>
      <c r="S214" t="s">
        <v>94</v>
      </c>
      <c r="T214">
        <v>40</v>
      </c>
      <c r="U214">
        <v>0</v>
      </c>
      <c r="V214">
        <v>2</v>
      </c>
      <c r="W214">
        <v>8</v>
      </c>
      <c r="X214" t="s">
        <v>72</v>
      </c>
      <c r="Y214" t="s">
        <v>72</v>
      </c>
      <c r="Z214" t="s">
        <v>72</v>
      </c>
      <c r="AA214" t="s">
        <v>72</v>
      </c>
      <c r="AB214" t="s">
        <v>72</v>
      </c>
      <c r="AC214" t="s">
        <v>72</v>
      </c>
      <c r="AD214" t="s">
        <v>72</v>
      </c>
      <c r="AE214" t="s">
        <v>72</v>
      </c>
      <c r="AF214" t="s">
        <v>72</v>
      </c>
      <c r="AG214" t="s">
        <v>72</v>
      </c>
      <c r="AH214" t="s">
        <v>72</v>
      </c>
      <c r="AI214" t="s">
        <v>72</v>
      </c>
      <c r="AJ214" t="s">
        <v>72</v>
      </c>
      <c r="AK214" t="s">
        <v>72</v>
      </c>
      <c r="AL214" t="s">
        <v>72</v>
      </c>
      <c r="AM214" t="s">
        <v>72</v>
      </c>
      <c r="AN214">
        <v>1300</v>
      </c>
      <c r="AO214" s="8">
        <v>774.4</v>
      </c>
      <c r="AP214" s="8">
        <v>774.4</v>
      </c>
      <c r="AQ214" s="9">
        <v>774.4</v>
      </c>
      <c r="AR214" s="9">
        <v>774.4</v>
      </c>
      <c r="AS214">
        <v>0</v>
      </c>
    </row>
    <row r="215" spans="1:45" x14ac:dyDescent="0.25">
      <c r="A215" t="s">
        <v>1378</v>
      </c>
      <c r="B215" t="s">
        <v>60</v>
      </c>
      <c r="C215" s="14">
        <v>45089</v>
      </c>
      <c r="D215" t="s">
        <v>1379</v>
      </c>
      <c r="E215">
        <v>15707593</v>
      </c>
      <c r="F215" t="s">
        <v>1345</v>
      </c>
      <c r="G215">
        <v>70274274</v>
      </c>
      <c r="H215">
        <v>1002987623</v>
      </c>
      <c r="I215" s="42" t="s">
        <v>143</v>
      </c>
      <c r="J215" t="s">
        <v>1346</v>
      </c>
      <c r="K215" t="s">
        <v>1593</v>
      </c>
      <c r="L215" t="s">
        <v>1594</v>
      </c>
      <c r="M215" t="s">
        <v>1593</v>
      </c>
      <c r="N215" t="s">
        <v>1594</v>
      </c>
      <c r="O215" s="10" t="s">
        <v>1380</v>
      </c>
      <c r="P215" s="43">
        <v>5500</v>
      </c>
      <c r="Q215" t="s">
        <v>522</v>
      </c>
      <c r="R215">
        <v>40</v>
      </c>
      <c r="S215" t="s">
        <v>94</v>
      </c>
      <c r="T215">
        <v>40</v>
      </c>
      <c r="U215">
        <v>0</v>
      </c>
      <c r="V215">
        <v>2</v>
      </c>
      <c r="W215">
        <v>8</v>
      </c>
      <c r="X215" t="s">
        <v>72</v>
      </c>
      <c r="Y215" t="s">
        <v>72</v>
      </c>
      <c r="Z215" t="s">
        <v>72</v>
      </c>
      <c r="AA215" t="s">
        <v>71</v>
      </c>
      <c r="AB215" t="s">
        <v>72</v>
      </c>
      <c r="AC215" t="s">
        <v>72</v>
      </c>
      <c r="AD215" t="s">
        <v>72</v>
      </c>
      <c r="AE215" t="s">
        <v>72</v>
      </c>
      <c r="AF215" t="s">
        <v>72</v>
      </c>
      <c r="AG215" t="s">
        <v>72</v>
      </c>
      <c r="AH215" t="s">
        <v>72</v>
      </c>
      <c r="AI215" t="s">
        <v>72</v>
      </c>
      <c r="AJ215" t="s">
        <v>72</v>
      </c>
      <c r="AK215" t="s">
        <v>72</v>
      </c>
      <c r="AL215" t="s">
        <v>72</v>
      </c>
      <c r="AM215" t="s">
        <v>72</v>
      </c>
      <c r="AN215">
        <v>2600</v>
      </c>
      <c r="AO215" s="8">
        <v>730.4</v>
      </c>
      <c r="AP215" s="8">
        <v>730.4</v>
      </c>
      <c r="AQ215" s="9">
        <v>730.4</v>
      </c>
      <c r="AR215" s="9">
        <v>730.4</v>
      </c>
      <c r="AS215">
        <v>0</v>
      </c>
    </row>
    <row r="216" spans="1:45" x14ac:dyDescent="0.25">
      <c r="A216" t="s">
        <v>1381</v>
      </c>
      <c r="B216" t="s">
        <v>60</v>
      </c>
      <c r="C216" s="14">
        <v>45089</v>
      </c>
      <c r="D216" t="s">
        <v>1382</v>
      </c>
      <c r="E216">
        <v>12782799</v>
      </c>
      <c r="F216" t="s">
        <v>1345</v>
      </c>
      <c r="G216">
        <v>70274274</v>
      </c>
      <c r="H216">
        <v>1000444968</v>
      </c>
      <c r="I216" s="42" t="s">
        <v>216</v>
      </c>
      <c r="J216" t="s">
        <v>1346</v>
      </c>
      <c r="K216" t="s">
        <v>1593</v>
      </c>
      <c r="L216" t="s">
        <v>1594</v>
      </c>
      <c r="M216" t="s">
        <v>1593</v>
      </c>
      <c r="N216" t="s">
        <v>1594</v>
      </c>
      <c r="O216" s="10" t="s">
        <v>1383</v>
      </c>
      <c r="P216" s="43">
        <v>9520</v>
      </c>
      <c r="Q216" t="s">
        <v>601</v>
      </c>
      <c r="R216">
        <v>40</v>
      </c>
      <c r="S216" t="s">
        <v>94</v>
      </c>
      <c r="T216">
        <v>40</v>
      </c>
      <c r="U216">
        <v>0</v>
      </c>
      <c r="V216">
        <v>2</v>
      </c>
      <c r="W216">
        <v>8</v>
      </c>
      <c r="X216" t="s">
        <v>72</v>
      </c>
      <c r="Y216" t="s">
        <v>72</v>
      </c>
      <c r="Z216" t="s">
        <v>72</v>
      </c>
      <c r="AA216" t="s">
        <v>71</v>
      </c>
      <c r="AB216" t="s">
        <v>72</v>
      </c>
      <c r="AC216" t="s">
        <v>72</v>
      </c>
      <c r="AD216" t="s">
        <v>72</v>
      </c>
      <c r="AE216" t="s">
        <v>72</v>
      </c>
      <c r="AF216" t="s">
        <v>72</v>
      </c>
      <c r="AG216" t="s">
        <v>72</v>
      </c>
      <c r="AH216" t="s">
        <v>72</v>
      </c>
      <c r="AI216" t="s">
        <v>72</v>
      </c>
      <c r="AJ216" t="s">
        <v>72</v>
      </c>
      <c r="AK216" t="s">
        <v>72</v>
      </c>
      <c r="AL216" t="s">
        <v>72</v>
      </c>
      <c r="AM216" t="s">
        <v>72</v>
      </c>
      <c r="AN216">
        <v>3000</v>
      </c>
      <c r="AO216" s="8">
        <v>708.34</v>
      </c>
      <c r="AP216" s="8">
        <v>708.34</v>
      </c>
      <c r="AQ216" s="9">
        <v>708.34</v>
      </c>
      <c r="AR216" s="9">
        <v>708.34</v>
      </c>
      <c r="AS216">
        <v>0</v>
      </c>
    </row>
    <row r="217" spans="1:45" x14ac:dyDescent="0.25">
      <c r="A217" t="s">
        <v>1384</v>
      </c>
      <c r="B217" t="s">
        <v>60</v>
      </c>
      <c r="C217" s="14">
        <v>45089</v>
      </c>
      <c r="D217" t="s">
        <v>1385</v>
      </c>
      <c r="E217">
        <v>26251435</v>
      </c>
      <c r="F217" t="s">
        <v>1345</v>
      </c>
      <c r="G217">
        <v>70274274</v>
      </c>
      <c r="H217">
        <v>1008690495</v>
      </c>
      <c r="I217" s="42" t="s">
        <v>174</v>
      </c>
      <c r="J217" t="s">
        <v>1346</v>
      </c>
      <c r="K217" t="s">
        <v>1593</v>
      </c>
      <c r="L217" t="s">
        <v>1594</v>
      </c>
      <c r="M217" t="s">
        <v>1593</v>
      </c>
      <c r="N217" t="s">
        <v>1594</v>
      </c>
      <c r="O217" s="10" t="s">
        <v>1386</v>
      </c>
      <c r="P217" s="43">
        <v>4000</v>
      </c>
      <c r="Q217" t="s">
        <v>181</v>
      </c>
      <c r="R217">
        <v>40</v>
      </c>
      <c r="S217" t="s">
        <v>94</v>
      </c>
      <c r="T217">
        <v>40</v>
      </c>
      <c r="U217">
        <v>0</v>
      </c>
      <c r="V217">
        <v>2</v>
      </c>
      <c r="W217">
        <v>8</v>
      </c>
      <c r="X217" t="s">
        <v>72</v>
      </c>
      <c r="Y217" t="s">
        <v>72</v>
      </c>
      <c r="Z217" t="s">
        <v>72</v>
      </c>
      <c r="AA217" t="s">
        <v>71</v>
      </c>
      <c r="AB217" t="s">
        <v>72</v>
      </c>
      <c r="AC217" t="s">
        <v>72</v>
      </c>
      <c r="AD217" t="s">
        <v>72</v>
      </c>
      <c r="AE217" t="s">
        <v>72</v>
      </c>
      <c r="AF217" t="s">
        <v>72</v>
      </c>
      <c r="AG217" t="s">
        <v>72</v>
      </c>
      <c r="AH217" t="s">
        <v>72</v>
      </c>
      <c r="AI217" t="s">
        <v>72</v>
      </c>
      <c r="AJ217" t="s">
        <v>72</v>
      </c>
      <c r="AK217" t="s">
        <v>72</v>
      </c>
      <c r="AL217" t="s">
        <v>72</v>
      </c>
      <c r="AM217" t="s">
        <v>72</v>
      </c>
      <c r="AN217">
        <v>4300</v>
      </c>
      <c r="AO217" s="8">
        <v>790.29</v>
      </c>
      <c r="AP217" s="8">
        <v>790.29</v>
      </c>
      <c r="AQ217" s="9">
        <v>790.29</v>
      </c>
      <c r="AR217" s="9">
        <v>790.29</v>
      </c>
      <c r="AS217">
        <v>0</v>
      </c>
    </row>
    <row r="218" spans="1:45" x14ac:dyDescent="0.25">
      <c r="A218" t="s">
        <v>1387</v>
      </c>
      <c r="B218" t="s">
        <v>60</v>
      </c>
      <c r="C218" s="14">
        <v>45089</v>
      </c>
      <c r="D218" t="s">
        <v>1756</v>
      </c>
      <c r="E218">
        <v>73481813</v>
      </c>
      <c r="F218" t="s">
        <v>1345</v>
      </c>
      <c r="G218">
        <v>70274274</v>
      </c>
      <c r="H218">
        <v>1004993436</v>
      </c>
      <c r="I218" s="42" t="s">
        <v>174</v>
      </c>
      <c r="J218" t="s">
        <v>1346</v>
      </c>
      <c r="K218" t="s">
        <v>1593</v>
      </c>
      <c r="L218" t="s">
        <v>1594</v>
      </c>
      <c r="M218" t="s">
        <v>1593</v>
      </c>
      <c r="N218" t="s">
        <v>1594</v>
      </c>
      <c r="O218" s="10" t="s">
        <v>1392</v>
      </c>
      <c r="P218" s="43">
        <v>4180</v>
      </c>
      <c r="Q218" t="s">
        <v>1393</v>
      </c>
      <c r="R218">
        <v>11</v>
      </c>
      <c r="S218" t="s">
        <v>94</v>
      </c>
      <c r="T218">
        <v>11</v>
      </c>
      <c r="U218">
        <v>0</v>
      </c>
      <c r="V218">
        <v>2</v>
      </c>
      <c r="W218">
        <v>8</v>
      </c>
      <c r="X218" t="s">
        <v>72</v>
      </c>
      <c r="Y218" t="s">
        <v>72</v>
      </c>
      <c r="Z218" t="s">
        <v>72</v>
      </c>
      <c r="AA218" t="s">
        <v>71</v>
      </c>
      <c r="AB218" t="s">
        <v>72</v>
      </c>
      <c r="AC218" t="s">
        <v>72</v>
      </c>
      <c r="AD218" t="s">
        <v>72</v>
      </c>
      <c r="AE218" t="s">
        <v>72</v>
      </c>
      <c r="AF218" t="s">
        <v>72</v>
      </c>
      <c r="AG218" t="s">
        <v>72</v>
      </c>
      <c r="AH218" t="s">
        <v>72</v>
      </c>
      <c r="AI218" t="s">
        <v>72</v>
      </c>
      <c r="AJ218" t="s">
        <v>72</v>
      </c>
      <c r="AK218" t="s">
        <v>72</v>
      </c>
      <c r="AL218" t="s">
        <v>72</v>
      </c>
      <c r="AM218" t="s">
        <v>72</v>
      </c>
      <c r="AN218">
        <v>4900</v>
      </c>
      <c r="AO218" s="8">
        <v>782.4</v>
      </c>
      <c r="AP218" s="8">
        <v>782.4</v>
      </c>
      <c r="AQ218" s="9">
        <v>782.4</v>
      </c>
      <c r="AR218" s="9">
        <v>782.4</v>
      </c>
      <c r="AS218">
        <v>0</v>
      </c>
    </row>
    <row r="219" spans="1:45" x14ac:dyDescent="0.25">
      <c r="A219" t="s">
        <v>1394</v>
      </c>
      <c r="B219" t="s">
        <v>60</v>
      </c>
      <c r="C219" s="14">
        <v>45089</v>
      </c>
      <c r="D219" t="s">
        <v>1395</v>
      </c>
      <c r="E219">
        <v>35397493</v>
      </c>
      <c r="F219" t="s">
        <v>1345</v>
      </c>
      <c r="G219">
        <v>70274274</v>
      </c>
      <c r="H219">
        <v>1018623281</v>
      </c>
      <c r="I219" s="42" t="s">
        <v>88</v>
      </c>
      <c r="J219" t="s">
        <v>1346</v>
      </c>
      <c r="K219" t="s">
        <v>1593</v>
      </c>
      <c r="L219" t="s">
        <v>1594</v>
      </c>
      <c r="M219" t="s">
        <v>1593</v>
      </c>
      <c r="N219" t="s">
        <v>1594</v>
      </c>
      <c r="O219" s="10" t="s">
        <v>1396</v>
      </c>
      <c r="P219" s="43">
        <v>8000</v>
      </c>
      <c r="Q219" t="s">
        <v>208</v>
      </c>
      <c r="R219">
        <v>40</v>
      </c>
      <c r="S219" t="s">
        <v>94</v>
      </c>
      <c r="T219">
        <v>40</v>
      </c>
      <c r="U219">
        <v>4</v>
      </c>
      <c r="V219">
        <v>2</v>
      </c>
      <c r="W219">
        <v>8</v>
      </c>
      <c r="X219" t="s">
        <v>72</v>
      </c>
      <c r="Y219" t="s">
        <v>72</v>
      </c>
      <c r="Z219" t="s">
        <v>71</v>
      </c>
      <c r="AA219" t="s">
        <v>72</v>
      </c>
      <c r="AB219" t="s">
        <v>72</v>
      </c>
      <c r="AC219" t="s">
        <v>72</v>
      </c>
      <c r="AD219" t="s">
        <v>72</v>
      </c>
      <c r="AE219" t="s">
        <v>72</v>
      </c>
      <c r="AF219" t="s">
        <v>72</v>
      </c>
      <c r="AG219" t="s">
        <v>72</v>
      </c>
      <c r="AH219" t="s">
        <v>72</v>
      </c>
      <c r="AI219" t="s">
        <v>72</v>
      </c>
      <c r="AJ219" t="s">
        <v>72</v>
      </c>
      <c r="AK219" t="s">
        <v>72</v>
      </c>
      <c r="AL219" t="s">
        <v>72</v>
      </c>
      <c r="AM219" t="s">
        <v>72</v>
      </c>
      <c r="AN219">
        <v>300</v>
      </c>
      <c r="AO219" s="8">
        <v>843.96</v>
      </c>
      <c r="AP219" s="8">
        <v>843.96</v>
      </c>
      <c r="AQ219" s="9">
        <v>843.96</v>
      </c>
      <c r="AR219" s="9">
        <v>843.96</v>
      </c>
      <c r="AS219">
        <v>0</v>
      </c>
    </row>
    <row r="220" spans="1:45" x14ac:dyDescent="0.25">
      <c r="A220" t="s">
        <v>1397</v>
      </c>
      <c r="B220" t="s">
        <v>60</v>
      </c>
      <c r="C220" s="14">
        <v>45089</v>
      </c>
      <c r="D220" t="s">
        <v>1398</v>
      </c>
      <c r="E220">
        <v>76718016</v>
      </c>
      <c r="F220" t="s">
        <v>1399</v>
      </c>
      <c r="G220">
        <v>75910000</v>
      </c>
      <c r="H220">
        <v>1002500143</v>
      </c>
      <c r="I220" s="42" t="s">
        <v>143</v>
      </c>
      <c r="J220" t="s">
        <v>1400</v>
      </c>
      <c r="K220" t="s">
        <v>1401</v>
      </c>
      <c r="L220" t="s">
        <v>1402</v>
      </c>
      <c r="M220" t="s">
        <v>1401</v>
      </c>
      <c r="N220" t="s">
        <v>1402</v>
      </c>
      <c r="O220" s="10" t="s">
        <v>1403</v>
      </c>
      <c r="P220" s="43">
        <v>7000</v>
      </c>
      <c r="Q220" t="s">
        <v>240</v>
      </c>
      <c r="R220">
        <v>70</v>
      </c>
      <c r="S220" t="s">
        <v>1404</v>
      </c>
      <c r="T220">
        <v>70</v>
      </c>
      <c r="U220">
        <v>10</v>
      </c>
      <c r="V220">
        <v>10</v>
      </c>
      <c r="W220">
        <v>50</v>
      </c>
      <c r="X220" t="s">
        <v>72</v>
      </c>
      <c r="Y220" t="s">
        <v>72</v>
      </c>
      <c r="Z220" t="s">
        <v>72</v>
      </c>
      <c r="AA220" t="s">
        <v>72</v>
      </c>
      <c r="AB220" t="s">
        <v>72</v>
      </c>
      <c r="AC220" t="s">
        <v>72</v>
      </c>
      <c r="AD220" t="s">
        <v>72</v>
      </c>
      <c r="AE220" t="s">
        <v>72</v>
      </c>
      <c r="AF220" t="s">
        <v>72</v>
      </c>
      <c r="AG220" t="s">
        <v>71</v>
      </c>
      <c r="AH220" t="s">
        <v>72</v>
      </c>
      <c r="AI220" t="s">
        <v>72</v>
      </c>
      <c r="AJ220" t="s">
        <v>72</v>
      </c>
      <c r="AK220" t="s">
        <v>72</v>
      </c>
      <c r="AL220" t="s">
        <v>72</v>
      </c>
      <c r="AM220" t="s">
        <v>72</v>
      </c>
      <c r="AN220">
        <v>2000</v>
      </c>
      <c r="AO220" s="8">
        <v>540</v>
      </c>
      <c r="AP220" s="8">
        <v>540</v>
      </c>
      <c r="AQ220" s="9">
        <v>580</v>
      </c>
      <c r="AR220" s="9">
        <v>580</v>
      </c>
      <c r="AS220">
        <v>96</v>
      </c>
    </row>
    <row r="221" spans="1:45" x14ac:dyDescent="0.25">
      <c r="A221" t="s">
        <v>1405</v>
      </c>
      <c r="B221" t="s">
        <v>60</v>
      </c>
      <c r="C221" s="14">
        <v>45089</v>
      </c>
      <c r="D221" t="s">
        <v>1406</v>
      </c>
      <c r="E221">
        <v>79178012</v>
      </c>
      <c r="F221" t="s">
        <v>1407</v>
      </c>
      <c r="G221">
        <v>98341888</v>
      </c>
      <c r="H221">
        <v>1002573879</v>
      </c>
      <c r="I221" s="42" t="s">
        <v>143</v>
      </c>
      <c r="J221" t="s">
        <v>1408</v>
      </c>
      <c r="K221" t="s">
        <v>1409</v>
      </c>
      <c r="L221" t="s">
        <v>1410</v>
      </c>
      <c r="M221" t="s">
        <v>1757</v>
      </c>
      <c r="N221" t="s">
        <v>1412</v>
      </c>
      <c r="O221" s="10" t="s">
        <v>1413</v>
      </c>
      <c r="P221" s="43">
        <v>5600</v>
      </c>
      <c r="Q221" t="s">
        <v>1414</v>
      </c>
      <c r="R221">
        <v>62</v>
      </c>
      <c r="S221" t="s">
        <v>1415</v>
      </c>
      <c r="T221">
        <v>62</v>
      </c>
      <c r="U221">
        <v>10</v>
      </c>
      <c r="V221">
        <v>2</v>
      </c>
      <c r="W221">
        <v>62</v>
      </c>
      <c r="X221" t="s">
        <v>71</v>
      </c>
      <c r="Y221" t="s">
        <v>72</v>
      </c>
      <c r="Z221" t="s">
        <v>72</v>
      </c>
      <c r="AA221" t="s">
        <v>72</v>
      </c>
      <c r="AB221" t="s">
        <v>72</v>
      </c>
      <c r="AC221" t="s">
        <v>72</v>
      </c>
      <c r="AD221" t="s">
        <v>72</v>
      </c>
      <c r="AE221" t="s">
        <v>72</v>
      </c>
      <c r="AF221" t="s">
        <v>72</v>
      </c>
      <c r="AG221" t="s">
        <v>72</v>
      </c>
      <c r="AH221" t="s">
        <v>72</v>
      </c>
      <c r="AI221" t="s">
        <v>72</v>
      </c>
      <c r="AJ221" t="s">
        <v>72</v>
      </c>
      <c r="AK221" t="s">
        <v>72</v>
      </c>
      <c r="AL221" t="s">
        <v>72</v>
      </c>
      <c r="AM221" t="s">
        <v>72</v>
      </c>
      <c r="AN221">
        <v>33000</v>
      </c>
      <c r="AO221" s="8">
        <v>650</v>
      </c>
      <c r="AP221" s="8">
        <v>660</v>
      </c>
      <c r="AQ221" s="9">
        <v>670</v>
      </c>
      <c r="AR221" s="9">
        <v>680</v>
      </c>
      <c r="AS221">
        <v>100</v>
      </c>
    </row>
    <row r="222" spans="1:45" x14ac:dyDescent="0.25">
      <c r="A222" t="s">
        <v>1416</v>
      </c>
      <c r="B222" t="s">
        <v>60</v>
      </c>
      <c r="C222" s="14">
        <v>45089</v>
      </c>
      <c r="D222" t="s">
        <v>1417</v>
      </c>
      <c r="E222">
        <v>79178012</v>
      </c>
      <c r="F222" t="s">
        <v>1407</v>
      </c>
      <c r="G222">
        <v>98341888</v>
      </c>
      <c r="H222">
        <v>1028763413</v>
      </c>
      <c r="I222" s="42" t="s">
        <v>216</v>
      </c>
      <c r="J222" t="s">
        <v>1418</v>
      </c>
      <c r="K222" t="s">
        <v>1409</v>
      </c>
      <c r="L222" t="s">
        <v>1410</v>
      </c>
      <c r="M222" t="s">
        <v>1757</v>
      </c>
      <c r="N222" t="s">
        <v>1412</v>
      </c>
      <c r="O222" s="10" t="s">
        <v>1419</v>
      </c>
      <c r="P222" s="43">
        <v>9460</v>
      </c>
      <c r="Q222" t="s">
        <v>1420</v>
      </c>
      <c r="R222">
        <v>30</v>
      </c>
      <c r="S222" t="s">
        <v>1415</v>
      </c>
      <c r="T222">
        <v>30</v>
      </c>
      <c r="U222">
        <v>7</v>
      </c>
      <c r="V222">
        <v>2</v>
      </c>
      <c r="W222">
        <v>30</v>
      </c>
      <c r="X222" t="s">
        <v>71</v>
      </c>
      <c r="Y222" t="s">
        <v>72</v>
      </c>
      <c r="Z222" t="s">
        <v>72</v>
      </c>
      <c r="AA222" t="s">
        <v>72</v>
      </c>
      <c r="AB222" t="s">
        <v>72</v>
      </c>
      <c r="AC222" t="s">
        <v>72</v>
      </c>
      <c r="AD222" t="s">
        <v>72</v>
      </c>
      <c r="AE222" t="s">
        <v>72</v>
      </c>
      <c r="AF222" t="s">
        <v>72</v>
      </c>
      <c r="AG222" t="s">
        <v>72</v>
      </c>
      <c r="AH222" t="s">
        <v>72</v>
      </c>
      <c r="AI222" t="s">
        <v>71</v>
      </c>
      <c r="AJ222" t="s">
        <v>72</v>
      </c>
      <c r="AK222" t="s">
        <v>72</v>
      </c>
      <c r="AL222" t="s">
        <v>72</v>
      </c>
      <c r="AM222" t="s">
        <v>72</v>
      </c>
      <c r="AN222">
        <v>33000</v>
      </c>
      <c r="AO222" s="8">
        <v>650</v>
      </c>
      <c r="AP222" s="8">
        <v>660</v>
      </c>
      <c r="AQ222" s="9">
        <v>670</v>
      </c>
      <c r="AR222" s="9">
        <v>680</v>
      </c>
      <c r="AS222">
        <v>100</v>
      </c>
    </row>
    <row r="223" spans="1:45" x14ac:dyDescent="0.25">
      <c r="A223" t="s">
        <v>1421</v>
      </c>
      <c r="B223" t="s">
        <v>60</v>
      </c>
      <c r="C223" s="14">
        <v>45089</v>
      </c>
      <c r="D223" t="s">
        <v>1422</v>
      </c>
      <c r="E223">
        <v>79178012</v>
      </c>
      <c r="F223" t="s">
        <v>1407</v>
      </c>
      <c r="G223">
        <v>98341888</v>
      </c>
      <c r="H223">
        <v>1020454926</v>
      </c>
      <c r="I223" s="42" t="s">
        <v>63</v>
      </c>
      <c r="J223" t="s">
        <v>1423</v>
      </c>
      <c r="K223" t="s">
        <v>1409</v>
      </c>
      <c r="L223" t="s">
        <v>1410</v>
      </c>
      <c r="M223" t="s">
        <v>1757</v>
      </c>
      <c r="N223" t="s">
        <v>1412</v>
      </c>
      <c r="O223" s="10" t="s">
        <v>1424</v>
      </c>
      <c r="P223" s="43">
        <v>3100</v>
      </c>
      <c r="Q223" t="s">
        <v>1425</v>
      </c>
      <c r="R223">
        <v>33</v>
      </c>
      <c r="S223" t="s">
        <v>1415</v>
      </c>
      <c r="T223">
        <v>33</v>
      </c>
      <c r="U223">
        <v>30</v>
      </c>
      <c r="V223">
        <v>2</v>
      </c>
      <c r="W223">
        <v>33</v>
      </c>
      <c r="X223" t="s">
        <v>71</v>
      </c>
      <c r="Y223" t="s">
        <v>72</v>
      </c>
      <c r="Z223" t="s">
        <v>72</v>
      </c>
      <c r="AA223" t="s">
        <v>72</v>
      </c>
      <c r="AB223" t="s">
        <v>72</v>
      </c>
      <c r="AC223" t="s">
        <v>72</v>
      </c>
      <c r="AD223" t="s">
        <v>72</v>
      </c>
      <c r="AE223" t="s">
        <v>72</v>
      </c>
      <c r="AF223" t="s">
        <v>72</v>
      </c>
      <c r="AG223" t="s">
        <v>72</v>
      </c>
      <c r="AH223" t="s">
        <v>72</v>
      </c>
      <c r="AI223" t="s">
        <v>72</v>
      </c>
      <c r="AJ223" t="s">
        <v>72</v>
      </c>
      <c r="AK223" t="s">
        <v>72</v>
      </c>
      <c r="AL223" t="s">
        <v>72</v>
      </c>
      <c r="AM223" t="s">
        <v>72</v>
      </c>
      <c r="AN223">
        <v>500</v>
      </c>
      <c r="AO223" s="8">
        <v>650</v>
      </c>
      <c r="AP223" s="8">
        <v>660</v>
      </c>
      <c r="AQ223" s="9">
        <v>670</v>
      </c>
      <c r="AR223" s="9">
        <v>680</v>
      </c>
      <c r="AS223">
        <v>100</v>
      </c>
    </row>
    <row r="224" spans="1:45" x14ac:dyDescent="0.25">
      <c r="A224" t="s">
        <v>1426</v>
      </c>
      <c r="B224" t="s">
        <v>60</v>
      </c>
      <c r="C224" s="14">
        <v>45089</v>
      </c>
      <c r="D224" t="s">
        <v>1427</v>
      </c>
      <c r="E224">
        <v>79178012</v>
      </c>
      <c r="F224" t="s">
        <v>1407</v>
      </c>
      <c r="G224">
        <v>98341888</v>
      </c>
      <c r="H224">
        <v>1013740654</v>
      </c>
      <c r="I224" s="42" t="s">
        <v>88</v>
      </c>
      <c r="J224" t="s">
        <v>1428</v>
      </c>
      <c r="K224" t="s">
        <v>1409</v>
      </c>
      <c r="L224" t="s">
        <v>1410</v>
      </c>
      <c r="M224" t="s">
        <v>1757</v>
      </c>
      <c r="N224" t="s">
        <v>1412</v>
      </c>
      <c r="O224" s="10" t="s">
        <v>1429</v>
      </c>
      <c r="P224" s="43">
        <v>8660</v>
      </c>
      <c r="Q224" t="s">
        <v>1430</v>
      </c>
      <c r="R224">
        <v>40</v>
      </c>
      <c r="S224" t="s">
        <v>1415</v>
      </c>
      <c r="T224">
        <v>40</v>
      </c>
      <c r="U224">
        <v>10</v>
      </c>
      <c r="V224">
        <v>2</v>
      </c>
      <c r="W224">
        <v>40</v>
      </c>
      <c r="X224" t="s">
        <v>71</v>
      </c>
      <c r="Y224" t="s">
        <v>72</v>
      </c>
      <c r="Z224" t="s">
        <v>72</v>
      </c>
      <c r="AA224" t="s">
        <v>72</v>
      </c>
      <c r="AB224" t="s">
        <v>72</v>
      </c>
      <c r="AC224" t="s">
        <v>72</v>
      </c>
      <c r="AD224" t="s">
        <v>72</v>
      </c>
      <c r="AE224" t="s">
        <v>72</v>
      </c>
      <c r="AF224" t="s">
        <v>72</v>
      </c>
      <c r="AG224" t="s">
        <v>72</v>
      </c>
      <c r="AH224" t="s">
        <v>72</v>
      </c>
      <c r="AI224" t="s">
        <v>72</v>
      </c>
      <c r="AJ224" t="s">
        <v>72</v>
      </c>
      <c r="AK224" t="s">
        <v>72</v>
      </c>
      <c r="AL224" t="s">
        <v>72</v>
      </c>
      <c r="AM224" t="s">
        <v>72</v>
      </c>
      <c r="AN224">
        <v>10000</v>
      </c>
      <c r="AO224" s="8">
        <v>650</v>
      </c>
      <c r="AP224" s="8">
        <v>660</v>
      </c>
      <c r="AQ224" s="9">
        <v>670</v>
      </c>
      <c r="AR224" s="9">
        <v>680</v>
      </c>
      <c r="AS224">
        <v>100</v>
      </c>
    </row>
    <row r="225" spans="1:45" x14ac:dyDescent="0.25">
      <c r="A225" t="s">
        <v>1431</v>
      </c>
      <c r="B225" t="s">
        <v>60</v>
      </c>
      <c r="C225" s="14">
        <v>45089</v>
      </c>
      <c r="D225" t="s">
        <v>1432</v>
      </c>
      <c r="E225">
        <v>79178012</v>
      </c>
      <c r="F225" t="s">
        <v>1407</v>
      </c>
      <c r="G225">
        <v>98341888</v>
      </c>
      <c r="H225">
        <v>1018247522</v>
      </c>
      <c r="I225" s="42" t="s">
        <v>216</v>
      </c>
      <c r="J225" t="s">
        <v>1433</v>
      </c>
      <c r="K225" t="s">
        <v>1409</v>
      </c>
      <c r="L225" t="s">
        <v>1410</v>
      </c>
      <c r="M225" t="s">
        <v>1757</v>
      </c>
      <c r="N225" t="s">
        <v>1412</v>
      </c>
      <c r="O225" s="10" t="s">
        <v>1434</v>
      </c>
      <c r="P225" s="43">
        <v>9240</v>
      </c>
      <c r="Q225" t="s">
        <v>1435</v>
      </c>
      <c r="R225">
        <v>49</v>
      </c>
      <c r="S225" t="s">
        <v>1415</v>
      </c>
      <c r="T225">
        <v>49</v>
      </c>
      <c r="U225">
        <v>10</v>
      </c>
      <c r="V225">
        <v>2</v>
      </c>
      <c r="W225">
        <v>49</v>
      </c>
      <c r="X225" t="s">
        <v>71</v>
      </c>
      <c r="Y225" t="s">
        <v>72</v>
      </c>
      <c r="Z225" t="s">
        <v>72</v>
      </c>
      <c r="AA225" t="s">
        <v>72</v>
      </c>
      <c r="AB225" t="s">
        <v>72</v>
      </c>
      <c r="AC225" t="s">
        <v>72</v>
      </c>
      <c r="AD225" t="s">
        <v>72</v>
      </c>
      <c r="AE225" t="s">
        <v>72</v>
      </c>
      <c r="AF225" t="s">
        <v>72</v>
      </c>
      <c r="AG225" t="s">
        <v>72</v>
      </c>
      <c r="AH225" t="s">
        <v>72</v>
      </c>
      <c r="AI225" t="s">
        <v>72</v>
      </c>
      <c r="AJ225" t="s">
        <v>72</v>
      </c>
      <c r="AK225" t="s">
        <v>72</v>
      </c>
      <c r="AL225" t="s">
        <v>72</v>
      </c>
      <c r="AM225" t="s">
        <v>72</v>
      </c>
      <c r="AN225">
        <v>9000</v>
      </c>
      <c r="AO225" s="8">
        <v>650</v>
      </c>
      <c r="AP225" s="8">
        <v>660</v>
      </c>
      <c r="AQ225" s="9">
        <v>670</v>
      </c>
      <c r="AR225" s="9">
        <v>680</v>
      </c>
      <c r="AS225">
        <v>100</v>
      </c>
    </row>
    <row r="226" spans="1:45" x14ac:dyDescent="0.25">
      <c r="A226" t="s">
        <v>1436</v>
      </c>
      <c r="B226" t="s">
        <v>60</v>
      </c>
      <c r="C226" s="14">
        <v>45089</v>
      </c>
      <c r="D226" t="s">
        <v>1437</v>
      </c>
      <c r="E226">
        <v>79178012</v>
      </c>
      <c r="F226" t="s">
        <v>1407</v>
      </c>
      <c r="G226">
        <v>98341888</v>
      </c>
      <c r="H226">
        <v>1026806050</v>
      </c>
      <c r="I226" s="42" t="s">
        <v>216</v>
      </c>
      <c r="J226" t="s">
        <v>1438</v>
      </c>
      <c r="K226" t="s">
        <v>1409</v>
      </c>
      <c r="L226" t="s">
        <v>1410</v>
      </c>
      <c r="M226" t="s">
        <v>1757</v>
      </c>
      <c r="N226" t="s">
        <v>1412</v>
      </c>
      <c r="O226" s="10" t="s">
        <v>1439</v>
      </c>
      <c r="P226" s="43">
        <v>9382</v>
      </c>
      <c r="Q226" t="s">
        <v>1440</v>
      </c>
      <c r="R226">
        <v>41</v>
      </c>
      <c r="S226" t="s">
        <v>1415</v>
      </c>
      <c r="T226">
        <v>41</v>
      </c>
      <c r="U226">
        <v>10</v>
      </c>
      <c r="V226">
        <v>2</v>
      </c>
      <c r="W226">
        <v>41</v>
      </c>
      <c r="X226" t="s">
        <v>71</v>
      </c>
      <c r="Y226" t="s">
        <v>72</v>
      </c>
      <c r="Z226" t="s">
        <v>72</v>
      </c>
      <c r="AA226" t="s">
        <v>72</v>
      </c>
      <c r="AB226" t="s">
        <v>72</v>
      </c>
      <c r="AC226" t="s">
        <v>72</v>
      </c>
      <c r="AD226" t="s">
        <v>72</v>
      </c>
      <c r="AE226" t="s">
        <v>72</v>
      </c>
      <c r="AF226" t="s">
        <v>72</v>
      </c>
      <c r="AG226" t="s">
        <v>72</v>
      </c>
      <c r="AH226" t="s">
        <v>72</v>
      </c>
      <c r="AI226" t="s">
        <v>72</v>
      </c>
      <c r="AJ226" t="s">
        <v>72</v>
      </c>
      <c r="AK226" t="s">
        <v>72</v>
      </c>
      <c r="AL226" t="s">
        <v>72</v>
      </c>
      <c r="AM226" t="s">
        <v>72</v>
      </c>
      <c r="AN226">
        <v>10000</v>
      </c>
      <c r="AO226" s="8">
        <v>650</v>
      </c>
      <c r="AP226" s="8">
        <v>660</v>
      </c>
      <c r="AQ226" s="9">
        <v>670</v>
      </c>
      <c r="AR226" s="9">
        <v>680</v>
      </c>
      <c r="AS226">
        <v>100</v>
      </c>
    </row>
    <row r="227" spans="1:45" x14ac:dyDescent="0.25">
      <c r="A227" t="s">
        <v>1441</v>
      </c>
      <c r="B227" t="s">
        <v>60</v>
      </c>
      <c r="C227" s="14">
        <v>45089</v>
      </c>
      <c r="D227" t="s">
        <v>1442</v>
      </c>
      <c r="E227">
        <v>43904523</v>
      </c>
      <c r="F227" t="s">
        <v>1443</v>
      </c>
      <c r="G227">
        <v>48798400</v>
      </c>
      <c r="H227">
        <v>1029107617</v>
      </c>
      <c r="I227" s="42" t="s">
        <v>63</v>
      </c>
      <c r="J227" t="s">
        <v>1444</v>
      </c>
      <c r="K227" t="s">
        <v>246</v>
      </c>
      <c r="L227" t="s">
        <v>247</v>
      </c>
      <c r="M227" t="s">
        <v>1710</v>
      </c>
      <c r="N227" t="s">
        <v>1711</v>
      </c>
      <c r="O227" s="10" t="s">
        <v>1445</v>
      </c>
      <c r="P227" s="43">
        <v>3200</v>
      </c>
      <c r="Q227" t="s">
        <v>1446</v>
      </c>
      <c r="R227">
        <v>112</v>
      </c>
      <c r="S227" t="s">
        <v>84</v>
      </c>
      <c r="T227">
        <v>112</v>
      </c>
      <c r="U227">
        <v>2</v>
      </c>
      <c r="V227">
        <v>100</v>
      </c>
      <c r="W227">
        <v>112</v>
      </c>
      <c r="X227" t="s">
        <v>72</v>
      </c>
      <c r="Y227" t="s">
        <v>71</v>
      </c>
      <c r="Z227" t="s">
        <v>72</v>
      </c>
      <c r="AA227" t="s">
        <v>72</v>
      </c>
      <c r="AB227" t="s">
        <v>72</v>
      </c>
      <c r="AC227" t="s">
        <v>72</v>
      </c>
      <c r="AD227" t="s">
        <v>72</v>
      </c>
      <c r="AE227" t="s">
        <v>72</v>
      </c>
      <c r="AF227" t="s">
        <v>72</v>
      </c>
      <c r="AG227" t="s">
        <v>71</v>
      </c>
      <c r="AH227" t="s">
        <v>72</v>
      </c>
      <c r="AI227" t="s">
        <v>71</v>
      </c>
      <c r="AJ227" t="s">
        <v>72</v>
      </c>
      <c r="AK227" t="s">
        <v>72</v>
      </c>
      <c r="AL227" t="s">
        <v>71</v>
      </c>
      <c r="AM227" t="s">
        <v>165</v>
      </c>
      <c r="AN227">
        <v>900</v>
      </c>
      <c r="AO227" s="8">
        <v>584</v>
      </c>
      <c r="AP227" s="8">
        <v>584</v>
      </c>
      <c r="AQ227" s="9">
        <v>596</v>
      </c>
      <c r="AR227" s="9">
        <v>596</v>
      </c>
      <c r="AS227">
        <v>0</v>
      </c>
    </row>
    <row r="228" spans="1:45" x14ac:dyDescent="0.25">
      <c r="A228" t="s">
        <v>1447</v>
      </c>
      <c r="B228" t="s">
        <v>60</v>
      </c>
      <c r="C228" s="14">
        <v>45089</v>
      </c>
      <c r="D228" t="s">
        <v>1597</v>
      </c>
      <c r="E228">
        <v>82550712</v>
      </c>
      <c r="F228" t="s">
        <v>1449</v>
      </c>
      <c r="G228">
        <v>62211700</v>
      </c>
      <c r="H228">
        <v>1016138343</v>
      </c>
      <c r="I228" s="42" t="s">
        <v>143</v>
      </c>
      <c r="J228" t="s">
        <v>1450</v>
      </c>
      <c r="K228" t="s">
        <v>1251</v>
      </c>
      <c r="L228" t="s">
        <v>1252</v>
      </c>
      <c r="M228" t="s">
        <v>1251</v>
      </c>
      <c r="N228" t="s">
        <v>1252</v>
      </c>
      <c r="O228" s="10" t="s">
        <v>1453</v>
      </c>
      <c r="P228" s="43">
        <v>5700</v>
      </c>
      <c r="Q228" t="s">
        <v>1254</v>
      </c>
      <c r="R228">
        <v>90</v>
      </c>
      <c r="S228" t="s">
        <v>1454</v>
      </c>
      <c r="T228">
        <v>90</v>
      </c>
      <c r="U228">
        <v>4</v>
      </c>
      <c r="V228">
        <v>4</v>
      </c>
      <c r="W228">
        <v>90</v>
      </c>
      <c r="X228" t="s">
        <v>72</v>
      </c>
      <c r="Y228" t="s">
        <v>71</v>
      </c>
      <c r="Z228" t="s">
        <v>72</v>
      </c>
      <c r="AA228" t="s">
        <v>72</v>
      </c>
      <c r="AB228" t="s">
        <v>72</v>
      </c>
      <c r="AC228" t="s">
        <v>72</v>
      </c>
      <c r="AD228" t="s">
        <v>72</v>
      </c>
      <c r="AE228" t="s">
        <v>72</v>
      </c>
      <c r="AF228" t="s">
        <v>72</v>
      </c>
      <c r="AG228" t="s">
        <v>71</v>
      </c>
      <c r="AH228" t="s">
        <v>72</v>
      </c>
      <c r="AI228" t="s">
        <v>72</v>
      </c>
      <c r="AJ228" t="s">
        <v>72</v>
      </c>
      <c r="AK228" t="s">
        <v>72</v>
      </c>
      <c r="AL228" t="s">
        <v>72</v>
      </c>
      <c r="AM228" t="s">
        <v>72</v>
      </c>
      <c r="AN228">
        <v>450</v>
      </c>
      <c r="AO228" s="8">
        <v>636</v>
      </c>
      <c r="AP228" s="8">
        <v>636</v>
      </c>
      <c r="AQ228" s="9">
        <v>636</v>
      </c>
      <c r="AR228" s="9">
        <v>636</v>
      </c>
      <c r="AS228">
        <v>80</v>
      </c>
    </row>
    <row r="229" spans="1:45" x14ac:dyDescent="0.25">
      <c r="A229" t="s">
        <v>1455</v>
      </c>
      <c r="B229" t="s">
        <v>60</v>
      </c>
      <c r="C229" s="14">
        <v>45089</v>
      </c>
      <c r="D229" t="s">
        <v>1456</v>
      </c>
      <c r="E229">
        <v>85450514</v>
      </c>
      <c r="F229" t="s">
        <v>1457</v>
      </c>
      <c r="G229">
        <v>98164333</v>
      </c>
      <c r="H229">
        <v>1002720408</v>
      </c>
      <c r="I229" s="42" t="s">
        <v>216</v>
      </c>
      <c r="J229" t="s">
        <v>1458</v>
      </c>
      <c r="K229" t="s">
        <v>421</v>
      </c>
      <c r="L229" t="s">
        <v>422</v>
      </c>
      <c r="M229" t="s">
        <v>421</v>
      </c>
      <c r="N229" t="s">
        <v>422</v>
      </c>
      <c r="O229" s="10" t="s">
        <v>1459</v>
      </c>
      <c r="P229" s="43">
        <v>9000</v>
      </c>
      <c r="Q229" t="s">
        <v>218</v>
      </c>
      <c r="R229">
        <v>40</v>
      </c>
      <c r="S229" t="s">
        <v>94</v>
      </c>
      <c r="T229">
        <v>170</v>
      </c>
      <c r="U229">
        <v>5</v>
      </c>
      <c r="V229">
        <v>30</v>
      </c>
      <c r="W229">
        <v>40</v>
      </c>
      <c r="X229" t="s">
        <v>72</v>
      </c>
      <c r="Y229" t="s">
        <v>72</v>
      </c>
      <c r="Z229" t="s">
        <v>71</v>
      </c>
      <c r="AA229" t="s">
        <v>72</v>
      </c>
      <c r="AB229" t="s">
        <v>72</v>
      </c>
      <c r="AC229" t="s">
        <v>72</v>
      </c>
      <c r="AD229" t="s">
        <v>72</v>
      </c>
      <c r="AE229" t="s">
        <v>72</v>
      </c>
      <c r="AF229" t="s">
        <v>72</v>
      </c>
      <c r="AG229" t="s">
        <v>72</v>
      </c>
      <c r="AH229" t="s">
        <v>72</v>
      </c>
      <c r="AI229" t="s">
        <v>72</v>
      </c>
      <c r="AJ229" t="s">
        <v>72</v>
      </c>
      <c r="AK229" t="s">
        <v>72</v>
      </c>
      <c r="AL229" t="s">
        <v>72</v>
      </c>
      <c r="AM229" t="s">
        <v>72</v>
      </c>
      <c r="AN229">
        <v>1000</v>
      </c>
      <c r="AO229" s="8">
        <v>764</v>
      </c>
      <c r="AP229" s="8">
        <v>874.4</v>
      </c>
      <c r="AQ229" s="9">
        <v>874.4</v>
      </c>
      <c r="AR229" s="9">
        <v>836</v>
      </c>
      <c r="AS229">
        <v>0</v>
      </c>
    </row>
  </sheetData>
  <mergeCells count="1">
    <mergeCell ref="A5:D6"/>
  </mergeCells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2B7A8-27ED-42E5-B47E-11B5AFB24D8E}">
  <dimension ref="A1:M17"/>
  <sheetViews>
    <sheetView workbookViewId="0">
      <selection sqref="A1:XFD1048576"/>
    </sheetView>
  </sheetViews>
  <sheetFormatPr defaultRowHeight="15" x14ac:dyDescent="0.25"/>
  <cols>
    <col min="1" max="1" width="19.42578125" style="28" customWidth="1"/>
    <col min="2" max="2" width="4" customWidth="1"/>
    <col min="3" max="9" width="9.28515625" customWidth="1"/>
    <col min="10" max="10" width="12" bestFit="1" customWidth="1"/>
    <col min="12" max="12" width="9.28515625" customWidth="1"/>
  </cols>
  <sheetData>
    <row r="1" spans="1:13" s="27" customFormat="1" ht="25.5" customHeight="1" x14ac:dyDescent="0.25">
      <c r="A1" s="30" t="s">
        <v>1758</v>
      </c>
      <c r="B1" s="26"/>
      <c r="C1" s="185" t="s">
        <v>1759</v>
      </c>
      <c r="D1" s="185"/>
      <c r="E1" s="185"/>
      <c r="F1" s="185"/>
      <c r="G1" s="185"/>
      <c r="H1" s="185"/>
      <c r="I1" s="185"/>
      <c r="J1" s="185"/>
      <c r="K1" s="185"/>
      <c r="L1" s="185"/>
      <c r="M1" s="185"/>
    </row>
    <row r="2" spans="1:13" ht="10.5" customHeight="1" x14ac:dyDescent="0.25"/>
    <row r="3" spans="1:13" x14ac:dyDescent="0.25">
      <c r="A3" s="29">
        <v>45184</v>
      </c>
      <c r="C3" s="31" t="s">
        <v>1760</v>
      </c>
      <c r="D3" s="31" t="s">
        <v>1761</v>
      </c>
      <c r="E3" s="31" t="s">
        <v>1762</v>
      </c>
      <c r="F3" s="31" t="s">
        <v>1763</v>
      </c>
      <c r="G3" s="31" t="s">
        <v>1764</v>
      </c>
      <c r="H3" s="31" t="s">
        <v>1765</v>
      </c>
      <c r="I3" s="20"/>
      <c r="J3" s="20" t="s">
        <v>1766</v>
      </c>
    </row>
    <row r="4" spans="1:13" ht="15.75" thickBot="1" x14ac:dyDescent="0.3">
      <c r="C4" s="28">
        <v>8.8000000000000007</v>
      </c>
      <c r="D4" s="28">
        <v>8.1999999999999993</v>
      </c>
      <c r="E4" s="28">
        <v>7.4</v>
      </c>
      <c r="F4" s="28">
        <v>6.4</v>
      </c>
      <c r="G4" s="28">
        <v>4</v>
      </c>
      <c r="H4" s="28">
        <v>3.5</v>
      </c>
      <c r="J4" s="21">
        <f>AVERAGE(C4:H4)/100</f>
        <v>6.3833333333333325E-2</v>
      </c>
    </row>
    <row r="5" spans="1:13" ht="15.75" thickTop="1" x14ac:dyDescent="0.25"/>
    <row r="6" spans="1:13" x14ac:dyDescent="0.25">
      <c r="A6" s="29">
        <v>45366</v>
      </c>
      <c r="C6" s="59" t="s">
        <v>1767</v>
      </c>
      <c r="D6" s="59" t="s">
        <v>1768</v>
      </c>
      <c r="E6" s="59" t="s">
        <v>1769</v>
      </c>
      <c r="F6" s="59" t="s">
        <v>1770</v>
      </c>
      <c r="G6" s="59" t="s">
        <v>1771</v>
      </c>
      <c r="H6" s="59" t="s">
        <v>1772</v>
      </c>
      <c r="I6" s="59"/>
      <c r="J6" s="59" t="s">
        <v>1766</v>
      </c>
    </row>
    <row r="7" spans="1:13" ht="15.75" thickBot="1" x14ac:dyDescent="0.3">
      <c r="C7">
        <v>3.6</v>
      </c>
      <c r="D7">
        <v>2.8</v>
      </c>
      <c r="E7">
        <v>1.4</v>
      </c>
      <c r="F7">
        <v>0.5</v>
      </c>
      <c r="G7">
        <v>0.9</v>
      </c>
      <c r="H7">
        <v>1</v>
      </c>
      <c r="J7" s="60">
        <f>AVERAGE(C7:H7)/100</f>
        <v>1.7000000000000001E-2</v>
      </c>
    </row>
    <row r="8" spans="1:13" ht="15.75" thickTop="1" x14ac:dyDescent="0.25"/>
    <row r="9" spans="1:13" x14ac:dyDescent="0.25">
      <c r="A9" s="29">
        <v>45550</v>
      </c>
      <c r="C9" s="59" t="s">
        <v>1773</v>
      </c>
      <c r="D9" s="59" t="s">
        <v>1774</v>
      </c>
      <c r="E9" s="59" t="s">
        <v>1775</v>
      </c>
      <c r="F9" s="59" t="s">
        <v>1776</v>
      </c>
      <c r="G9" s="59" t="s">
        <v>1777</v>
      </c>
      <c r="H9" s="59" t="s">
        <v>1778</v>
      </c>
      <c r="I9" s="59"/>
      <c r="J9" s="59" t="s">
        <v>1766</v>
      </c>
    </row>
    <row r="10" spans="1:13" ht="15.75" thickBot="1" x14ac:dyDescent="0.3">
      <c r="C10">
        <v>0.6</v>
      </c>
      <c r="D10">
        <v>0.3</v>
      </c>
      <c r="E10">
        <v>0.4</v>
      </c>
      <c r="F10">
        <v>0.1</v>
      </c>
      <c r="G10">
        <v>1.4</v>
      </c>
      <c r="H10">
        <v>1</v>
      </c>
      <c r="J10" s="21">
        <f>AVERAGE(C10:H10)/100</f>
        <v>6.3333333333333332E-3</v>
      </c>
    </row>
    <row r="11" spans="1:13" ht="15.75" thickTop="1" x14ac:dyDescent="0.25">
      <c r="A11" s="29"/>
    </row>
    <row r="12" spans="1:13" x14ac:dyDescent="0.25">
      <c r="A12" s="29">
        <v>45731</v>
      </c>
      <c r="C12" s="31" t="s">
        <v>1779</v>
      </c>
      <c r="D12" s="31" t="s">
        <v>1780</v>
      </c>
      <c r="E12" s="31" t="s">
        <v>1781</v>
      </c>
      <c r="F12" s="31" t="s">
        <v>1782</v>
      </c>
      <c r="G12" s="31" t="s">
        <v>1783</v>
      </c>
      <c r="H12" s="31" t="s">
        <v>1784</v>
      </c>
      <c r="I12" s="20"/>
      <c r="J12" s="20" t="s">
        <v>1766</v>
      </c>
    </row>
    <row r="13" spans="1:13" ht="15.75" thickBot="1" x14ac:dyDescent="0.3">
      <c r="C13" s="28">
        <v>1</v>
      </c>
      <c r="D13" s="28">
        <v>1.2</v>
      </c>
      <c r="E13" s="28">
        <v>1</v>
      </c>
      <c r="F13" s="28">
        <v>1.4</v>
      </c>
      <c r="G13" s="28">
        <v>1.4</v>
      </c>
      <c r="H13" s="28">
        <v>1.7</v>
      </c>
      <c r="J13" s="69">
        <f>AVERAGE(C13:H13)/100</f>
        <v>1.2833333333333334E-2</v>
      </c>
    </row>
    <row r="14" spans="1:13" ht="15.75" thickTop="1" x14ac:dyDescent="0.25"/>
    <row r="15" spans="1:13" x14ac:dyDescent="0.25">
      <c r="A15" s="79">
        <v>45915</v>
      </c>
      <c r="B15" s="80"/>
      <c r="C15" s="81" t="s">
        <v>1785</v>
      </c>
      <c r="D15" s="81" t="s">
        <v>1786</v>
      </c>
      <c r="E15" s="81" t="s">
        <v>1787</v>
      </c>
      <c r="F15" s="81" t="s">
        <v>1788</v>
      </c>
      <c r="G15" s="81" t="s">
        <v>1789</v>
      </c>
      <c r="H15" s="81" t="s">
        <v>1790</v>
      </c>
      <c r="I15" s="81"/>
      <c r="J15" s="81" t="s">
        <v>1766</v>
      </c>
    </row>
    <row r="16" spans="1:13" ht="15.75" thickBot="1" x14ac:dyDescent="0.3">
      <c r="A16" s="82"/>
      <c r="B16" s="80"/>
      <c r="C16" s="80">
        <v>1.4</v>
      </c>
      <c r="D16" s="80">
        <v>2</v>
      </c>
      <c r="E16" s="80">
        <v>1.4</v>
      </c>
      <c r="F16" s="80">
        <v>1.6</v>
      </c>
      <c r="G16" s="80">
        <v>1.6</v>
      </c>
      <c r="H16" s="80">
        <v>1.9</v>
      </c>
      <c r="I16" s="80"/>
      <c r="J16" s="83">
        <v>1.6500000000000001E-2</v>
      </c>
    </row>
    <row r="17" ht="15.75" thickTop="1" x14ac:dyDescent="0.25"/>
  </sheetData>
  <mergeCells count="1">
    <mergeCell ref="C1:M1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4E69F-EBE3-4250-92F6-7E18B44B91EE}">
  <dimension ref="A1:I102"/>
  <sheetViews>
    <sheetView workbookViewId="0">
      <selection activeCell="H3" sqref="H3"/>
    </sheetView>
  </sheetViews>
  <sheetFormatPr defaultRowHeight="15" x14ac:dyDescent="0.25"/>
  <cols>
    <col min="1" max="1" width="15" customWidth="1"/>
    <col min="2" max="2" width="53" bestFit="1" customWidth="1"/>
    <col min="3" max="3" width="14.5703125" customWidth="1"/>
    <col min="4" max="4" width="16.42578125" style="24" customWidth="1"/>
    <col min="5" max="5" width="20.5703125" style="78" customWidth="1"/>
    <col min="6" max="6" width="15.5703125" style="24" customWidth="1"/>
    <col min="7" max="7" width="20.28515625" style="78" customWidth="1"/>
    <col min="8" max="8" width="12.5703125" customWidth="1"/>
    <col min="9" max="9" width="9.7109375" style="47" bestFit="1" customWidth="1"/>
  </cols>
  <sheetData>
    <row r="1" spans="1:9" ht="33.75" customHeight="1" thickBot="1" x14ac:dyDescent="0.3">
      <c r="A1" s="121" t="s">
        <v>12</v>
      </c>
      <c r="B1" s="121" t="s">
        <v>15</v>
      </c>
      <c r="C1" s="121" t="s">
        <v>16</v>
      </c>
      <c r="D1" s="122" t="s">
        <v>1518</v>
      </c>
      <c r="E1" s="123" t="s">
        <v>1519</v>
      </c>
      <c r="F1" s="122" t="s">
        <v>1520</v>
      </c>
      <c r="G1" s="123" t="s">
        <v>1521</v>
      </c>
      <c r="H1" s="121" t="s">
        <v>1522</v>
      </c>
      <c r="I1" s="124" t="s">
        <v>1523</v>
      </c>
    </row>
    <row r="2" spans="1:9" x14ac:dyDescent="0.25">
      <c r="A2" s="125" t="s">
        <v>786</v>
      </c>
      <c r="B2" s="126" t="s">
        <v>1524</v>
      </c>
      <c r="C2" s="125">
        <v>29427763</v>
      </c>
      <c r="D2" s="127">
        <v>45695</v>
      </c>
      <c r="E2" s="128">
        <v>0.66666666666666663</v>
      </c>
      <c r="F2" s="127">
        <v>45705</v>
      </c>
      <c r="G2" s="128">
        <v>0.33333333333333331</v>
      </c>
      <c r="H2" s="126">
        <f>Tabel68[[#This Row],[Lukket til dato]]-Tabel68[[#This Row],[Lukket fra dato]]</f>
        <v>10</v>
      </c>
      <c r="I2" s="126">
        <v>2025</v>
      </c>
    </row>
    <row r="3" spans="1:9" x14ac:dyDescent="0.25">
      <c r="A3" s="126" t="s">
        <v>1071</v>
      </c>
      <c r="B3" s="126" t="s">
        <v>1072</v>
      </c>
      <c r="C3" s="126">
        <v>35843280</v>
      </c>
      <c r="D3" s="127">
        <v>45763</v>
      </c>
      <c r="E3" s="128">
        <v>0.625</v>
      </c>
      <c r="F3" s="127">
        <v>45768</v>
      </c>
      <c r="G3" s="128">
        <v>0.29166666666666669</v>
      </c>
      <c r="H3" s="126">
        <f>Tabel68[[#This Row],[Lukket til dato]]-Tabel68[[#This Row],[Lukket fra dato]]</f>
        <v>5</v>
      </c>
      <c r="I3" s="126">
        <v>2025</v>
      </c>
    </row>
    <row r="4" spans="1:9" x14ac:dyDescent="0.25">
      <c r="A4" s="126" t="s">
        <v>786</v>
      </c>
      <c r="B4" s="126" t="s">
        <v>1524</v>
      </c>
      <c r="C4" s="126">
        <v>29427763</v>
      </c>
      <c r="D4" s="127">
        <v>45758</v>
      </c>
      <c r="E4" s="128">
        <v>0.66666666666666663</v>
      </c>
      <c r="F4" s="127">
        <v>45769</v>
      </c>
      <c r="G4" s="128">
        <v>0.33333333333333331</v>
      </c>
      <c r="H4" s="126">
        <f>Tabel68[[#This Row],[Lukket til dato]]-Tabel68[[#This Row],[Lukket fra dato]]</f>
        <v>11</v>
      </c>
      <c r="I4" s="126">
        <v>2025</v>
      </c>
    </row>
    <row r="5" spans="1:9" x14ac:dyDescent="0.25">
      <c r="A5" s="126" t="s">
        <v>936</v>
      </c>
      <c r="B5" s="126" t="s">
        <v>1525</v>
      </c>
      <c r="C5" s="126">
        <v>31887291</v>
      </c>
      <c r="D5" s="127">
        <v>45758</v>
      </c>
      <c r="E5" s="128">
        <v>0.625</v>
      </c>
      <c r="F5" s="127">
        <v>45769</v>
      </c>
      <c r="G5" s="128">
        <v>0.29166666666666669</v>
      </c>
      <c r="H5" s="126">
        <f>Tabel68[[#This Row],[Lukket til dato]]-Tabel68[[#This Row],[Lukket fra dato]]</f>
        <v>11</v>
      </c>
      <c r="I5" s="126">
        <v>2025</v>
      </c>
    </row>
    <row r="6" spans="1:9" x14ac:dyDescent="0.25">
      <c r="A6" s="126" t="s">
        <v>936</v>
      </c>
      <c r="B6" s="126" t="s">
        <v>1525</v>
      </c>
      <c r="C6" s="126">
        <v>31887291</v>
      </c>
      <c r="D6" s="127">
        <v>45805</v>
      </c>
      <c r="E6" s="128">
        <v>0.625</v>
      </c>
      <c r="F6" s="127">
        <v>45810</v>
      </c>
      <c r="G6" s="128">
        <v>0.29166666666666669</v>
      </c>
      <c r="H6" s="126">
        <f>Tabel68[[#This Row],[Lukket til dato]]-Tabel68[[#This Row],[Lukket fra dato]]</f>
        <v>5</v>
      </c>
      <c r="I6" s="126">
        <v>2025</v>
      </c>
    </row>
    <row r="7" spans="1:9" x14ac:dyDescent="0.25">
      <c r="A7" s="126" t="s">
        <v>501</v>
      </c>
      <c r="B7" s="126" t="s">
        <v>502</v>
      </c>
      <c r="C7" s="126">
        <v>20606231</v>
      </c>
      <c r="D7" s="127">
        <v>45816</v>
      </c>
      <c r="E7" s="128">
        <v>0.54166666666666663</v>
      </c>
      <c r="F7" s="127">
        <v>45818</v>
      </c>
      <c r="G7" s="128">
        <v>0.33333333333333331</v>
      </c>
      <c r="H7" s="126">
        <f>Tabel68[[#This Row],[Lukket til dato]]-Tabel68[[#This Row],[Lukket fra dato]]</f>
        <v>2</v>
      </c>
      <c r="I7" s="126">
        <v>2025</v>
      </c>
    </row>
    <row r="8" spans="1:9" x14ac:dyDescent="0.25">
      <c r="A8" s="126" t="s">
        <v>786</v>
      </c>
      <c r="B8" s="126" t="s">
        <v>1524</v>
      </c>
      <c r="C8" s="126">
        <v>29427763</v>
      </c>
      <c r="D8" s="127">
        <v>45814</v>
      </c>
      <c r="E8" s="128">
        <v>0.66666666666666663</v>
      </c>
      <c r="F8" s="127">
        <v>45818</v>
      </c>
      <c r="G8" s="128">
        <v>0.33333333333333331</v>
      </c>
      <c r="H8" s="126">
        <f>Tabel68[[#This Row],[Lukket til dato]]-Tabel68[[#This Row],[Lukket fra dato]]</f>
        <v>4</v>
      </c>
      <c r="I8" s="126">
        <v>2025</v>
      </c>
    </row>
    <row r="9" spans="1:9" x14ac:dyDescent="0.25">
      <c r="A9" s="126" t="s">
        <v>343</v>
      </c>
      <c r="B9" s="126" t="s">
        <v>344</v>
      </c>
      <c r="C9" s="126">
        <v>12759835</v>
      </c>
      <c r="D9" s="127">
        <v>45844</v>
      </c>
      <c r="E9" s="128">
        <v>0.5</v>
      </c>
      <c r="F9" s="127">
        <v>45852</v>
      </c>
      <c r="G9" s="128">
        <v>0.375</v>
      </c>
      <c r="H9" s="126">
        <f>Tabel68[[#This Row],[Lukket til dato]]-Tabel68[[#This Row],[Lukket fra dato]]</f>
        <v>8</v>
      </c>
      <c r="I9" s="126">
        <v>2025</v>
      </c>
    </row>
    <row r="10" spans="1:9" x14ac:dyDescent="0.25">
      <c r="A10" s="126" t="s">
        <v>1135</v>
      </c>
      <c r="B10" s="126" t="s">
        <v>1136</v>
      </c>
      <c r="C10" s="126">
        <v>37783803</v>
      </c>
      <c r="D10" s="127">
        <v>45844</v>
      </c>
      <c r="E10" s="128">
        <v>0.625</v>
      </c>
      <c r="F10" s="127">
        <v>45862</v>
      </c>
      <c r="G10" s="128">
        <v>0.33333333333333331</v>
      </c>
      <c r="H10" s="126">
        <f>Tabel68[[#This Row],[Lukket til dato]]-Tabel68[[#This Row],[Lukket fra dato]]</f>
        <v>18</v>
      </c>
      <c r="I10" s="126">
        <v>2025</v>
      </c>
    </row>
    <row r="11" spans="1:9" x14ac:dyDescent="0.25">
      <c r="A11" s="126" t="s">
        <v>928</v>
      </c>
      <c r="B11" s="126" t="s">
        <v>929</v>
      </c>
      <c r="C11" s="126">
        <v>69697636</v>
      </c>
      <c r="D11" s="127">
        <v>45843</v>
      </c>
      <c r="E11" s="128">
        <v>0.625</v>
      </c>
      <c r="F11" s="127">
        <v>45865</v>
      </c>
      <c r="G11" s="128">
        <v>0.33333333333333331</v>
      </c>
      <c r="H11" s="126">
        <f>Tabel68[[#This Row],[Lukket til dato]]-Tabel68[[#This Row],[Lukket fra dato]]</f>
        <v>22</v>
      </c>
      <c r="I11" s="126">
        <v>2025</v>
      </c>
    </row>
    <row r="12" spans="1:9" x14ac:dyDescent="0.25">
      <c r="A12" s="126" t="s">
        <v>1224</v>
      </c>
      <c r="B12" s="126" t="s">
        <v>1225</v>
      </c>
      <c r="C12" s="126">
        <v>41547944</v>
      </c>
      <c r="D12" s="127">
        <v>45851</v>
      </c>
      <c r="E12" s="128">
        <v>0.875</v>
      </c>
      <c r="F12" s="127">
        <v>45865</v>
      </c>
      <c r="G12" s="128">
        <v>0.29166666666666669</v>
      </c>
      <c r="H12" s="126">
        <f>Tabel68[[#This Row],[Lukket til dato]]-Tabel68[[#This Row],[Lukket fra dato]]</f>
        <v>14</v>
      </c>
      <c r="I12" s="126">
        <v>2025</v>
      </c>
    </row>
    <row r="13" spans="1:9" x14ac:dyDescent="0.25">
      <c r="A13" s="126" t="s">
        <v>1195</v>
      </c>
      <c r="B13" s="126" t="s">
        <v>1196</v>
      </c>
      <c r="C13" s="126">
        <v>97221522</v>
      </c>
      <c r="D13" s="127">
        <v>45844</v>
      </c>
      <c r="E13" s="128">
        <v>0.99930555555555556</v>
      </c>
      <c r="F13" s="127">
        <v>45866</v>
      </c>
      <c r="G13" s="128">
        <v>0.33333333333333331</v>
      </c>
      <c r="H13" s="126">
        <f>Tabel68[[#This Row],[Lukket til dato]]-Tabel68[[#This Row],[Lukket fra dato]]</f>
        <v>22</v>
      </c>
      <c r="I13" s="126">
        <v>2025</v>
      </c>
    </row>
    <row r="14" spans="1:9" x14ac:dyDescent="0.25">
      <c r="A14" s="126" t="s">
        <v>302</v>
      </c>
      <c r="B14" s="126" t="s">
        <v>303</v>
      </c>
      <c r="C14" s="126">
        <v>26278708</v>
      </c>
      <c r="D14" s="127">
        <v>45858</v>
      </c>
      <c r="E14" s="128">
        <v>0.875</v>
      </c>
      <c r="F14" s="127">
        <v>45873</v>
      </c>
      <c r="G14" s="128">
        <v>0.29166666666666669</v>
      </c>
      <c r="H14" s="126">
        <f>Tabel68[[#This Row],[Lukket til dato]]-Tabel68[[#This Row],[Lukket fra dato]]</f>
        <v>15</v>
      </c>
      <c r="I14" s="126">
        <v>2025</v>
      </c>
    </row>
    <row r="15" spans="1:9" x14ac:dyDescent="0.25">
      <c r="A15" s="126" t="s">
        <v>769</v>
      </c>
      <c r="B15" s="126" t="s">
        <v>770</v>
      </c>
      <c r="C15" s="126">
        <v>29137463</v>
      </c>
      <c r="D15" s="127">
        <v>45844</v>
      </c>
      <c r="E15" s="128">
        <v>0.83333333333333337</v>
      </c>
      <c r="F15" s="127">
        <v>45873</v>
      </c>
      <c r="G15" s="128">
        <v>0.33333333333333331</v>
      </c>
      <c r="H15" s="126">
        <f>Tabel68[[#This Row],[Lukket til dato]]-Tabel68[[#This Row],[Lukket fra dato]]</f>
        <v>29</v>
      </c>
      <c r="I15" s="126">
        <v>2025</v>
      </c>
    </row>
    <row r="16" spans="1:9" x14ac:dyDescent="0.25">
      <c r="A16" s="126" t="s">
        <v>945</v>
      </c>
      <c r="B16" s="126" t="s">
        <v>1526</v>
      </c>
      <c r="C16" s="126">
        <v>31936330</v>
      </c>
      <c r="D16" s="127">
        <v>45940</v>
      </c>
      <c r="E16" s="128">
        <v>0.66666666666666663</v>
      </c>
      <c r="F16" s="127">
        <v>45950</v>
      </c>
      <c r="G16" s="128">
        <v>0.29166666666666669</v>
      </c>
      <c r="H16" s="126">
        <f>Tabel68[[#This Row],[Lukket til dato]]-Tabel68[[#This Row],[Lukket fra dato]]</f>
        <v>10</v>
      </c>
      <c r="I16" s="126">
        <v>2025</v>
      </c>
    </row>
    <row r="17" spans="1:9" x14ac:dyDescent="0.25">
      <c r="A17" s="106" t="s">
        <v>637</v>
      </c>
      <c r="B17" s="106" t="s">
        <v>638</v>
      </c>
      <c r="C17" s="106">
        <v>26262089</v>
      </c>
      <c r="D17" s="107">
        <v>46012</v>
      </c>
      <c r="E17" s="108">
        <v>0.875</v>
      </c>
      <c r="F17" s="107">
        <v>46017</v>
      </c>
      <c r="G17" s="108">
        <v>0.29166666666666669</v>
      </c>
      <c r="H17" s="106">
        <f>Tabel68[[#This Row],[Lukket til dato]]-Tabel68[[#This Row],[Lukket fra dato]]</f>
        <v>5</v>
      </c>
      <c r="I17" s="106">
        <v>2025</v>
      </c>
    </row>
    <row r="18" spans="1:9" x14ac:dyDescent="0.25">
      <c r="A18" s="109" t="s">
        <v>400</v>
      </c>
      <c r="B18" s="106" t="s">
        <v>401</v>
      </c>
      <c r="C18" s="109">
        <v>16335347</v>
      </c>
      <c r="D18" s="107">
        <v>46013</v>
      </c>
      <c r="E18" s="108">
        <v>0.58333333333333337</v>
      </c>
      <c r="F18" s="107">
        <v>46018</v>
      </c>
      <c r="G18" s="108">
        <v>0.29166666666666669</v>
      </c>
      <c r="H18" s="106">
        <f>Tabel68[[#This Row],[Lukket til dato]]-Tabel68[[#This Row],[Lukket fra dato]]</f>
        <v>5</v>
      </c>
      <c r="I18" s="106">
        <v>2025</v>
      </c>
    </row>
    <row r="19" spans="1:9" x14ac:dyDescent="0.25">
      <c r="A19" s="106" t="s">
        <v>467</v>
      </c>
      <c r="B19" s="106" t="s">
        <v>468</v>
      </c>
      <c r="C19" s="106">
        <v>19476502</v>
      </c>
      <c r="D19" s="107">
        <v>46012</v>
      </c>
      <c r="E19" s="108">
        <v>0.5</v>
      </c>
      <c r="F19" s="107">
        <v>46018</v>
      </c>
      <c r="G19" s="108">
        <v>0.41666666666666669</v>
      </c>
      <c r="H19" s="106">
        <f>Tabel68[[#This Row],[Lukket til dato]]-Tabel68[[#This Row],[Lukket fra dato]]</f>
        <v>6</v>
      </c>
      <c r="I19" s="106">
        <v>2025</v>
      </c>
    </row>
    <row r="20" spans="1:9" x14ac:dyDescent="0.25">
      <c r="A20" s="106" t="s">
        <v>815</v>
      </c>
      <c r="B20" s="106" t="s">
        <v>816</v>
      </c>
      <c r="C20" s="106">
        <v>29792534</v>
      </c>
      <c r="D20" s="107">
        <v>46012</v>
      </c>
      <c r="E20" s="108">
        <v>0.875</v>
      </c>
      <c r="F20" s="107">
        <v>46020</v>
      </c>
      <c r="G20" s="108">
        <v>0.29166666666666669</v>
      </c>
      <c r="H20" s="106">
        <f>Tabel68[[#This Row],[Lukket til dato]]-Tabel68[[#This Row],[Lukket fra dato]]</f>
        <v>8</v>
      </c>
      <c r="I20" s="106">
        <v>2026</v>
      </c>
    </row>
    <row r="21" spans="1:9" x14ac:dyDescent="0.25">
      <c r="A21" s="106" t="s">
        <v>1358</v>
      </c>
      <c r="B21" s="106" t="s">
        <v>1981</v>
      </c>
      <c r="C21" s="106">
        <v>73233410</v>
      </c>
      <c r="D21" s="107">
        <v>46014</v>
      </c>
      <c r="E21" s="108">
        <v>0.875</v>
      </c>
      <c r="F21" s="107">
        <v>46020</v>
      </c>
      <c r="G21" s="108">
        <v>0.29166666666666669</v>
      </c>
      <c r="H21" s="106">
        <f>Tabel68[[#This Row],[Lukket til dato]]-Tabel68[[#This Row],[Lukket fra dato]]</f>
        <v>6</v>
      </c>
      <c r="I21" s="106">
        <v>2025</v>
      </c>
    </row>
    <row r="22" spans="1:9" x14ac:dyDescent="0.25">
      <c r="A22" s="106" t="s">
        <v>1394</v>
      </c>
      <c r="B22" s="106" t="s">
        <v>1395</v>
      </c>
      <c r="C22" s="106">
        <v>73233410</v>
      </c>
      <c r="D22" s="107">
        <v>46014</v>
      </c>
      <c r="E22" s="108">
        <v>0.875</v>
      </c>
      <c r="F22" s="107">
        <v>46020</v>
      </c>
      <c r="G22" s="108">
        <v>0.29166666666666669</v>
      </c>
      <c r="H22" s="106">
        <f>Tabel68[[#This Row],[Lukket til dato]]-Tabel68[[#This Row],[Lukket fra dato]]</f>
        <v>6</v>
      </c>
      <c r="I22" s="106">
        <v>2025</v>
      </c>
    </row>
    <row r="23" spans="1:9" x14ac:dyDescent="0.25">
      <c r="A23" s="109" t="s">
        <v>1241</v>
      </c>
      <c r="B23" s="106" t="s">
        <v>1242</v>
      </c>
      <c r="C23" s="106">
        <v>13611300</v>
      </c>
      <c r="D23" s="107">
        <v>46006</v>
      </c>
      <c r="E23" s="108">
        <v>0.29166666666666669</v>
      </c>
      <c r="F23" s="107">
        <v>46020</v>
      </c>
      <c r="G23" s="108">
        <v>0.29166666666666669</v>
      </c>
      <c r="H23" s="106">
        <f>Tabel68[[#This Row],[Lukket til dato]]-Tabel68[[#This Row],[Lukket fra dato]]</f>
        <v>14</v>
      </c>
      <c r="I23" s="114">
        <v>2025</v>
      </c>
    </row>
    <row r="24" spans="1:9" x14ac:dyDescent="0.25">
      <c r="A24" s="106" t="s">
        <v>1317</v>
      </c>
      <c r="B24" s="106" t="s">
        <v>1318</v>
      </c>
      <c r="C24" s="106">
        <v>65219115</v>
      </c>
      <c r="D24" s="107">
        <v>46010</v>
      </c>
      <c r="E24" s="108">
        <v>0.5</v>
      </c>
      <c r="F24" s="107">
        <v>46021</v>
      </c>
      <c r="G24" s="108">
        <v>0.375</v>
      </c>
      <c r="H24" s="106">
        <f>Tabel68[[#This Row],[Lukket til dato]]-Tabel68[[#This Row],[Lukket fra dato]]</f>
        <v>11</v>
      </c>
      <c r="I24" s="106">
        <v>2025</v>
      </c>
    </row>
    <row r="25" spans="1:9" x14ac:dyDescent="0.25">
      <c r="A25" s="106" t="s">
        <v>73</v>
      </c>
      <c r="B25" s="106" t="s">
        <v>74</v>
      </c>
      <c r="C25" s="106">
        <v>10282977</v>
      </c>
      <c r="D25" s="107">
        <v>46010</v>
      </c>
      <c r="E25" s="108">
        <v>0.875</v>
      </c>
      <c r="F25" s="107">
        <v>46022</v>
      </c>
      <c r="G25" s="108">
        <v>0.99930555555555556</v>
      </c>
      <c r="H25" s="106">
        <f>Tabel68[[#This Row],[Lukket til dato]]-Tabel68[[#This Row],[Lukket fra dato]]</f>
        <v>12</v>
      </c>
      <c r="I25" s="106">
        <v>2025</v>
      </c>
    </row>
    <row r="26" spans="1:9" x14ac:dyDescent="0.25">
      <c r="A26" s="106" t="s">
        <v>95</v>
      </c>
      <c r="B26" s="106" t="s">
        <v>96</v>
      </c>
      <c r="C26" s="106">
        <v>10691133</v>
      </c>
      <c r="D26" s="107">
        <v>46010</v>
      </c>
      <c r="E26" s="108">
        <v>0.875</v>
      </c>
      <c r="F26" s="107">
        <v>46022</v>
      </c>
      <c r="G26" s="108">
        <v>0.99930555555555556</v>
      </c>
      <c r="H26" s="106">
        <f>Tabel68[[#This Row],[Lukket til dato]]-Tabel68[[#This Row],[Lukket fra dato]]</f>
        <v>12</v>
      </c>
      <c r="I26" s="106">
        <v>2026</v>
      </c>
    </row>
    <row r="27" spans="1:9" x14ac:dyDescent="0.25">
      <c r="A27" s="106" t="s">
        <v>103</v>
      </c>
      <c r="B27" s="106" t="s">
        <v>104</v>
      </c>
      <c r="C27" s="106">
        <v>10691133</v>
      </c>
      <c r="D27" s="107">
        <v>46011</v>
      </c>
      <c r="E27" s="108">
        <v>0.875</v>
      </c>
      <c r="F27" s="107">
        <v>46022</v>
      </c>
      <c r="G27" s="108">
        <v>0.99930555555555556</v>
      </c>
      <c r="H27" s="106">
        <f>Tabel68[[#This Row],[Lukket til dato]]-Tabel68[[#This Row],[Lukket fra dato]]</f>
        <v>11</v>
      </c>
      <c r="I27" s="106">
        <v>2025</v>
      </c>
    </row>
    <row r="28" spans="1:9" x14ac:dyDescent="0.25">
      <c r="A28" s="109" t="s">
        <v>233</v>
      </c>
      <c r="B28" s="106" t="s">
        <v>234</v>
      </c>
      <c r="C28" s="109">
        <v>12812930</v>
      </c>
      <c r="D28" s="107">
        <v>46010</v>
      </c>
      <c r="E28" s="108">
        <v>0.5</v>
      </c>
      <c r="F28" s="107">
        <v>46022</v>
      </c>
      <c r="G28" s="108">
        <v>0.99930555555555556</v>
      </c>
      <c r="H28" s="106">
        <f>Tabel68[[#This Row],[Lukket til dato]]-Tabel68[[#This Row],[Lukket fra dato]]</f>
        <v>12</v>
      </c>
      <c r="I28" s="106">
        <v>2025</v>
      </c>
    </row>
    <row r="29" spans="1:9" x14ac:dyDescent="0.25">
      <c r="A29" s="106" t="s">
        <v>242</v>
      </c>
      <c r="B29" s="106" t="s">
        <v>243</v>
      </c>
      <c r="C29" s="106">
        <v>12974035</v>
      </c>
      <c r="D29" s="107">
        <v>46012</v>
      </c>
      <c r="E29" s="108">
        <v>0.58333333333333337</v>
      </c>
      <c r="F29" s="107">
        <v>46022</v>
      </c>
      <c r="G29" s="108">
        <v>0.99930555555555556</v>
      </c>
      <c r="H29" s="106">
        <f>Tabel68[[#This Row],[Lukket til dato]]-Tabel68[[#This Row],[Lukket fra dato]]</f>
        <v>10</v>
      </c>
      <c r="I29" s="106">
        <v>2025</v>
      </c>
    </row>
    <row r="30" spans="1:9" x14ac:dyDescent="0.25">
      <c r="A30" s="109" t="s">
        <v>250</v>
      </c>
      <c r="B30" s="106" t="s">
        <v>1975</v>
      </c>
      <c r="C30" s="109">
        <v>16218707</v>
      </c>
      <c r="D30" s="107">
        <v>46010</v>
      </c>
      <c r="E30" s="108">
        <v>0.5</v>
      </c>
      <c r="F30" s="107">
        <v>46022</v>
      </c>
      <c r="G30" s="108">
        <v>0.99930555555555556</v>
      </c>
      <c r="H30" s="106">
        <f>Tabel68[[#This Row],[Lukket til dato]]-Tabel68[[#This Row],[Lukket fra dato]]</f>
        <v>12</v>
      </c>
      <c r="I30" s="106">
        <v>2025</v>
      </c>
    </row>
    <row r="31" spans="1:9" x14ac:dyDescent="0.25">
      <c r="A31" s="109" t="s">
        <v>257</v>
      </c>
      <c r="B31" s="106" t="s">
        <v>1976</v>
      </c>
      <c r="C31" s="109">
        <v>33859155</v>
      </c>
      <c r="D31" s="107">
        <v>46014</v>
      </c>
      <c r="E31" s="108">
        <v>0.58333333333333337</v>
      </c>
      <c r="F31" s="107">
        <v>46022</v>
      </c>
      <c r="G31" s="108">
        <v>0.99930555555555556</v>
      </c>
      <c r="H31" s="106">
        <f>Tabel68[[#This Row],[Lukket til dato]]-Tabel68[[#This Row],[Lukket fra dato]]</f>
        <v>8</v>
      </c>
      <c r="I31" s="106">
        <v>2025</v>
      </c>
    </row>
    <row r="32" spans="1:9" x14ac:dyDescent="0.25">
      <c r="A32" s="106" t="s">
        <v>262</v>
      </c>
      <c r="B32" s="106" t="s">
        <v>1977</v>
      </c>
      <c r="C32" s="106">
        <v>31777348</v>
      </c>
      <c r="D32" s="107">
        <v>46014</v>
      </c>
      <c r="E32" s="108">
        <v>0.5</v>
      </c>
      <c r="F32" s="107">
        <v>46022</v>
      </c>
      <c r="G32" s="108">
        <v>0.99930555555555556</v>
      </c>
      <c r="H32" s="106">
        <f>Tabel68[[#This Row],[Lukket til dato]]-Tabel68[[#This Row],[Lukket fra dato]]</f>
        <v>8</v>
      </c>
      <c r="I32" s="106">
        <v>2025</v>
      </c>
    </row>
    <row r="33" spans="1:9" x14ac:dyDescent="0.25">
      <c r="A33" s="106" t="s">
        <v>268</v>
      </c>
      <c r="B33" s="106" t="s">
        <v>269</v>
      </c>
      <c r="C33" s="106">
        <v>27092098</v>
      </c>
      <c r="D33" s="107">
        <v>46007</v>
      </c>
      <c r="E33" s="108">
        <v>0.66666666666666663</v>
      </c>
      <c r="F33" s="107">
        <v>46022</v>
      </c>
      <c r="G33" s="108">
        <v>0.99930555555555556</v>
      </c>
      <c r="H33" s="106">
        <f>Tabel68[[#This Row],[Lukket til dato]]-Tabel68[[#This Row],[Lukket fra dato]]</f>
        <v>15</v>
      </c>
      <c r="I33" s="106">
        <v>2025</v>
      </c>
    </row>
    <row r="34" spans="1:9" x14ac:dyDescent="0.25">
      <c r="A34" s="106" t="s">
        <v>274</v>
      </c>
      <c r="B34" s="106" t="s">
        <v>275</v>
      </c>
      <c r="C34" s="106">
        <v>36951648</v>
      </c>
      <c r="D34" s="107">
        <v>46012</v>
      </c>
      <c r="E34" s="108">
        <v>0.5</v>
      </c>
      <c r="F34" s="107">
        <v>46022</v>
      </c>
      <c r="G34" s="108">
        <v>0.99930555555555556</v>
      </c>
      <c r="H34" s="106">
        <f>Tabel68[[#This Row],[Lukket til dato]]-Tabel68[[#This Row],[Lukket fra dato]]</f>
        <v>10</v>
      </c>
      <c r="I34" s="106">
        <v>2025</v>
      </c>
    </row>
    <row r="35" spans="1:9" x14ac:dyDescent="0.25">
      <c r="A35" s="109" t="s">
        <v>285</v>
      </c>
      <c r="B35" s="106" t="s">
        <v>286</v>
      </c>
      <c r="C35" s="109">
        <v>17840495</v>
      </c>
      <c r="D35" s="107">
        <v>46011</v>
      </c>
      <c r="E35" s="108">
        <v>0.45833333333333331</v>
      </c>
      <c r="F35" s="107">
        <v>46022</v>
      </c>
      <c r="G35" s="108">
        <v>0.99930555555555556</v>
      </c>
      <c r="H35" s="106">
        <f>Tabel68[[#This Row],[Lukket til dato]]-Tabel68[[#This Row],[Lukket fra dato]]</f>
        <v>11</v>
      </c>
      <c r="I35" s="106">
        <v>2025</v>
      </c>
    </row>
    <row r="36" spans="1:9" x14ac:dyDescent="0.25">
      <c r="A36" s="106" t="s">
        <v>291</v>
      </c>
      <c r="B36" s="106" t="s">
        <v>1792</v>
      </c>
      <c r="C36" s="106">
        <v>27092098</v>
      </c>
      <c r="D36" s="107">
        <v>46012</v>
      </c>
      <c r="E36" s="108">
        <v>0.5</v>
      </c>
      <c r="F36" s="107">
        <v>46022</v>
      </c>
      <c r="G36" s="108">
        <v>0.99930555555555556</v>
      </c>
      <c r="H36" s="106">
        <f>Tabel68[[#This Row],[Lukket til dato]]-Tabel68[[#This Row],[Lukket fra dato]]</f>
        <v>10</v>
      </c>
      <c r="I36" s="106">
        <v>2025</v>
      </c>
    </row>
    <row r="37" spans="1:9" x14ac:dyDescent="0.25">
      <c r="A37" s="106" t="s">
        <v>296</v>
      </c>
      <c r="B37" s="106" t="s">
        <v>1978</v>
      </c>
      <c r="C37" s="106">
        <v>36050896</v>
      </c>
      <c r="D37" s="107">
        <v>46012</v>
      </c>
      <c r="E37" s="108">
        <v>0.41666666666666669</v>
      </c>
      <c r="F37" s="107">
        <v>46022</v>
      </c>
      <c r="G37" s="108">
        <v>0.99930555555555556</v>
      </c>
      <c r="H37" s="106">
        <f>Tabel68[[#This Row],[Lukket til dato]]-Tabel68[[#This Row],[Lukket fra dato]]</f>
        <v>10</v>
      </c>
      <c r="I37" s="106">
        <v>2025</v>
      </c>
    </row>
    <row r="38" spans="1:9" x14ac:dyDescent="0.25">
      <c r="A38" s="106" t="s">
        <v>302</v>
      </c>
      <c r="B38" s="106" t="s">
        <v>1979</v>
      </c>
      <c r="C38" s="106">
        <v>26278708</v>
      </c>
      <c r="D38" s="107">
        <v>46010</v>
      </c>
      <c r="E38" s="108">
        <v>0.875</v>
      </c>
      <c r="F38" s="107">
        <v>46022</v>
      </c>
      <c r="G38" s="108">
        <v>0.99930555555555556</v>
      </c>
      <c r="H38" s="106">
        <f>Tabel68[[#This Row],[Lukket til dato]]-Tabel68[[#This Row],[Lukket fra dato]]</f>
        <v>12</v>
      </c>
      <c r="I38" s="106">
        <v>2025</v>
      </c>
    </row>
    <row r="39" spans="1:9" x14ac:dyDescent="0.25">
      <c r="A39" s="106" t="s">
        <v>320</v>
      </c>
      <c r="B39" s="106" t="s">
        <v>321</v>
      </c>
      <c r="C39" s="106">
        <v>12974035</v>
      </c>
      <c r="D39" s="107">
        <v>46005</v>
      </c>
      <c r="E39" s="108">
        <v>0.5</v>
      </c>
      <c r="F39" s="107">
        <v>46022</v>
      </c>
      <c r="G39" s="108">
        <v>0.99930555555555556</v>
      </c>
      <c r="H39" s="106">
        <f>Tabel68[[#This Row],[Lukket til dato]]-Tabel68[[#This Row],[Lukket fra dato]]</f>
        <v>17</v>
      </c>
      <c r="I39" s="106">
        <v>2025</v>
      </c>
    </row>
    <row r="40" spans="1:9" x14ac:dyDescent="0.25">
      <c r="A40" s="106" t="s">
        <v>326</v>
      </c>
      <c r="B40" s="106" t="s">
        <v>1980</v>
      </c>
      <c r="C40" s="106">
        <v>42437077</v>
      </c>
      <c r="D40" s="107">
        <v>46017</v>
      </c>
      <c r="E40" s="108">
        <v>0.45833333333333331</v>
      </c>
      <c r="F40" s="107">
        <v>46022</v>
      </c>
      <c r="G40" s="108">
        <v>0.99930555555555556</v>
      </c>
      <c r="H40" s="106">
        <f>Tabel68[[#This Row],[Lukket til dato]]-Tabel68[[#This Row],[Lukket fra dato]]</f>
        <v>5</v>
      </c>
      <c r="I40" s="106">
        <v>2025</v>
      </c>
    </row>
    <row r="41" spans="1:9" x14ac:dyDescent="0.25">
      <c r="A41" s="106" t="s">
        <v>337</v>
      </c>
      <c r="B41" s="106" t="s">
        <v>338</v>
      </c>
      <c r="C41" s="106">
        <v>17840495</v>
      </c>
      <c r="D41" s="107">
        <v>46011</v>
      </c>
      <c r="E41" s="108">
        <v>0.625</v>
      </c>
      <c r="F41" s="107">
        <v>46022</v>
      </c>
      <c r="G41" s="108">
        <v>0.99930555555555556</v>
      </c>
      <c r="H41" s="106">
        <f>Tabel68[[#This Row],[Lukket til dato]]-Tabel68[[#This Row],[Lukket fra dato]]</f>
        <v>11</v>
      </c>
      <c r="I41" s="106">
        <v>2025</v>
      </c>
    </row>
    <row r="42" spans="1:9" x14ac:dyDescent="0.25">
      <c r="A42" s="106" t="s">
        <v>343</v>
      </c>
      <c r="B42" s="106" t="s">
        <v>344</v>
      </c>
      <c r="C42" s="106">
        <v>12759835</v>
      </c>
      <c r="D42" s="107">
        <v>46009</v>
      </c>
      <c r="E42" s="108">
        <v>0.5</v>
      </c>
      <c r="F42" s="107">
        <v>46022</v>
      </c>
      <c r="G42" s="108">
        <v>0.99930555555555556</v>
      </c>
      <c r="H42" s="106">
        <f>Tabel68[[#This Row],[Lukket til dato]]-Tabel68[[#This Row],[Lukket fra dato]]</f>
        <v>13</v>
      </c>
      <c r="I42" s="106">
        <v>2025</v>
      </c>
    </row>
    <row r="43" spans="1:9" x14ac:dyDescent="0.25">
      <c r="A43" s="106" t="s">
        <v>354</v>
      </c>
      <c r="B43" s="106" t="s">
        <v>1795</v>
      </c>
      <c r="C43" s="106">
        <v>29313474</v>
      </c>
      <c r="D43" s="107">
        <v>46011</v>
      </c>
      <c r="E43" s="108">
        <v>0</v>
      </c>
      <c r="F43" s="107">
        <v>46022</v>
      </c>
      <c r="G43" s="108">
        <v>0.99930555555555556</v>
      </c>
      <c r="H43" s="106">
        <f>Tabel68[[#This Row],[Lukket til dato]]-Tabel68[[#This Row],[Lukket fra dato]]</f>
        <v>11</v>
      </c>
      <c r="I43" s="106">
        <v>2025</v>
      </c>
    </row>
    <row r="44" spans="1:9" x14ac:dyDescent="0.25">
      <c r="A44" s="106" t="s">
        <v>372</v>
      </c>
      <c r="B44" s="106" t="s">
        <v>373</v>
      </c>
      <c r="C44" s="106">
        <v>27092098</v>
      </c>
      <c r="D44" s="107">
        <v>46012</v>
      </c>
      <c r="E44" s="108">
        <v>0.5</v>
      </c>
      <c r="F44" s="107">
        <v>46022</v>
      </c>
      <c r="G44" s="108">
        <v>0.99930555555555556</v>
      </c>
      <c r="H44" s="106">
        <f>Tabel68[[#This Row],[Lukket til dato]]-Tabel68[[#This Row],[Lukket fra dato]]</f>
        <v>10</v>
      </c>
      <c r="I44" s="106">
        <v>2025</v>
      </c>
    </row>
    <row r="45" spans="1:9" x14ac:dyDescent="0.25">
      <c r="A45" s="106" t="s">
        <v>450</v>
      </c>
      <c r="B45" s="106" t="s">
        <v>451</v>
      </c>
      <c r="C45" s="106">
        <v>17535706</v>
      </c>
      <c r="D45" s="107">
        <v>46011</v>
      </c>
      <c r="E45" s="108">
        <v>0.875</v>
      </c>
      <c r="F45" s="107">
        <v>46022</v>
      </c>
      <c r="G45" s="108">
        <v>0.99930555555555556</v>
      </c>
      <c r="H45" s="106">
        <f>Tabel68[[#This Row],[Lukket til dato]]-Tabel68[[#This Row],[Lukket fra dato]]</f>
        <v>11</v>
      </c>
      <c r="I45" s="106">
        <v>2025</v>
      </c>
    </row>
    <row r="46" spans="1:9" x14ac:dyDescent="0.25">
      <c r="A46" s="110" t="s">
        <v>501</v>
      </c>
      <c r="B46" s="106" t="s">
        <v>502</v>
      </c>
      <c r="C46" s="110">
        <v>20606231</v>
      </c>
      <c r="D46" s="107">
        <v>46012</v>
      </c>
      <c r="E46" s="108">
        <v>0.875</v>
      </c>
      <c r="F46" s="107">
        <v>46022</v>
      </c>
      <c r="G46" s="108">
        <v>0.99930555555555556</v>
      </c>
      <c r="H46" s="106">
        <f>Tabel68[[#This Row],[Lukket til dato]]-Tabel68[[#This Row],[Lukket fra dato]]</f>
        <v>10</v>
      </c>
      <c r="I46" s="106">
        <v>2025</v>
      </c>
    </row>
    <row r="47" spans="1:9" x14ac:dyDescent="0.25">
      <c r="A47" s="109" t="s">
        <v>510</v>
      </c>
      <c r="B47" s="106" t="s">
        <v>511</v>
      </c>
      <c r="C47" s="109">
        <v>75962118</v>
      </c>
      <c r="D47" s="107">
        <v>46010</v>
      </c>
      <c r="E47" s="108">
        <v>0.875</v>
      </c>
      <c r="F47" s="107">
        <v>46022</v>
      </c>
      <c r="G47" s="108">
        <v>0.99930555555555556</v>
      </c>
      <c r="H47" s="106">
        <f>Tabel68[[#This Row],[Lukket til dato]]-Tabel68[[#This Row],[Lukket fra dato]]</f>
        <v>12</v>
      </c>
      <c r="I47" s="106">
        <v>2026</v>
      </c>
    </row>
    <row r="48" spans="1:9" x14ac:dyDescent="0.25">
      <c r="A48" s="106" t="s">
        <v>523</v>
      </c>
      <c r="B48" s="106" t="s">
        <v>524</v>
      </c>
      <c r="C48" s="106">
        <v>26257689</v>
      </c>
      <c r="D48" s="107">
        <v>46012</v>
      </c>
      <c r="E48" s="108">
        <v>0.875</v>
      </c>
      <c r="F48" s="107">
        <v>46022</v>
      </c>
      <c r="G48" s="108">
        <v>0.99930555555555556</v>
      </c>
      <c r="H48" s="106">
        <f>Tabel68[[#This Row],[Lukket til dato]]-Tabel68[[#This Row],[Lukket fra dato]]</f>
        <v>10</v>
      </c>
      <c r="I48" s="106">
        <v>2025</v>
      </c>
    </row>
    <row r="49" spans="1:9" x14ac:dyDescent="0.25">
      <c r="A49" s="110" t="s">
        <v>531</v>
      </c>
      <c r="B49" s="106" t="s">
        <v>532</v>
      </c>
      <c r="C49" s="110">
        <v>19065995</v>
      </c>
      <c r="D49" s="107">
        <v>46005</v>
      </c>
      <c r="E49" s="108">
        <v>0.875</v>
      </c>
      <c r="F49" s="107">
        <v>46022</v>
      </c>
      <c r="G49" s="108">
        <v>0.99930555555555556</v>
      </c>
      <c r="H49" s="106">
        <f>Tabel68[[#This Row],[Lukket til dato]]-Tabel68[[#This Row],[Lukket fra dato]]</f>
        <v>17</v>
      </c>
      <c r="I49" s="106">
        <v>2025</v>
      </c>
    </row>
    <row r="50" spans="1:9" x14ac:dyDescent="0.25">
      <c r="A50" s="109" t="s">
        <v>546</v>
      </c>
      <c r="B50" s="106" t="s">
        <v>547</v>
      </c>
      <c r="C50" s="109">
        <v>21576875</v>
      </c>
      <c r="D50" s="107">
        <v>46014</v>
      </c>
      <c r="E50" s="108">
        <v>0.5</v>
      </c>
      <c r="F50" s="107">
        <v>46022</v>
      </c>
      <c r="G50" s="108">
        <v>0.99930555555555556</v>
      </c>
      <c r="H50" s="106">
        <f>Tabel68[[#This Row],[Lukket til dato]]-Tabel68[[#This Row],[Lukket fra dato]]</f>
        <v>8</v>
      </c>
      <c r="I50" s="106">
        <v>2025</v>
      </c>
    </row>
    <row r="51" spans="1:9" x14ac:dyDescent="0.25">
      <c r="A51" s="109" t="s">
        <v>559</v>
      </c>
      <c r="B51" s="106" t="s">
        <v>560</v>
      </c>
      <c r="C51" s="109">
        <v>24109828</v>
      </c>
      <c r="D51" s="107">
        <v>46014</v>
      </c>
      <c r="E51" s="108">
        <v>0.875</v>
      </c>
      <c r="F51" s="107">
        <v>46022</v>
      </c>
      <c r="G51" s="108">
        <v>0.99930555555555556</v>
      </c>
      <c r="H51" s="106">
        <f>Tabel68[[#This Row],[Lukket til dato]]-Tabel68[[#This Row],[Lukket fra dato]]</f>
        <v>8</v>
      </c>
      <c r="I51" s="106">
        <v>2025</v>
      </c>
    </row>
    <row r="52" spans="1:9" x14ac:dyDescent="0.25">
      <c r="A52" s="106" t="s">
        <v>567</v>
      </c>
      <c r="B52" s="106" t="s">
        <v>568</v>
      </c>
      <c r="C52" s="106">
        <v>24222101</v>
      </c>
      <c r="D52" s="107">
        <v>46012</v>
      </c>
      <c r="E52" s="108">
        <v>0.875</v>
      </c>
      <c r="F52" s="107">
        <v>46022</v>
      </c>
      <c r="G52" s="108">
        <v>0.99930555555555556</v>
      </c>
      <c r="H52" s="106">
        <f>Tabel68[[#This Row],[Lukket til dato]]-Tabel68[[#This Row],[Lukket fra dato]]</f>
        <v>10</v>
      </c>
      <c r="I52" s="106">
        <v>2025</v>
      </c>
    </row>
    <row r="53" spans="1:9" x14ac:dyDescent="0.25">
      <c r="A53" s="106" t="s">
        <v>577</v>
      </c>
      <c r="B53" s="106" t="s">
        <v>578</v>
      </c>
      <c r="C53" s="106">
        <v>24230996</v>
      </c>
      <c r="D53" s="107">
        <v>46013</v>
      </c>
      <c r="E53" s="108">
        <v>0.45833333333333331</v>
      </c>
      <c r="F53" s="107">
        <v>46022</v>
      </c>
      <c r="G53" s="108">
        <v>0.99930555555555556</v>
      </c>
      <c r="H53" s="106">
        <f>Tabel68[[#This Row],[Lukket til dato]]-Tabel68[[#This Row],[Lukket fra dato]]</f>
        <v>9</v>
      </c>
      <c r="I53" s="106">
        <v>2025</v>
      </c>
    </row>
    <row r="54" spans="1:9" x14ac:dyDescent="0.25">
      <c r="A54" s="106" t="s">
        <v>585</v>
      </c>
      <c r="B54" s="106" t="s">
        <v>586</v>
      </c>
      <c r="C54" s="106">
        <v>25234901</v>
      </c>
      <c r="D54" s="107">
        <v>46009</v>
      </c>
      <c r="E54" s="108">
        <v>0.875</v>
      </c>
      <c r="F54" s="107">
        <v>46022</v>
      </c>
      <c r="G54" s="108">
        <v>0.99930555555555556</v>
      </c>
      <c r="H54" s="106">
        <f>Tabel68[[#This Row],[Lukket til dato]]-Tabel68[[#This Row],[Lukket fra dato]]</f>
        <v>13</v>
      </c>
      <c r="I54" s="106">
        <v>2025</v>
      </c>
    </row>
    <row r="55" spans="1:9" x14ac:dyDescent="0.25">
      <c r="A55" s="106" t="s">
        <v>603</v>
      </c>
      <c r="B55" s="106" t="s">
        <v>604</v>
      </c>
      <c r="C55" s="106">
        <v>25529529</v>
      </c>
      <c r="D55" s="107">
        <v>46013</v>
      </c>
      <c r="E55" s="108">
        <v>0.875</v>
      </c>
      <c r="F55" s="107">
        <v>46022</v>
      </c>
      <c r="G55" s="108">
        <v>0.99930555555555556</v>
      </c>
      <c r="H55" s="106">
        <f>Tabel68[[#This Row],[Lukket til dato]]-Tabel68[[#This Row],[Lukket fra dato]]</f>
        <v>9</v>
      </c>
      <c r="I55" s="106">
        <v>2025</v>
      </c>
    </row>
    <row r="56" spans="1:9" x14ac:dyDescent="0.25">
      <c r="A56" s="106" t="s">
        <v>612</v>
      </c>
      <c r="B56" s="106" t="s">
        <v>613</v>
      </c>
      <c r="C56" s="106">
        <v>25867017</v>
      </c>
      <c r="D56" s="107">
        <v>46014</v>
      </c>
      <c r="E56" s="108">
        <v>0.875</v>
      </c>
      <c r="F56" s="107">
        <v>46022</v>
      </c>
      <c r="G56" s="108">
        <v>0.99930555555555556</v>
      </c>
      <c r="H56" s="106">
        <f>Tabel68[[#This Row],[Lukket til dato]]-Tabel68[[#This Row],[Lukket fra dato]]</f>
        <v>8</v>
      </c>
      <c r="I56" s="106">
        <v>2025</v>
      </c>
    </row>
    <row r="57" spans="1:9" x14ac:dyDescent="0.25">
      <c r="A57" s="106" t="s">
        <v>649</v>
      </c>
      <c r="B57" s="106" t="s">
        <v>650</v>
      </c>
      <c r="C57" s="106">
        <v>26289335</v>
      </c>
      <c r="D57" s="107">
        <v>46010</v>
      </c>
      <c r="E57" s="108">
        <v>0.875</v>
      </c>
      <c r="F57" s="107">
        <v>46022</v>
      </c>
      <c r="G57" s="108">
        <v>0.99930555555555556</v>
      </c>
      <c r="H57" s="106">
        <f>Tabel68[[#This Row],[Lukket til dato]]-Tabel68[[#This Row],[Lukket fra dato]]</f>
        <v>12</v>
      </c>
      <c r="I57" s="106">
        <v>2025</v>
      </c>
    </row>
    <row r="58" spans="1:9" x14ac:dyDescent="0.25">
      <c r="A58" s="106" t="s">
        <v>657</v>
      </c>
      <c r="B58" s="106" t="s">
        <v>658</v>
      </c>
      <c r="C58" s="106">
        <v>26469708</v>
      </c>
      <c r="D58" s="107">
        <v>46010</v>
      </c>
      <c r="E58" s="108">
        <v>0.875</v>
      </c>
      <c r="F58" s="107">
        <v>46022</v>
      </c>
      <c r="G58" s="108">
        <v>0.99930555555555556</v>
      </c>
      <c r="H58" s="106">
        <f>Tabel68[[#This Row],[Lukket til dato]]-Tabel68[[#This Row],[Lukket fra dato]]</f>
        <v>12</v>
      </c>
      <c r="I58" s="106">
        <v>2025</v>
      </c>
    </row>
    <row r="59" spans="1:9" x14ac:dyDescent="0.25">
      <c r="A59" s="106" t="s">
        <v>665</v>
      </c>
      <c r="B59" s="106" t="s">
        <v>666</v>
      </c>
      <c r="C59" s="106">
        <v>26623677</v>
      </c>
      <c r="D59" s="107">
        <v>46010</v>
      </c>
      <c r="E59" s="108">
        <v>0.66666666666666663</v>
      </c>
      <c r="F59" s="107">
        <v>46022</v>
      </c>
      <c r="G59" s="108">
        <v>0.99930555555555556</v>
      </c>
      <c r="H59" s="106">
        <f>Tabel68[[#This Row],[Lukket til dato]]-Tabel68[[#This Row],[Lukket fra dato]]</f>
        <v>12</v>
      </c>
      <c r="I59" s="106">
        <v>2025</v>
      </c>
    </row>
    <row r="60" spans="1:9" x14ac:dyDescent="0.25">
      <c r="A60" s="106" t="s">
        <v>693</v>
      </c>
      <c r="B60" s="106" t="s">
        <v>694</v>
      </c>
      <c r="C60" s="106">
        <v>27514715</v>
      </c>
      <c r="D60" s="107">
        <v>46010</v>
      </c>
      <c r="E60" s="108">
        <v>0.875</v>
      </c>
      <c r="F60" s="107">
        <v>46022</v>
      </c>
      <c r="G60" s="108">
        <v>0.99930555555555556</v>
      </c>
      <c r="H60" s="106">
        <f>Tabel68[[#This Row],[Lukket til dato]]-Tabel68[[#This Row],[Lukket fra dato]]</f>
        <v>12</v>
      </c>
      <c r="I60" s="106">
        <v>2025</v>
      </c>
    </row>
    <row r="61" spans="1:9" x14ac:dyDescent="0.25">
      <c r="A61" s="106" t="s">
        <v>769</v>
      </c>
      <c r="B61" s="106" t="s">
        <v>770</v>
      </c>
      <c r="C61" s="106">
        <v>29137463</v>
      </c>
      <c r="D61" s="107">
        <v>46010</v>
      </c>
      <c r="E61" s="108">
        <v>0.99930555555555556</v>
      </c>
      <c r="F61" s="107">
        <v>46022</v>
      </c>
      <c r="G61" s="108">
        <v>0.99930555555555556</v>
      </c>
      <c r="H61" s="106">
        <f>Tabel68[[#This Row],[Lukket til dato]]-Tabel68[[#This Row],[Lukket fra dato]]</f>
        <v>12</v>
      </c>
      <c r="I61" s="106">
        <v>2026</v>
      </c>
    </row>
    <row r="62" spans="1:9" x14ac:dyDescent="0.25">
      <c r="A62" s="109" t="s">
        <v>786</v>
      </c>
      <c r="B62" s="106" t="s">
        <v>787</v>
      </c>
      <c r="C62" s="109">
        <v>29427763</v>
      </c>
      <c r="D62" s="107">
        <v>46011</v>
      </c>
      <c r="E62" s="108">
        <v>0.99930555555555556</v>
      </c>
      <c r="F62" s="107">
        <v>46022</v>
      </c>
      <c r="G62" s="108">
        <v>0.99930555555555556</v>
      </c>
      <c r="H62" s="106">
        <f>Tabel68[[#This Row],[Lukket til dato]]-Tabel68[[#This Row],[Lukket fra dato]]</f>
        <v>11</v>
      </c>
      <c r="I62" s="106">
        <v>2025</v>
      </c>
    </row>
    <row r="63" spans="1:9" x14ac:dyDescent="0.25">
      <c r="A63" s="106" t="s">
        <v>796</v>
      </c>
      <c r="B63" s="106" t="s">
        <v>797</v>
      </c>
      <c r="C63" s="106">
        <v>29528977</v>
      </c>
      <c r="D63" s="107">
        <v>46021</v>
      </c>
      <c r="E63" s="108">
        <v>0.875</v>
      </c>
      <c r="F63" s="107">
        <v>46022</v>
      </c>
      <c r="G63" s="108">
        <v>0.99930555555555556</v>
      </c>
      <c r="H63" s="106">
        <f>Tabel68[[#This Row],[Lukket til dato]]-Tabel68[[#This Row],[Lukket fra dato]]</f>
        <v>1</v>
      </c>
      <c r="I63" s="106">
        <v>2025</v>
      </c>
    </row>
    <row r="64" spans="1:9" x14ac:dyDescent="0.25">
      <c r="A64" s="109" t="s">
        <v>807</v>
      </c>
      <c r="B64" s="106" t="s">
        <v>808</v>
      </c>
      <c r="C64" s="109">
        <v>29532567</v>
      </c>
      <c r="D64" s="107">
        <v>46013</v>
      </c>
      <c r="E64" s="108">
        <v>0.875</v>
      </c>
      <c r="F64" s="107">
        <v>46022</v>
      </c>
      <c r="G64" s="108">
        <v>0.99930555555555556</v>
      </c>
      <c r="H64" s="106">
        <f>Tabel68[[#This Row],[Lukket til dato]]-Tabel68[[#This Row],[Lukket fra dato]]</f>
        <v>9</v>
      </c>
      <c r="I64" s="106">
        <v>2025</v>
      </c>
    </row>
    <row r="65" spans="1:9" x14ac:dyDescent="0.25">
      <c r="A65" s="106" t="s">
        <v>823</v>
      </c>
      <c r="B65" s="106" t="s">
        <v>824</v>
      </c>
      <c r="C65" s="106">
        <v>30044622</v>
      </c>
      <c r="D65" s="107">
        <v>46010</v>
      </c>
      <c r="E65" s="108">
        <v>0.875</v>
      </c>
      <c r="F65" s="107">
        <v>46022</v>
      </c>
      <c r="G65" s="108">
        <v>0.99930555555555556</v>
      </c>
      <c r="H65" s="106">
        <f>Tabel68[[#This Row],[Lukket til dato]]-Tabel68[[#This Row],[Lukket fra dato]]</f>
        <v>12</v>
      </c>
      <c r="I65" s="106">
        <v>2026</v>
      </c>
    </row>
    <row r="66" spans="1:9" x14ac:dyDescent="0.25">
      <c r="A66" s="106" t="s">
        <v>831</v>
      </c>
      <c r="B66" s="106" t="s">
        <v>832</v>
      </c>
      <c r="C66" s="106">
        <v>30075005</v>
      </c>
      <c r="D66" s="107">
        <v>46014</v>
      </c>
      <c r="E66" s="108">
        <v>0.875</v>
      </c>
      <c r="F66" s="107">
        <v>46022</v>
      </c>
      <c r="G66" s="108">
        <v>0.99930555555555556</v>
      </c>
      <c r="H66" s="106">
        <f>Tabel68[[#This Row],[Lukket til dato]]-Tabel68[[#This Row],[Lukket fra dato]]</f>
        <v>8</v>
      </c>
      <c r="I66" s="106">
        <v>2025</v>
      </c>
    </row>
    <row r="67" spans="1:9" x14ac:dyDescent="0.25">
      <c r="A67" s="106" t="s">
        <v>884</v>
      </c>
      <c r="B67" s="106" t="s">
        <v>885</v>
      </c>
      <c r="C67" s="106">
        <v>36474343</v>
      </c>
      <c r="D67" s="107">
        <v>46011</v>
      </c>
      <c r="E67" s="108">
        <v>0.875</v>
      </c>
      <c r="F67" s="107">
        <v>46022</v>
      </c>
      <c r="G67" s="108">
        <v>0.99930555555555556</v>
      </c>
      <c r="H67" s="106">
        <f>Tabel68[[#This Row],[Lukket til dato]]-Tabel68[[#This Row],[Lukket fra dato]]</f>
        <v>11</v>
      </c>
      <c r="I67" s="106">
        <v>2025</v>
      </c>
    </row>
    <row r="68" spans="1:9" x14ac:dyDescent="0.25">
      <c r="A68" s="109" t="s">
        <v>945</v>
      </c>
      <c r="B68" s="106" t="s">
        <v>1526</v>
      </c>
      <c r="C68" s="109">
        <v>31936330</v>
      </c>
      <c r="D68" s="107">
        <v>46009</v>
      </c>
      <c r="E68" s="108">
        <v>0.66666666666666663</v>
      </c>
      <c r="F68" s="107">
        <v>46022</v>
      </c>
      <c r="G68" s="108">
        <v>0.99930555555555556</v>
      </c>
      <c r="H68" s="106">
        <f>Tabel68[[#This Row],[Lukket til dato]]-Tabel68[[#This Row],[Lukket fra dato]]</f>
        <v>13</v>
      </c>
      <c r="I68" s="106">
        <v>2025</v>
      </c>
    </row>
    <row r="69" spans="1:9" x14ac:dyDescent="0.25">
      <c r="A69" s="106" t="s">
        <v>976</v>
      </c>
      <c r="B69" s="106" t="s">
        <v>977</v>
      </c>
      <c r="C69" s="106">
        <v>45225437</v>
      </c>
      <c r="D69" s="107">
        <v>46012</v>
      </c>
      <c r="E69" s="108">
        <v>0.99930555555555556</v>
      </c>
      <c r="F69" s="107">
        <v>46022</v>
      </c>
      <c r="G69" s="108">
        <v>0.70833333333333337</v>
      </c>
      <c r="H69" s="106">
        <f>Tabel68[[#This Row],[Lukket til dato]]-Tabel68[[#This Row],[Lukket fra dato]]</f>
        <v>10</v>
      </c>
      <c r="I69" s="106">
        <v>2025</v>
      </c>
    </row>
    <row r="70" spans="1:9" x14ac:dyDescent="0.25">
      <c r="A70" s="106" t="s">
        <v>1056</v>
      </c>
      <c r="B70" s="106" t="s">
        <v>1057</v>
      </c>
      <c r="C70" s="106">
        <v>35653384</v>
      </c>
      <c r="D70" s="107">
        <v>46010</v>
      </c>
      <c r="E70" s="108">
        <v>0.875</v>
      </c>
      <c r="F70" s="107">
        <v>46022</v>
      </c>
      <c r="G70" s="108">
        <v>0.99930555555555556</v>
      </c>
      <c r="H70" s="106">
        <f>Tabel68[[#This Row],[Lukket til dato]]-Tabel68[[#This Row],[Lukket fra dato]]</f>
        <v>12</v>
      </c>
      <c r="I70" s="106">
        <v>2025</v>
      </c>
    </row>
    <row r="71" spans="1:9" x14ac:dyDescent="0.25">
      <c r="A71" s="109" t="s">
        <v>1064</v>
      </c>
      <c r="B71" s="106" t="s">
        <v>1065</v>
      </c>
      <c r="C71" s="109">
        <v>35802916</v>
      </c>
      <c r="D71" s="107">
        <v>46013</v>
      </c>
      <c r="E71" s="108">
        <v>0.99930555555555556</v>
      </c>
      <c r="F71" s="107">
        <v>46022</v>
      </c>
      <c r="G71" s="108">
        <v>0.99930555555555556</v>
      </c>
      <c r="H71" s="106">
        <f>Tabel68[[#This Row],[Lukket til dato]]-Tabel68[[#This Row],[Lukket fra dato]]</f>
        <v>9</v>
      </c>
      <c r="I71" s="106">
        <v>2025</v>
      </c>
    </row>
    <row r="72" spans="1:9" x14ac:dyDescent="0.25">
      <c r="A72" s="106" t="s">
        <v>1079</v>
      </c>
      <c r="B72" s="106" t="s">
        <v>1080</v>
      </c>
      <c r="C72" s="106">
        <v>45039072</v>
      </c>
      <c r="D72" s="107">
        <v>46020</v>
      </c>
      <c r="E72" s="108">
        <v>0.5</v>
      </c>
      <c r="F72" s="107">
        <v>46022</v>
      </c>
      <c r="G72" s="108">
        <v>0.99930555555555556</v>
      </c>
      <c r="H72" s="106">
        <f>Tabel68[[#This Row],[Lukket til dato]]-Tabel68[[#This Row],[Lukket fra dato]]</f>
        <v>2</v>
      </c>
      <c r="I72" s="106">
        <v>2025</v>
      </c>
    </row>
    <row r="73" spans="1:9" x14ac:dyDescent="0.25">
      <c r="A73" s="109" t="s">
        <v>1103</v>
      </c>
      <c r="B73" s="106" t="s">
        <v>1104</v>
      </c>
      <c r="C73" s="109">
        <v>36937599</v>
      </c>
      <c r="D73" s="107">
        <v>46010</v>
      </c>
      <c r="E73" s="108">
        <v>0.5</v>
      </c>
      <c r="F73" s="107">
        <v>46022</v>
      </c>
      <c r="G73" s="108">
        <v>0.99930555555555556</v>
      </c>
      <c r="H73" s="106">
        <f>Tabel68[[#This Row],[Lukket til dato]]-Tabel68[[#This Row],[Lukket fra dato]]</f>
        <v>12</v>
      </c>
      <c r="I73" s="106">
        <v>2025</v>
      </c>
    </row>
    <row r="74" spans="1:9" x14ac:dyDescent="0.25">
      <c r="A74" s="106" t="s">
        <v>1110</v>
      </c>
      <c r="B74" s="106" t="s">
        <v>1111</v>
      </c>
      <c r="C74" s="106">
        <v>36941081</v>
      </c>
      <c r="D74" s="107">
        <v>46010</v>
      </c>
      <c r="E74" s="108">
        <v>0.875</v>
      </c>
      <c r="F74" s="107">
        <v>46022</v>
      </c>
      <c r="G74" s="108">
        <v>0.99930555555555556</v>
      </c>
      <c r="H74" s="106">
        <f>Tabel68[[#This Row],[Lukket til dato]]-Tabel68[[#This Row],[Lukket fra dato]]</f>
        <v>12</v>
      </c>
      <c r="I74" s="106">
        <v>2025</v>
      </c>
    </row>
    <row r="75" spans="1:9" x14ac:dyDescent="0.25">
      <c r="A75" s="109" t="s">
        <v>1224</v>
      </c>
      <c r="B75" s="106" t="s">
        <v>1225</v>
      </c>
      <c r="C75" s="109">
        <v>41547944</v>
      </c>
      <c r="D75" s="107">
        <v>46010</v>
      </c>
      <c r="E75" s="108">
        <v>0.875</v>
      </c>
      <c r="F75" s="107">
        <v>46022</v>
      </c>
      <c r="G75" s="108">
        <v>0.99930555555555556</v>
      </c>
      <c r="H75" s="106">
        <f>Tabel68[[#This Row],[Lukket til dato]]-Tabel68[[#This Row],[Lukket fra dato]]</f>
        <v>12</v>
      </c>
      <c r="I75" s="106">
        <v>2025</v>
      </c>
    </row>
    <row r="76" spans="1:9" x14ac:dyDescent="0.25">
      <c r="A76" s="106" t="s">
        <v>1255</v>
      </c>
      <c r="B76" s="106" t="s">
        <v>1256</v>
      </c>
      <c r="C76" s="106">
        <v>43351702</v>
      </c>
      <c r="D76" s="107">
        <v>46010</v>
      </c>
      <c r="E76" s="108">
        <v>0.66666666666666663</v>
      </c>
      <c r="F76" s="107">
        <v>46022</v>
      </c>
      <c r="G76" s="108">
        <v>0.99930555555555556</v>
      </c>
      <c r="H76" s="106">
        <f>Tabel68[[#This Row],[Lukket til dato]]-Tabel68[[#This Row],[Lukket fra dato]]</f>
        <v>12</v>
      </c>
      <c r="I76" s="106">
        <v>2025</v>
      </c>
    </row>
    <row r="77" spans="1:9" x14ac:dyDescent="0.25">
      <c r="A77" s="109" t="s">
        <v>1255</v>
      </c>
      <c r="B77" s="106" t="s">
        <v>1256</v>
      </c>
      <c r="C77" s="109">
        <v>43351702</v>
      </c>
      <c r="D77" s="107">
        <v>46012</v>
      </c>
      <c r="E77" s="108">
        <v>0.875</v>
      </c>
      <c r="F77" s="107">
        <v>46022</v>
      </c>
      <c r="G77" s="108">
        <v>0.99930555555555556</v>
      </c>
      <c r="H77" s="106">
        <f>Tabel68[[#This Row],[Lukket til dato]]-Tabel68[[#This Row],[Lukket fra dato]]</f>
        <v>10</v>
      </c>
      <c r="I77" s="106">
        <v>2025</v>
      </c>
    </row>
    <row r="78" spans="1:9" x14ac:dyDescent="0.25">
      <c r="A78" s="109" t="s">
        <v>1299</v>
      </c>
      <c r="B78" s="106" t="s">
        <v>1300</v>
      </c>
      <c r="C78" s="109">
        <v>61854517</v>
      </c>
      <c r="D78" s="107">
        <v>46010</v>
      </c>
      <c r="E78" s="108">
        <v>0.99930555555555556</v>
      </c>
      <c r="F78" s="107">
        <v>46022</v>
      </c>
      <c r="G78" s="108">
        <v>0.99930555555555556</v>
      </c>
      <c r="H78" s="106">
        <f>Tabel68[[#This Row],[Lukket til dato]]-Tabel68[[#This Row],[Lukket fra dato]]</f>
        <v>12</v>
      </c>
      <c r="I78" s="106">
        <v>2026</v>
      </c>
    </row>
    <row r="79" spans="1:9" x14ac:dyDescent="0.25">
      <c r="A79" s="106" t="s">
        <v>1326</v>
      </c>
      <c r="B79" s="106" t="s">
        <v>1327</v>
      </c>
      <c r="C79" s="106">
        <v>27384129</v>
      </c>
      <c r="D79" s="107">
        <v>46010</v>
      </c>
      <c r="E79" s="108">
        <v>0.625</v>
      </c>
      <c r="F79" s="107">
        <v>46022</v>
      </c>
      <c r="G79" s="108">
        <v>0.99930555555555556</v>
      </c>
      <c r="H79" s="106">
        <f>Tabel68[[#This Row],[Lukket til dato]]-Tabel68[[#This Row],[Lukket fra dato]]</f>
        <v>12</v>
      </c>
      <c r="I79" s="106">
        <v>2025</v>
      </c>
    </row>
    <row r="80" spans="1:9" x14ac:dyDescent="0.25">
      <c r="A80" s="106" t="s">
        <v>1335</v>
      </c>
      <c r="B80" s="106" t="s">
        <v>1336</v>
      </c>
      <c r="C80" s="106">
        <v>71172112</v>
      </c>
      <c r="D80" s="107">
        <v>46010</v>
      </c>
      <c r="E80" s="108">
        <v>0.5</v>
      </c>
      <c r="F80" s="107">
        <v>46022</v>
      </c>
      <c r="G80" s="108">
        <v>0.99930555555555556</v>
      </c>
      <c r="H80" s="106">
        <f>Tabel68[[#This Row],[Lukket til dato]]-Tabel68[[#This Row],[Lukket fra dato]]</f>
        <v>12</v>
      </c>
      <c r="I80" s="106">
        <v>2026</v>
      </c>
    </row>
    <row r="81" spans="1:9" x14ac:dyDescent="0.25">
      <c r="A81" s="106" t="s">
        <v>1343</v>
      </c>
      <c r="B81" s="106" t="s">
        <v>1344</v>
      </c>
      <c r="C81" s="106">
        <v>73233410</v>
      </c>
      <c r="D81" s="107">
        <v>46010</v>
      </c>
      <c r="E81" s="108">
        <v>0.5</v>
      </c>
      <c r="F81" s="107">
        <v>46022</v>
      </c>
      <c r="G81" s="108">
        <v>0.5</v>
      </c>
      <c r="H81" s="106">
        <f>Tabel68[[#This Row],[Lukket til dato]]-Tabel68[[#This Row],[Lukket fra dato]]</f>
        <v>12</v>
      </c>
      <c r="I81" s="106">
        <v>2025</v>
      </c>
    </row>
    <row r="82" spans="1:9" x14ac:dyDescent="0.25">
      <c r="A82" s="106" t="s">
        <v>1351</v>
      </c>
      <c r="B82" s="106" t="s">
        <v>1352</v>
      </c>
      <c r="C82" s="106">
        <v>73233410</v>
      </c>
      <c r="D82" s="107">
        <v>46011</v>
      </c>
      <c r="E82" s="108">
        <v>0.875</v>
      </c>
      <c r="F82" s="107">
        <v>46022</v>
      </c>
      <c r="G82" s="108">
        <v>0.99930555555555556</v>
      </c>
      <c r="H82" s="106">
        <f>Tabel68[[#This Row],[Lukket til dato]]-Tabel68[[#This Row],[Lukket fra dato]]</f>
        <v>11</v>
      </c>
      <c r="I82" s="106">
        <v>2025</v>
      </c>
    </row>
    <row r="83" spans="1:9" x14ac:dyDescent="0.25">
      <c r="A83" s="106" t="s">
        <v>1354</v>
      </c>
      <c r="B83" s="106" t="s">
        <v>1355</v>
      </c>
      <c r="C83" s="106">
        <v>73233410</v>
      </c>
      <c r="D83" s="107">
        <v>46014</v>
      </c>
      <c r="E83" s="108">
        <v>0.875</v>
      </c>
      <c r="F83" s="107">
        <v>46022</v>
      </c>
      <c r="G83" s="108">
        <v>0.99930555555555556</v>
      </c>
      <c r="H83" s="106">
        <f>Tabel68[[#This Row],[Lukket til dato]]-Tabel68[[#This Row],[Lukket fra dato]]</f>
        <v>8</v>
      </c>
      <c r="I83" s="106">
        <v>2025</v>
      </c>
    </row>
    <row r="84" spans="1:9" x14ac:dyDescent="0.25">
      <c r="A84" s="106" t="s">
        <v>1361</v>
      </c>
      <c r="B84" s="106" t="s">
        <v>1362</v>
      </c>
      <c r="C84" s="106">
        <v>73233410</v>
      </c>
      <c r="D84" s="107">
        <v>46010</v>
      </c>
      <c r="E84" s="108">
        <v>0.45833333333333331</v>
      </c>
      <c r="F84" s="107">
        <v>46022</v>
      </c>
      <c r="G84" s="108">
        <v>0.99930555555555556</v>
      </c>
      <c r="H84" s="106">
        <f>Tabel68[[#This Row],[Lukket til dato]]-Tabel68[[#This Row],[Lukket fra dato]]</f>
        <v>12</v>
      </c>
      <c r="I84" s="106">
        <v>2025</v>
      </c>
    </row>
    <row r="85" spans="1:9" x14ac:dyDescent="0.25">
      <c r="A85" s="106" t="s">
        <v>1368</v>
      </c>
      <c r="B85" s="106" t="s">
        <v>1369</v>
      </c>
      <c r="C85" s="106">
        <v>73233410</v>
      </c>
      <c r="D85" s="107">
        <v>46010</v>
      </c>
      <c r="E85" s="108">
        <v>0.875</v>
      </c>
      <c r="F85" s="107">
        <v>46022</v>
      </c>
      <c r="G85" s="108">
        <v>0.99930555555555556</v>
      </c>
      <c r="H85" s="106">
        <f>Tabel68[[#This Row],[Lukket til dato]]-Tabel68[[#This Row],[Lukket fra dato]]</f>
        <v>12</v>
      </c>
      <c r="I85" s="106">
        <v>2025</v>
      </c>
    </row>
    <row r="86" spans="1:9" x14ac:dyDescent="0.25">
      <c r="A86" s="106" t="s">
        <v>1372</v>
      </c>
      <c r="B86" s="106" t="s">
        <v>1373</v>
      </c>
      <c r="C86" s="106">
        <v>73233410</v>
      </c>
      <c r="D86" s="107">
        <v>46008</v>
      </c>
      <c r="E86" s="108">
        <v>0.875</v>
      </c>
      <c r="F86" s="107">
        <v>46022</v>
      </c>
      <c r="G86" s="108">
        <v>0.99930555555555556</v>
      </c>
      <c r="H86" s="106">
        <f>Tabel68[[#This Row],[Lukket til dato]]-Tabel68[[#This Row],[Lukket fra dato]]</f>
        <v>14</v>
      </c>
      <c r="I86" s="106">
        <v>2025</v>
      </c>
    </row>
    <row r="87" spans="1:9" x14ac:dyDescent="0.25">
      <c r="A87" s="109" t="s">
        <v>1375</v>
      </c>
      <c r="B87" s="106" t="s">
        <v>1376</v>
      </c>
      <c r="C87" s="109">
        <v>73233410</v>
      </c>
      <c r="D87" s="107">
        <v>46010</v>
      </c>
      <c r="E87" s="108">
        <v>0.45833333333333331</v>
      </c>
      <c r="F87" s="107">
        <v>46022</v>
      </c>
      <c r="G87" s="108">
        <v>0.99930555555555556</v>
      </c>
      <c r="H87" s="106">
        <f>Tabel68[[#This Row],[Lukket til dato]]-Tabel68[[#This Row],[Lukket fra dato]]</f>
        <v>12</v>
      </c>
      <c r="I87" s="106">
        <v>2025</v>
      </c>
    </row>
    <row r="88" spans="1:9" x14ac:dyDescent="0.25">
      <c r="A88" s="106" t="s">
        <v>1378</v>
      </c>
      <c r="B88" s="106" t="s">
        <v>1379</v>
      </c>
      <c r="C88" s="106">
        <v>73233410</v>
      </c>
      <c r="D88" s="107">
        <v>46010</v>
      </c>
      <c r="E88" s="108">
        <v>0.875</v>
      </c>
      <c r="F88" s="107">
        <v>46022</v>
      </c>
      <c r="G88" s="108">
        <v>0.99930555555555556</v>
      </c>
      <c r="H88" s="106">
        <f>Tabel68[[#This Row],[Lukket til dato]]-Tabel68[[#This Row],[Lukket fra dato]]</f>
        <v>12</v>
      </c>
      <c r="I88" s="106">
        <v>2025</v>
      </c>
    </row>
    <row r="89" spans="1:9" x14ac:dyDescent="0.25">
      <c r="A89" s="106" t="s">
        <v>1381</v>
      </c>
      <c r="B89" s="106" t="s">
        <v>1382</v>
      </c>
      <c r="C89" s="106">
        <v>73233410</v>
      </c>
      <c r="D89" s="107">
        <v>46008</v>
      </c>
      <c r="E89" s="108">
        <v>0.875</v>
      </c>
      <c r="F89" s="107">
        <v>46022</v>
      </c>
      <c r="G89" s="108">
        <v>0.99930555555555556</v>
      </c>
      <c r="H89" s="106">
        <f>Tabel68[[#This Row],[Lukket til dato]]-Tabel68[[#This Row],[Lukket fra dato]]</f>
        <v>14</v>
      </c>
      <c r="I89" s="106">
        <v>2025</v>
      </c>
    </row>
    <row r="90" spans="1:9" x14ac:dyDescent="0.25">
      <c r="A90" s="106" t="s">
        <v>1384</v>
      </c>
      <c r="B90" s="106" t="s">
        <v>1385</v>
      </c>
      <c r="C90" s="106">
        <v>73233410</v>
      </c>
      <c r="D90" s="107">
        <v>46009</v>
      </c>
      <c r="E90" s="108">
        <v>0.41666666666666669</v>
      </c>
      <c r="F90" s="107">
        <v>46022</v>
      </c>
      <c r="G90" s="108">
        <v>0.99930555555555556</v>
      </c>
      <c r="H90" s="106">
        <f>Tabel68[[#This Row],[Lukket til dato]]-Tabel68[[#This Row],[Lukket fra dato]]</f>
        <v>13</v>
      </c>
      <c r="I90" s="106">
        <v>2025</v>
      </c>
    </row>
    <row r="91" spans="1:9" x14ac:dyDescent="0.25">
      <c r="A91" s="106" t="s">
        <v>1387</v>
      </c>
      <c r="B91" s="106" t="s">
        <v>1389</v>
      </c>
      <c r="C91" s="106">
        <v>43395955</v>
      </c>
      <c r="D91" s="107">
        <v>46011</v>
      </c>
      <c r="E91" s="108">
        <v>0.875</v>
      </c>
      <c r="F91" s="107">
        <v>46022</v>
      </c>
      <c r="G91" s="108">
        <v>0.99930555555555556</v>
      </c>
      <c r="H91" s="106">
        <f>Tabel68[[#This Row],[Lukket til dato]]-Tabel68[[#This Row],[Lukket fra dato]]</f>
        <v>11</v>
      </c>
      <c r="I91" s="106">
        <v>2025</v>
      </c>
    </row>
    <row r="92" spans="1:9" x14ac:dyDescent="0.25">
      <c r="A92" s="106" t="s">
        <v>1397</v>
      </c>
      <c r="B92" s="106" t="s">
        <v>1398</v>
      </c>
      <c r="C92" s="106">
        <v>76718016</v>
      </c>
      <c r="D92" s="107">
        <v>46010</v>
      </c>
      <c r="E92" s="108">
        <v>0.875</v>
      </c>
      <c r="F92" s="107">
        <v>46022</v>
      </c>
      <c r="G92" s="108">
        <v>0.99930555555555556</v>
      </c>
      <c r="H92" s="106">
        <f>Tabel68[[#This Row],[Lukket til dato]]-Tabel68[[#This Row],[Lukket fra dato]]</f>
        <v>12</v>
      </c>
      <c r="I92" s="106">
        <v>2026</v>
      </c>
    </row>
    <row r="93" spans="1:9" x14ac:dyDescent="0.25">
      <c r="A93" s="106" t="s">
        <v>1441</v>
      </c>
      <c r="B93" s="106" t="s">
        <v>1442</v>
      </c>
      <c r="C93" s="106">
        <v>43904523</v>
      </c>
      <c r="D93" s="107">
        <v>46010</v>
      </c>
      <c r="E93" s="108">
        <v>0.66666666666666663</v>
      </c>
      <c r="F93" s="107">
        <v>46022</v>
      </c>
      <c r="G93" s="108">
        <v>0.99930555555555556</v>
      </c>
      <c r="H93" s="106">
        <f>Tabel68[[#This Row],[Lukket til dato]]-Tabel68[[#This Row],[Lukket fra dato]]</f>
        <v>12</v>
      </c>
      <c r="I93" s="106">
        <v>2025</v>
      </c>
    </row>
    <row r="94" spans="1:9" x14ac:dyDescent="0.25">
      <c r="A94" s="106" t="s">
        <v>1503</v>
      </c>
      <c r="B94" s="106" t="s">
        <v>1504</v>
      </c>
      <c r="C94" s="106">
        <v>25886623</v>
      </c>
      <c r="D94" s="107">
        <v>46005</v>
      </c>
      <c r="E94" s="108">
        <v>0.875</v>
      </c>
      <c r="F94" s="116">
        <v>46022</v>
      </c>
      <c r="G94" s="117">
        <v>0.99930555555555556</v>
      </c>
      <c r="H94" s="106">
        <f>Tabel68[[#This Row],[Lukket til dato]]-Tabel68[[#This Row],[Lukket fra dato]]</f>
        <v>17</v>
      </c>
      <c r="I94" s="106">
        <v>2025</v>
      </c>
    </row>
    <row r="95" spans="1:9" x14ac:dyDescent="0.25">
      <c r="A95" s="109" t="s">
        <v>366</v>
      </c>
      <c r="B95" s="109" t="s">
        <v>367</v>
      </c>
      <c r="C95" s="109">
        <v>37375865</v>
      </c>
      <c r="D95" s="118">
        <v>46016</v>
      </c>
      <c r="E95" s="119">
        <v>0.5</v>
      </c>
      <c r="F95" s="116">
        <v>46022</v>
      </c>
      <c r="G95" s="117">
        <v>0.99930555555555556</v>
      </c>
      <c r="H95" s="109">
        <f>Tabel68[[#This Row],[Lukket til dato]]-Tabel68[[#This Row],[Lukket fra dato]]</f>
        <v>6</v>
      </c>
      <c r="I95" s="115">
        <v>2025</v>
      </c>
    </row>
    <row r="96" spans="1:9" x14ac:dyDescent="0.25">
      <c r="A96" s="109" t="s">
        <v>360</v>
      </c>
      <c r="B96" s="109" t="s">
        <v>361</v>
      </c>
      <c r="C96" s="109">
        <v>35483926</v>
      </c>
      <c r="D96" s="118">
        <v>46012</v>
      </c>
      <c r="E96" s="119">
        <v>0.5</v>
      </c>
      <c r="F96" s="116">
        <v>46022</v>
      </c>
      <c r="G96" s="117">
        <v>0.99930555555555556</v>
      </c>
      <c r="H96" s="109">
        <f>Tabel68[[#This Row],[Lukket til dato]]-Tabel68[[#This Row],[Lukket fra dato]]</f>
        <v>10</v>
      </c>
      <c r="I96" s="115">
        <v>2025</v>
      </c>
    </row>
    <row r="97" spans="1:9" x14ac:dyDescent="0.25">
      <c r="A97" s="109" t="s">
        <v>953</v>
      </c>
      <c r="B97" s="109" t="s">
        <v>954</v>
      </c>
      <c r="C97" s="109">
        <v>32778208</v>
      </c>
      <c r="D97" s="118">
        <v>46012</v>
      </c>
      <c r="E97" s="119">
        <v>0.5</v>
      </c>
      <c r="F97" s="116">
        <v>46022</v>
      </c>
      <c r="G97" s="117">
        <v>0.99930555555555556</v>
      </c>
      <c r="H97" s="109">
        <f>Tabel68[[#This Row],[Lukket til dato]]-Tabel68[[#This Row],[Lukket fra dato]]</f>
        <v>10</v>
      </c>
      <c r="I97" s="115">
        <v>2025</v>
      </c>
    </row>
    <row r="98" spans="1:9" x14ac:dyDescent="0.25">
      <c r="A98" s="109" t="s">
        <v>349</v>
      </c>
      <c r="B98" s="109" t="s">
        <v>350</v>
      </c>
      <c r="C98" s="109">
        <v>35407170</v>
      </c>
      <c r="D98" s="118">
        <v>46011</v>
      </c>
      <c r="E98" s="119">
        <v>0.75</v>
      </c>
      <c r="F98" s="116">
        <v>46022</v>
      </c>
      <c r="G98" s="117">
        <v>0.99930555555555556</v>
      </c>
      <c r="H98" s="109">
        <f>Tabel68[[#This Row],[Lukket til dato]]-Tabel68[[#This Row],[Lukket fra dato]]</f>
        <v>11</v>
      </c>
      <c r="I98" s="115">
        <v>2025</v>
      </c>
    </row>
    <row r="99" spans="1:9" x14ac:dyDescent="0.25">
      <c r="A99" s="106" t="s">
        <v>331</v>
      </c>
      <c r="B99" s="106" t="s">
        <v>332</v>
      </c>
      <c r="C99" s="106">
        <v>30912667</v>
      </c>
      <c r="D99" s="107">
        <v>46012</v>
      </c>
      <c r="E99" s="108">
        <v>0.5</v>
      </c>
      <c r="F99" s="116">
        <v>46022</v>
      </c>
      <c r="G99" s="117">
        <v>0.99930555555555556</v>
      </c>
      <c r="H99" s="109">
        <f>Tabel68[[#This Row],[Lukket til dato]]-Tabel68[[#This Row],[Lukket fra dato]]</f>
        <v>10</v>
      </c>
      <c r="I99" s="114">
        <v>2025</v>
      </c>
    </row>
    <row r="100" spans="1:9" x14ac:dyDescent="0.25">
      <c r="A100" s="106" t="s">
        <v>308</v>
      </c>
      <c r="B100" s="106" t="s">
        <v>1982</v>
      </c>
      <c r="C100" s="106">
        <v>30350030</v>
      </c>
      <c r="D100" s="107">
        <v>46009</v>
      </c>
      <c r="E100" s="108">
        <v>0.29166666666666669</v>
      </c>
      <c r="F100" s="118">
        <v>46022</v>
      </c>
      <c r="G100" s="119">
        <v>0.99930555555555556</v>
      </c>
      <c r="H100" s="109">
        <f>Tabel68[[#This Row],[Lukket til dato]]-Tabel68[[#This Row],[Lukket fra dato]]</f>
        <v>13</v>
      </c>
      <c r="I100" s="114">
        <v>2025</v>
      </c>
    </row>
    <row r="101" spans="1:9" x14ac:dyDescent="0.25">
      <c r="A101" s="106" t="s">
        <v>1309</v>
      </c>
      <c r="B101" s="106" t="s">
        <v>1310</v>
      </c>
      <c r="C101" s="106">
        <v>63035017</v>
      </c>
      <c r="D101" s="107">
        <v>46010</v>
      </c>
      <c r="E101" s="108">
        <v>0.33333333333333331</v>
      </c>
      <c r="F101" s="116">
        <v>46022</v>
      </c>
      <c r="G101" s="117">
        <v>0.99930555555555556</v>
      </c>
      <c r="H101" s="106">
        <f>Tabel68[[#This Row],[Lukket til dato]]-Tabel68[[#This Row],[Lukket fra dato]]</f>
        <v>12</v>
      </c>
      <c r="I101" s="114">
        <v>2025</v>
      </c>
    </row>
    <row r="102" spans="1:9" x14ac:dyDescent="0.25">
      <c r="A102" s="106" t="s">
        <v>1135</v>
      </c>
      <c r="B102" s="106" t="s">
        <v>1136</v>
      </c>
      <c r="C102" s="106">
        <v>37783803</v>
      </c>
      <c r="D102" s="107">
        <v>46013</v>
      </c>
      <c r="E102" s="108">
        <v>0.875</v>
      </c>
      <c r="F102" s="116">
        <v>46022</v>
      </c>
      <c r="G102" s="117">
        <v>0.99930555555555556</v>
      </c>
      <c r="H102" s="109">
        <f>Tabel68[[#This Row],[Lukket til dato]]-Tabel68[[#This Row],[Lukket fra dato]]</f>
        <v>9</v>
      </c>
      <c r="I102" s="114">
        <v>2025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0027B-AC6E-4D69-901B-C1BF8126954A}">
  <dimension ref="A1:J93"/>
  <sheetViews>
    <sheetView topLeftCell="A35" workbookViewId="0">
      <selection activeCell="A91" sqref="A91:I91"/>
    </sheetView>
  </sheetViews>
  <sheetFormatPr defaultColWidth="9.28515625" defaultRowHeight="15" x14ac:dyDescent="0.25"/>
  <cols>
    <col min="1" max="1" width="15" style="2" customWidth="1"/>
    <col min="2" max="2" width="32.42578125" style="2" bestFit="1" customWidth="1"/>
    <col min="3" max="3" width="14.5703125" style="2" customWidth="1"/>
    <col min="4" max="4" width="16.42578125" style="2" customWidth="1"/>
    <col min="5" max="5" width="20.5703125" style="2" customWidth="1"/>
    <col min="6" max="6" width="15.5703125" style="2" customWidth="1"/>
    <col min="7" max="7" width="20.28515625" style="2" customWidth="1"/>
    <col min="8" max="8" width="12.5703125" style="2" customWidth="1"/>
    <col min="9" max="9" width="9.7109375" style="63" bestFit="1" customWidth="1"/>
    <col min="10" max="16384" width="9.28515625" style="2"/>
  </cols>
  <sheetData>
    <row r="1" spans="1:9" ht="33.75" customHeight="1" thickBot="1" x14ac:dyDescent="0.3">
      <c r="A1" s="64" t="s">
        <v>12</v>
      </c>
      <c r="B1" s="64" t="s">
        <v>15</v>
      </c>
      <c r="C1" s="64" t="s">
        <v>16</v>
      </c>
      <c r="D1" s="64" t="s">
        <v>1518</v>
      </c>
      <c r="E1" s="64" t="s">
        <v>1519</v>
      </c>
      <c r="F1" s="64" t="s">
        <v>1520</v>
      </c>
      <c r="G1" s="64" t="s">
        <v>1521</v>
      </c>
      <c r="H1" s="64" t="s">
        <v>1522</v>
      </c>
      <c r="I1" s="65" t="s">
        <v>1523</v>
      </c>
    </row>
    <row r="2" spans="1:9" x14ac:dyDescent="0.25">
      <c r="A2" s="2" t="s">
        <v>73</v>
      </c>
      <c r="B2" s="2" t="s">
        <v>74</v>
      </c>
      <c r="C2" s="2">
        <v>10282977</v>
      </c>
      <c r="D2" s="45">
        <v>45646</v>
      </c>
      <c r="E2" s="44">
        <v>0.5</v>
      </c>
      <c r="F2" s="45">
        <v>45662</v>
      </c>
      <c r="G2" s="44">
        <v>0.5</v>
      </c>
      <c r="H2" s="2">
        <f>Tabel6[[#This Row],[Lukket til dato]]-Tabel6[[#This Row],[Lukket fra dato]]</f>
        <v>16</v>
      </c>
      <c r="I2" s="63">
        <v>2025</v>
      </c>
    </row>
    <row r="3" spans="1:9" x14ac:dyDescent="0.25">
      <c r="A3" s="2" t="s">
        <v>831</v>
      </c>
      <c r="B3" s="2" t="s">
        <v>832</v>
      </c>
      <c r="C3" s="2">
        <v>30075005</v>
      </c>
      <c r="D3" s="45">
        <v>45646</v>
      </c>
      <c r="E3" s="44">
        <v>0.99930555555555556</v>
      </c>
      <c r="F3" s="45">
        <v>45659</v>
      </c>
      <c r="G3" s="44">
        <v>0.33333333333333331</v>
      </c>
      <c r="H3" s="2">
        <f>Tabel6[[#This Row],[Lukket til dato]]-Tabel6[[#This Row],[Lukket fra dato]]</f>
        <v>13</v>
      </c>
      <c r="I3" s="2">
        <v>2025</v>
      </c>
    </row>
    <row r="4" spans="1:9" x14ac:dyDescent="0.25">
      <c r="A4" s="2" t="s">
        <v>1397</v>
      </c>
      <c r="B4" s="2" t="s">
        <v>1398</v>
      </c>
      <c r="C4" s="2">
        <v>76718016</v>
      </c>
      <c r="D4" s="45">
        <v>45646</v>
      </c>
      <c r="E4" s="44">
        <v>0.66666666666666663</v>
      </c>
      <c r="F4" s="45">
        <v>45659</v>
      </c>
      <c r="G4" s="44">
        <v>0.33333333333333331</v>
      </c>
      <c r="H4" s="2">
        <f>Tabel6[[#This Row],[Lukket til dato]]-Tabel6[[#This Row],[Lukket fra dato]]</f>
        <v>13</v>
      </c>
      <c r="I4" s="63">
        <v>2025</v>
      </c>
    </row>
    <row r="5" spans="1:9" hidden="1" x14ac:dyDescent="0.25">
      <c r="A5" s="2" t="s">
        <v>233</v>
      </c>
      <c r="B5" s="2" t="s">
        <v>234</v>
      </c>
      <c r="C5" s="2">
        <v>12812930</v>
      </c>
      <c r="D5" s="45">
        <v>45471</v>
      </c>
      <c r="E5" s="44">
        <v>0.5</v>
      </c>
      <c r="F5" s="45">
        <v>45488</v>
      </c>
      <c r="G5" s="44">
        <v>0.29166666666666669</v>
      </c>
      <c r="H5" s="2">
        <f>Tabel6[[#This Row],[Lukket til dato]]-Tabel6[[#This Row],[Lukket fra dato]]</f>
        <v>17</v>
      </c>
      <c r="I5" s="63">
        <v>2024</v>
      </c>
    </row>
    <row r="6" spans="1:9" x14ac:dyDescent="0.25">
      <c r="A6" s="2" t="s">
        <v>493</v>
      </c>
      <c r="B6" s="2" t="s">
        <v>1545</v>
      </c>
      <c r="C6" s="2">
        <v>20349344</v>
      </c>
      <c r="D6" s="45">
        <v>45646</v>
      </c>
      <c r="E6" s="44">
        <v>0.45833333333333331</v>
      </c>
      <c r="F6" s="45">
        <v>45659</v>
      </c>
      <c r="G6" s="44">
        <v>0.58333333333333337</v>
      </c>
      <c r="H6" s="2">
        <f>Tabel6[[#This Row],[Lukket til dato]]-Tabel6[[#This Row],[Lukket fra dato]]</f>
        <v>13</v>
      </c>
      <c r="I6" s="63">
        <v>2025</v>
      </c>
    </row>
    <row r="7" spans="1:9" x14ac:dyDescent="0.25">
      <c r="A7" s="2" t="s">
        <v>1326</v>
      </c>
      <c r="B7" s="2" t="s">
        <v>1327</v>
      </c>
      <c r="C7" s="2">
        <v>71172112</v>
      </c>
      <c r="D7" s="45">
        <v>45641</v>
      </c>
      <c r="E7" s="44">
        <v>0.45833333333333331</v>
      </c>
      <c r="F7" s="45">
        <v>45663</v>
      </c>
      <c r="G7" s="44">
        <v>0.33333333333333331</v>
      </c>
      <c r="H7" s="2">
        <f>Tabel6[[#This Row],[Lukket til dato]]-Tabel6[[#This Row],[Lukket fra dato]]</f>
        <v>22</v>
      </c>
      <c r="I7" s="63">
        <v>2025</v>
      </c>
    </row>
    <row r="8" spans="1:9" x14ac:dyDescent="0.25">
      <c r="A8" s="2" t="s">
        <v>730</v>
      </c>
      <c r="B8" s="2" t="s">
        <v>731</v>
      </c>
      <c r="C8" s="2">
        <v>28896662</v>
      </c>
      <c r="D8" s="45">
        <v>45646</v>
      </c>
      <c r="E8" s="44">
        <v>0.625</v>
      </c>
      <c r="F8" s="45">
        <v>45659</v>
      </c>
      <c r="G8" s="44">
        <v>0.33333333333333331</v>
      </c>
      <c r="H8" s="2">
        <f>Tabel6[[#This Row],[Lukket til dato]]-Tabel6[[#This Row],[Lukket fra dato]]</f>
        <v>13</v>
      </c>
      <c r="I8" s="63">
        <v>2025</v>
      </c>
    </row>
    <row r="9" spans="1:9" x14ac:dyDescent="0.25">
      <c r="A9" s="2" t="s">
        <v>665</v>
      </c>
      <c r="B9" s="2" t="s">
        <v>666</v>
      </c>
      <c r="C9" s="2">
        <v>26623677</v>
      </c>
      <c r="D9" s="45">
        <v>45646</v>
      </c>
      <c r="E9" s="44">
        <v>0.75</v>
      </c>
      <c r="F9" s="45">
        <v>45663</v>
      </c>
      <c r="G9" s="44">
        <v>0.33333333333333331</v>
      </c>
      <c r="H9" s="2">
        <f>Tabel6[[#This Row],[Lukket til dato]]-Tabel6[[#This Row],[Lukket fra dato]]</f>
        <v>17</v>
      </c>
      <c r="I9" s="63">
        <v>2025</v>
      </c>
    </row>
    <row r="10" spans="1:9" ht="15.75" thickBot="1" x14ac:dyDescent="0.3">
      <c r="A10" s="2" t="s">
        <v>242</v>
      </c>
      <c r="B10" s="2" t="s">
        <v>249</v>
      </c>
      <c r="C10" s="101">
        <v>12974035</v>
      </c>
      <c r="D10" s="45">
        <v>45641</v>
      </c>
      <c r="E10" s="44">
        <v>0.58333333333333337</v>
      </c>
      <c r="F10" s="45">
        <v>45670</v>
      </c>
      <c r="G10" s="44">
        <v>0.33333333333333331</v>
      </c>
      <c r="H10" s="2">
        <f>Tabel6[[#This Row],[Lukket til dato]]-Tabel6[[#This Row],[Lukket fra dato]]</f>
        <v>29</v>
      </c>
      <c r="I10" s="63">
        <v>2025</v>
      </c>
    </row>
    <row r="11" spans="1:9" x14ac:dyDescent="0.25">
      <c r="A11" s="2" t="s">
        <v>786</v>
      </c>
      <c r="B11" s="2" t="s">
        <v>1524</v>
      </c>
      <c r="C11" s="2">
        <v>29427763</v>
      </c>
      <c r="D11" s="45">
        <v>45646</v>
      </c>
      <c r="E11" s="44">
        <v>0.66666666666666663</v>
      </c>
      <c r="F11" s="45">
        <v>45659</v>
      </c>
      <c r="G11" s="44">
        <v>0.33333333333333331</v>
      </c>
      <c r="H11" s="2">
        <f>Tabel6[[#This Row],[Lukket til dato]]-Tabel6[[#This Row],[Lukket fra dato]]</f>
        <v>13</v>
      </c>
      <c r="I11" s="63">
        <v>2025</v>
      </c>
    </row>
    <row r="12" spans="1:9" x14ac:dyDescent="0.25">
      <c r="A12" s="2" t="s">
        <v>612</v>
      </c>
      <c r="B12" s="2" t="s">
        <v>613</v>
      </c>
      <c r="C12" s="2">
        <v>25867017</v>
      </c>
      <c r="D12" s="45">
        <v>45646</v>
      </c>
      <c r="E12" s="2">
        <v>2100</v>
      </c>
      <c r="F12" s="45">
        <v>45689</v>
      </c>
      <c r="G12" s="2">
        <v>1500</v>
      </c>
      <c r="H12" s="2">
        <f>Tabel6[[#This Row],[Lukket til dato]]-Tabel6[[#This Row],[Lukket fra dato]]</f>
        <v>43</v>
      </c>
      <c r="I12" s="63">
        <v>2025</v>
      </c>
    </row>
    <row r="13" spans="1:9" x14ac:dyDescent="0.25">
      <c r="A13" s="2" t="s">
        <v>95</v>
      </c>
      <c r="B13" s="2" t="s">
        <v>96</v>
      </c>
      <c r="C13" s="2">
        <v>10691133</v>
      </c>
      <c r="D13" s="45">
        <v>45646</v>
      </c>
      <c r="E13" s="44">
        <v>0.41666666666666669</v>
      </c>
      <c r="F13" s="45">
        <v>45663</v>
      </c>
      <c r="G13" s="44">
        <v>0.29166666666666669</v>
      </c>
      <c r="H13" s="2">
        <f>Tabel6[[#This Row],[Lukket til dato]]-Tabel6[[#This Row],[Lukket fra dato]]</f>
        <v>17</v>
      </c>
      <c r="I13" s="63">
        <v>2025</v>
      </c>
    </row>
    <row r="14" spans="1:9" x14ac:dyDescent="0.25">
      <c r="A14" s="2" t="s">
        <v>377</v>
      </c>
      <c r="B14" s="2" t="s">
        <v>378</v>
      </c>
      <c r="C14" s="2">
        <v>13665397</v>
      </c>
      <c r="D14" s="45">
        <v>45647</v>
      </c>
      <c r="E14" s="44">
        <v>0.41666666666666669</v>
      </c>
      <c r="F14" s="45">
        <v>45663</v>
      </c>
      <c r="G14" s="44">
        <v>0.33333333333333331</v>
      </c>
      <c r="H14" s="2">
        <f>Tabel6[[#This Row],[Lukket til dato]]-Tabel6[[#This Row],[Lukket fra dato]]</f>
        <v>16</v>
      </c>
      <c r="I14" s="63">
        <v>2025</v>
      </c>
    </row>
    <row r="15" spans="1:9" x14ac:dyDescent="0.25">
      <c r="A15" s="2" t="s">
        <v>250</v>
      </c>
      <c r="B15" s="2" t="s">
        <v>1791</v>
      </c>
      <c r="C15" s="2">
        <v>16218707</v>
      </c>
      <c r="D15" s="45">
        <v>45646</v>
      </c>
      <c r="E15" s="44">
        <v>0.45833333333333331</v>
      </c>
      <c r="F15" s="45">
        <v>45659</v>
      </c>
      <c r="G15" s="44">
        <v>0.33333333333333331</v>
      </c>
      <c r="H15" s="2">
        <f>Tabel6[[#This Row],[Lukket til dato]]-Tabel6[[#This Row],[Lukket fra dato]]</f>
        <v>13</v>
      </c>
      <c r="I15" s="63">
        <v>2025</v>
      </c>
    </row>
    <row r="16" spans="1:9" x14ac:dyDescent="0.25">
      <c r="A16" s="2" t="s">
        <v>1224</v>
      </c>
      <c r="B16" s="2" t="s">
        <v>1225</v>
      </c>
      <c r="C16" s="2">
        <v>41547944</v>
      </c>
      <c r="D16" s="45">
        <v>45645</v>
      </c>
      <c r="E16" s="44">
        <v>0.45833333333333331</v>
      </c>
      <c r="F16" s="45">
        <v>45660</v>
      </c>
      <c r="G16" s="44">
        <v>0.625</v>
      </c>
      <c r="H16" s="2">
        <f>Tabel6[[#This Row],[Lukket til dato]]-Tabel6[[#This Row],[Lukket fra dato]]</f>
        <v>15</v>
      </c>
      <c r="I16" s="63">
        <v>2025</v>
      </c>
    </row>
    <row r="17" spans="1:9" x14ac:dyDescent="0.25">
      <c r="A17" s="2" t="s">
        <v>1805</v>
      </c>
      <c r="B17" s="2" t="s">
        <v>1807</v>
      </c>
      <c r="C17" s="2">
        <v>25529529</v>
      </c>
      <c r="D17" s="45">
        <v>45646</v>
      </c>
      <c r="E17" s="44">
        <v>0.66666666666666663</v>
      </c>
      <c r="F17" s="45">
        <v>45659</v>
      </c>
      <c r="G17" s="44">
        <v>0.29166666666666669</v>
      </c>
      <c r="H17" s="2">
        <f>Tabel6[[#This Row],[Lukket til dato]]-Tabel6[[#This Row],[Lukket fra dato]]</f>
        <v>13</v>
      </c>
      <c r="I17" s="63">
        <v>2025</v>
      </c>
    </row>
    <row r="18" spans="1:9" x14ac:dyDescent="0.25">
      <c r="A18" s="2" t="s">
        <v>510</v>
      </c>
      <c r="B18" s="2" t="s">
        <v>1797</v>
      </c>
      <c r="C18" s="2">
        <v>75962118</v>
      </c>
      <c r="D18" s="45">
        <v>45646</v>
      </c>
      <c r="E18" s="44">
        <v>0.54166666666666663</v>
      </c>
      <c r="F18" s="45">
        <v>45663</v>
      </c>
      <c r="G18" s="44">
        <v>0.375</v>
      </c>
      <c r="H18" s="2">
        <f>Tabel6[[#This Row],[Lukket til dato]]-Tabel6[[#This Row],[Lukket fra dato]]</f>
        <v>17</v>
      </c>
      <c r="I18" s="63">
        <v>2025</v>
      </c>
    </row>
    <row r="19" spans="1:9" x14ac:dyDescent="0.25">
      <c r="A19" s="2" t="s">
        <v>1110</v>
      </c>
      <c r="B19" s="2" t="s">
        <v>1111</v>
      </c>
      <c r="C19" s="2">
        <v>36941081</v>
      </c>
      <c r="D19" s="45">
        <v>45646</v>
      </c>
      <c r="E19" s="44">
        <v>0.5</v>
      </c>
      <c r="F19" s="45">
        <v>45660</v>
      </c>
      <c r="G19" s="44">
        <v>0.5</v>
      </c>
      <c r="H19" s="2">
        <f>Tabel6[[#This Row],[Lukket til dato]]-Tabel6[[#This Row],[Lukket fra dato]]</f>
        <v>14</v>
      </c>
      <c r="I19" s="63">
        <v>2025</v>
      </c>
    </row>
    <row r="20" spans="1:9" x14ac:dyDescent="0.25">
      <c r="A20" s="2" t="s">
        <v>1441</v>
      </c>
      <c r="B20" s="2" t="s">
        <v>1442</v>
      </c>
      <c r="C20" s="2">
        <v>43904523</v>
      </c>
      <c r="D20" s="45">
        <v>45646</v>
      </c>
      <c r="E20" s="44">
        <v>0.5</v>
      </c>
      <c r="F20" s="45">
        <v>45659</v>
      </c>
      <c r="G20" s="44">
        <v>0.29166666666666669</v>
      </c>
      <c r="H20" s="2">
        <f>Tabel6[[#This Row],[Lukket til dato]]-Tabel6[[#This Row],[Lukket fra dato]]</f>
        <v>13</v>
      </c>
      <c r="I20" s="63">
        <v>2025</v>
      </c>
    </row>
    <row r="21" spans="1:9" x14ac:dyDescent="0.25">
      <c r="A21" s="2" t="s">
        <v>1586</v>
      </c>
      <c r="B21" t="s">
        <v>1587</v>
      </c>
      <c r="C21">
        <v>41915668</v>
      </c>
      <c r="D21" s="45">
        <v>45650</v>
      </c>
      <c r="E21" s="44">
        <v>0.5</v>
      </c>
      <c r="F21" s="45">
        <v>45673</v>
      </c>
      <c r="G21" s="44">
        <v>0.33333333333333331</v>
      </c>
      <c r="H21" s="2">
        <f>Tabel6[[#This Row],[Lukket til dato]]-Tabel6[[#This Row],[Lukket fra dato]]</f>
        <v>23</v>
      </c>
      <c r="I21" s="63">
        <v>2025</v>
      </c>
    </row>
    <row r="22" spans="1:9" x14ac:dyDescent="0.25">
      <c r="A22" s="2" t="s">
        <v>262</v>
      </c>
      <c r="B22" s="2" t="s">
        <v>263</v>
      </c>
      <c r="C22" s="2">
        <v>31777348</v>
      </c>
      <c r="D22" s="45">
        <v>45658</v>
      </c>
      <c r="E22" s="44">
        <v>0.29166666666666669</v>
      </c>
      <c r="F22" s="45">
        <v>45667</v>
      </c>
      <c r="G22" s="44">
        <v>0.29166666666666669</v>
      </c>
      <c r="H22" s="2">
        <f>Tabel6[[#This Row],[Lukket til dato]]-Tabel6[[#This Row],[Lukket fra dato]]</f>
        <v>9</v>
      </c>
      <c r="I22" s="63">
        <v>2025</v>
      </c>
    </row>
    <row r="23" spans="1:9" x14ac:dyDescent="0.25">
      <c r="A23" s="2" t="s">
        <v>1056</v>
      </c>
      <c r="B23" s="2" t="s">
        <v>1057</v>
      </c>
      <c r="C23" s="2">
        <v>35653384</v>
      </c>
      <c r="D23" s="45">
        <v>45645</v>
      </c>
      <c r="E23" s="44">
        <v>0.75</v>
      </c>
      <c r="F23" s="45">
        <v>45662</v>
      </c>
      <c r="G23" s="44">
        <v>0.33333333333333331</v>
      </c>
      <c r="H23" s="2">
        <f>Tabel6[[#This Row],[Lukket til dato]]-Tabel6[[#This Row],[Lukket fra dato]]</f>
        <v>17</v>
      </c>
      <c r="I23" s="63">
        <v>2025</v>
      </c>
    </row>
    <row r="24" spans="1:9" x14ac:dyDescent="0.25">
      <c r="A24" s="2" t="s">
        <v>268</v>
      </c>
      <c r="B24" s="62" t="s">
        <v>269</v>
      </c>
      <c r="C24" s="100">
        <v>27092098</v>
      </c>
      <c r="D24" s="45">
        <v>45643</v>
      </c>
      <c r="E24" s="44">
        <v>0.5</v>
      </c>
      <c r="F24" s="45">
        <v>45667</v>
      </c>
      <c r="G24" s="44">
        <v>0.33333333333333331</v>
      </c>
      <c r="H24" s="2">
        <f>Tabel6[[#This Row],[Lukket til dato]]-Tabel6[[#This Row],[Lukket fra dato]]</f>
        <v>24</v>
      </c>
      <c r="I24" s="63">
        <v>2025</v>
      </c>
    </row>
    <row r="25" spans="1:9" x14ac:dyDescent="0.25">
      <c r="A25" s="2" t="s">
        <v>1299</v>
      </c>
      <c r="B25" s="2" t="s">
        <v>1300</v>
      </c>
      <c r="C25" s="2">
        <v>61854517</v>
      </c>
      <c r="D25" s="45">
        <v>45646</v>
      </c>
      <c r="E25" s="44">
        <v>0.41666666666666669</v>
      </c>
      <c r="F25" s="45">
        <v>45663</v>
      </c>
      <c r="G25" s="44">
        <v>0.58333333333333337</v>
      </c>
      <c r="H25" s="2">
        <f>Tabel6[[#This Row],[Lukket til dato]]-Tabel6[[#This Row],[Lukket fra dato]]</f>
        <v>17</v>
      </c>
      <c r="I25" s="63">
        <v>2025</v>
      </c>
    </row>
    <row r="26" spans="1:9" x14ac:dyDescent="0.25">
      <c r="A26" s="2" t="s">
        <v>1299</v>
      </c>
      <c r="B26" s="2" t="s">
        <v>1300</v>
      </c>
      <c r="C26" s="2">
        <v>61854517</v>
      </c>
      <c r="D26" s="45">
        <v>45646</v>
      </c>
      <c r="E26" s="44">
        <v>0.75</v>
      </c>
      <c r="F26" s="45">
        <v>45663</v>
      </c>
      <c r="G26" s="44">
        <v>0.33333333333333331</v>
      </c>
      <c r="H26" s="2">
        <f>Tabel6[[#This Row],[Lukket til dato]]-Tabel6[[#This Row],[Lukket fra dato]]</f>
        <v>17</v>
      </c>
      <c r="I26" s="63">
        <v>2025</v>
      </c>
    </row>
    <row r="27" spans="1:9" hidden="1" x14ac:dyDescent="0.25">
      <c r="A27" s="2" t="s">
        <v>400</v>
      </c>
      <c r="B27" s="2" t="s">
        <v>401</v>
      </c>
      <c r="C27" s="2">
        <v>16335347</v>
      </c>
      <c r="D27" s="45">
        <v>45648</v>
      </c>
      <c r="E27" s="44">
        <v>0.5</v>
      </c>
      <c r="F27" s="45">
        <v>45653</v>
      </c>
      <c r="G27" s="44">
        <v>0.29166666666666669</v>
      </c>
      <c r="H27" s="2">
        <f>Tabel6[[#This Row],[Lukket til dato]]-Tabel6[[#This Row],[Lukket fra dato]]</f>
        <v>5</v>
      </c>
      <c r="I27" s="63">
        <v>2024</v>
      </c>
    </row>
    <row r="28" spans="1:9" x14ac:dyDescent="0.25">
      <c r="A28" s="2" t="s">
        <v>535</v>
      </c>
      <c r="B28" s="2" t="s">
        <v>1802</v>
      </c>
      <c r="C28" s="2">
        <v>37958387</v>
      </c>
      <c r="D28" s="45">
        <v>45645</v>
      </c>
      <c r="E28" s="44">
        <v>0.54166666666666663</v>
      </c>
      <c r="F28" s="45">
        <v>45659</v>
      </c>
      <c r="G28" s="44">
        <v>0.375</v>
      </c>
      <c r="H28" s="2">
        <f>Tabel6[[#This Row],[Lukket til dato]]-Tabel6[[#This Row],[Lukket fra dato]]</f>
        <v>14</v>
      </c>
      <c r="I28" s="63">
        <v>2025</v>
      </c>
    </row>
    <row r="29" spans="1:9" hidden="1" x14ac:dyDescent="0.25">
      <c r="A29" s="2" t="s">
        <v>467</v>
      </c>
      <c r="B29" s="2" t="s">
        <v>1796</v>
      </c>
      <c r="C29" s="2">
        <v>19476502</v>
      </c>
      <c r="D29" s="45">
        <v>45648</v>
      </c>
      <c r="E29" s="44">
        <v>0.5</v>
      </c>
      <c r="F29" s="45">
        <v>45653</v>
      </c>
      <c r="G29" s="44">
        <v>0.41666666666666669</v>
      </c>
      <c r="H29" s="2">
        <f>Tabel6[[#This Row],[Lukket til dato]]-Tabel6[[#This Row],[Lukket fra dato]]</f>
        <v>5</v>
      </c>
      <c r="I29" s="63">
        <v>2024</v>
      </c>
    </row>
    <row r="30" spans="1:9" x14ac:dyDescent="0.25">
      <c r="A30" s="2" t="s">
        <v>585</v>
      </c>
      <c r="B30" s="2" t="s">
        <v>586</v>
      </c>
      <c r="C30" s="2">
        <v>25234901</v>
      </c>
      <c r="D30" s="45">
        <v>45646</v>
      </c>
      <c r="E30" s="44">
        <v>0.25</v>
      </c>
      <c r="F30" s="45">
        <v>45659</v>
      </c>
      <c r="G30" s="44">
        <v>0.25</v>
      </c>
      <c r="H30" s="2">
        <f>Tabel6[[#This Row],[Lukket til dato]]-Tabel6[[#This Row],[Lukket fra dato]]</f>
        <v>13</v>
      </c>
      <c r="I30" s="63">
        <v>2025</v>
      </c>
    </row>
    <row r="31" spans="1:9" x14ac:dyDescent="0.25">
      <c r="A31" s="2" t="s">
        <v>274</v>
      </c>
      <c r="B31" s="2" t="s">
        <v>275</v>
      </c>
      <c r="C31" s="2">
        <v>36951648</v>
      </c>
      <c r="D31" s="45">
        <v>45647</v>
      </c>
      <c r="E31" s="44">
        <v>0.5</v>
      </c>
      <c r="F31" s="45">
        <v>45663</v>
      </c>
      <c r="G31" s="44">
        <v>0.29166666666666669</v>
      </c>
      <c r="H31" s="2">
        <f>Tabel6[[#This Row],[Lukket til dato]]-Tabel6[[#This Row],[Lukket fra dato]]</f>
        <v>16</v>
      </c>
      <c r="I31" s="63">
        <v>2025</v>
      </c>
    </row>
    <row r="32" spans="1:9" x14ac:dyDescent="0.25">
      <c r="A32" s="2" t="s">
        <v>1103</v>
      </c>
      <c r="B32" s="2" t="s">
        <v>1810</v>
      </c>
      <c r="C32" s="2">
        <v>36937599</v>
      </c>
      <c r="D32" s="45">
        <v>45646</v>
      </c>
      <c r="E32" s="44">
        <v>1200</v>
      </c>
      <c r="F32" s="45">
        <v>45659</v>
      </c>
      <c r="G32" s="44">
        <v>0.33333333333333331</v>
      </c>
      <c r="H32" s="2">
        <f>Tabel6[[#This Row],[Lukket til dato]]-Tabel6[[#This Row],[Lukket fra dato]]</f>
        <v>13</v>
      </c>
      <c r="I32" s="63">
        <v>2025</v>
      </c>
    </row>
    <row r="33" spans="1:9" x14ac:dyDescent="0.25">
      <c r="A33" s="2" t="s">
        <v>953</v>
      </c>
      <c r="B33" s="2" t="s">
        <v>954</v>
      </c>
      <c r="C33" s="2">
        <v>32778208</v>
      </c>
      <c r="D33" s="45">
        <v>45648</v>
      </c>
      <c r="E33" s="44">
        <v>0.5</v>
      </c>
      <c r="F33" s="45">
        <v>45659</v>
      </c>
      <c r="G33" s="44">
        <v>0.25</v>
      </c>
      <c r="H33" s="2">
        <f>Tabel6[[#This Row],[Lukket til dato]]-Tabel6[[#This Row],[Lukket fra dato]]</f>
        <v>11</v>
      </c>
      <c r="I33" s="63">
        <v>2025</v>
      </c>
    </row>
    <row r="34" spans="1:9" x14ac:dyDescent="0.25">
      <c r="A34" s="2" t="s">
        <v>1255</v>
      </c>
      <c r="B34" s="2" t="s">
        <v>1256</v>
      </c>
      <c r="C34" s="2">
        <v>43351702</v>
      </c>
      <c r="D34" s="45">
        <v>45646</v>
      </c>
      <c r="E34" s="44">
        <v>0.45833333333333331</v>
      </c>
      <c r="F34" s="45">
        <v>45663</v>
      </c>
      <c r="G34" s="44">
        <v>0.33333333333333331</v>
      </c>
      <c r="H34" s="2">
        <f>Tabel6[[#This Row],[Lukket til dato]]-Tabel6[[#This Row],[Lukket fra dato]]</f>
        <v>17</v>
      </c>
      <c r="I34" s="63">
        <v>2025</v>
      </c>
    </row>
    <row r="35" spans="1:9" x14ac:dyDescent="0.25">
      <c r="A35" s="2" t="s">
        <v>285</v>
      </c>
      <c r="B35" s="2" t="s">
        <v>286</v>
      </c>
      <c r="C35" s="2">
        <v>17840495</v>
      </c>
      <c r="D35" s="45">
        <v>45646</v>
      </c>
      <c r="E35" s="44">
        <v>0.41666666666666669</v>
      </c>
      <c r="F35" s="45">
        <v>45677</v>
      </c>
      <c r="G35" s="44">
        <v>0.33333333333333331</v>
      </c>
      <c r="H35" s="2">
        <v>29</v>
      </c>
      <c r="I35" s="63">
        <v>2025</v>
      </c>
    </row>
    <row r="36" spans="1:9" x14ac:dyDescent="0.25">
      <c r="A36" s="2" t="s">
        <v>291</v>
      </c>
      <c r="B36" s="2" t="s">
        <v>1792</v>
      </c>
      <c r="C36" s="2">
        <v>27092098</v>
      </c>
      <c r="D36" s="45">
        <v>45646</v>
      </c>
      <c r="E36" s="44">
        <v>0.41666666666666669</v>
      </c>
      <c r="F36" s="45">
        <v>45660</v>
      </c>
      <c r="G36" s="44">
        <v>0.41666666666666669</v>
      </c>
      <c r="H36" s="2">
        <f>Tabel6[[#This Row],[Lukket til dato]]-Tabel6[[#This Row],[Lukket fra dato]]</f>
        <v>14</v>
      </c>
      <c r="I36" s="63">
        <v>2025</v>
      </c>
    </row>
    <row r="37" spans="1:9" x14ac:dyDescent="0.25">
      <c r="A37" s="2" t="s">
        <v>296</v>
      </c>
      <c r="B37" t="s">
        <v>1793</v>
      </c>
      <c r="C37">
        <v>36050896</v>
      </c>
      <c r="D37" s="24">
        <v>45646</v>
      </c>
      <c r="E37" s="25">
        <v>0.75</v>
      </c>
      <c r="F37" s="24">
        <v>45663</v>
      </c>
      <c r="G37" s="25">
        <v>0.33333333333333331</v>
      </c>
      <c r="H37" s="2">
        <f>Tabel6[[#This Row],[Lukket til dato]]-Tabel6[[#This Row],[Lukket fra dato]]</f>
        <v>17</v>
      </c>
      <c r="I37" s="63">
        <v>2025</v>
      </c>
    </row>
    <row r="38" spans="1:9" x14ac:dyDescent="0.25">
      <c r="A38" s="2" t="s">
        <v>302</v>
      </c>
      <c r="B38" s="2" t="s">
        <v>303</v>
      </c>
      <c r="C38" s="2">
        <v>26278708</v>
      </c>
      <c r="D38" s="45">
        <v>45645</v>
      </c>
      <c r="E38" s="44">
        <v>0.875</v>
      </c>
      <c r="F38" s="45">
        <v>45660</v>
      </c>
      <c r="G38" s="44">
        <v>0.29166666666666669</v>
      </c>
      <c r="H38" s="2">
        <f>Tabel6[[#This Row],[Lukket til dato]]-Tabel6[[#This Row],[Lukket fra dato]]</f>
        <v>15</v>
      </c>
      <c r="I38" s="63">
        <v>2025</v>
      </c>
    </row>
    <row r="39" spans="1:9" x14ac:dyDescent="0.25">
      <c r="A39" s="2" t="s">
        <v>366</v>
      </c>
      <c r="B39" s="2" t="s">
        <v>367</v>
      </c>
      <c r="C39" s="2">
        <v>37376558</v>
      </c>
      <c r="D39" s="45">
        <v>45651</v>
      </c>
      <c r="E39" s="44">
        <v>0.5</v>
      </c>
      <c r="F39" s="45">
        <v>45663</v>
      </c>
      <c r="G39" s="44">
        <v>0.33333333333333331</v>
      </c>
      <c r="H39" s="2">
        <f>Tabel6[[#This Row],[Lukket til dato]]-Tabel6[[#This Row],[Lukket fra dato]]</f>
        <v>12</v>
      </c>
      <c r="I39" s="63">
        <v>2025</v>
      </c>
    </row>
    <row r="40" spans="1:9" x14ac:dyDescent="0.25">
      <c r="A40" s="2" t="s">
        <v>1335</v>
      </c>
      <c r="B40" s="2" t="s">
        <v>1812</v>
      </c>
      <c r="C40" s="2">
        <v>71172112</v>
      </c>
      <c r="D40" s="45">
        <v>45648</v>
      </c>
      <c r="E40" s="44">
        <v>0.5</v>
      </c>
      <c r="F40" s="45">
        <v>45663</v>
      </c>
      <c r="G40" s="44">
        <v>0.5</v>
      </c>
      <c r="H40" s="2">
        <f>Tabel6[[#This Row],[Lukket til dato]]-Tabel6[[#This Row],[Lukket fra dato]]</f>
        <v>15</v>
      </c>
      <c r="I40" s="63">
        <v>2025</v>
      </c>
    </row>
    <row r="41" spans="1:9" x14ac:dyDescent="0.25">
      <c r="A41" s="2" t="s">
        <v>518</v>
      </c>
      <c r="B41" s="2" t="s">
        <v>1798</v>
      </c>
      <c r="C41" s="2">
        <v>30494296</v>
      </c>
      <c r="D41" s="45">
        <v>45644</v>
      </c>
      <c r="E41" s="44">
        <v>0.54166666666666663</v>
      </c>
      <c r="F41" s="45">
        <v>45663</v>
      </c>
      <c r="G41" s="44">
        <v>0.375</v>
      </c>
      <c r="H41" s="2">
        <f>Tabel6[[#This Row],[Lukket til dato]]-Tabel6[[#This Row],[Lukket fra dato]]</f>
        <v>19</v>
      </c>
      <c r="I41" s="63">
        <v>2025</v>
      </c>
    </row>
    <row r="42" spans="1:9" x14ac:dyDescent="0.25">
      <c r="A42" s="2" t="s">
        <v>320</v>
      </c>
      <c r="B42" s="2" t="s">
        <v>321</v>
      </c>
      <c r="C42" s="2">
        <v>12974035</v>
      </c>
      <c r="D42" s="45">
        <v>45641</v>
      </c>
      <c r="E42" s="44">
        <v>0.45833333333333331</v>
      </c>
      <c r="F42" s="45">
        <v>45670</v>
      </c>
      <c r="G42" s="44">
        <v>0.33333333333333331</v>
      </c>
      <c r="H42" s="2">
        <f>Tabel6[[#This Row],[Lukket til dato]]-Tabel6[[#This Row],[Lukket fra dato]]</f>
        <v>29</v>
      </c>
      <c r="I42" s="63">
        <v>2025</v>
      </c>
    </row>
    <row r="43" spans="1:9" hidden="1" x14ac:dyDescent="0.25">
      <c r="A43" s="2" t="s">
        <v>1805</v>
      </c>
      <c r="B43" s="2" t="s">
        <v>1806</v>
      </c>
      <c r="C43" s="2">
        <v>25529529</v>
      </c>
      <c r="D43" s="45">
        <v>45480</v>
      </c>
      <c r="E43" s="44">
        <v>0.91666666666666663</v>
      </c>
      <c r="F43" s="45">
        <v>45502</v>
      </c>
      <c r="G43" s="44">
        <v>0.29166666666666669</v>
      </c>
      <c r="H43" s="2">
        <f>Tabel6[[#This Row],[Lukket til dato]]-Tabel6[[#This Row],[Lukket fra dato]]</f>
        <v>22</v>
      </c>
      <c r="I43" s="63">
        <v>2024</v>
      </c>
    </row>
    <row r="44" spans="1:9" x14ac:dyDescent="0.25">
      <c r="A44" s="2" t="s">
        <v>523</v>
      </c>
      <c r="B44" s="2" t="s">
        <v>1799</v>
      </c>
      <c r="C44" s="2">
        <v>26257689</v>
      </c>
      <c r="D44" s="45">
        <v>45646</v>
      </c>
      <c r="E44" s="44">
        <v>0.54166666666666663</v>
      </c>
      <c r="F44" s="45">
        <v>45659</v>
      </c>
      <c r="G44" s="44">
        <v>0.375</v>
      </c>
      <c r="H44" s="2">
        <f>Tabel6[[#This Row],[Lukket til dato]]-Tabel6[[#This Row],[Lukket fra dato]]</f>
        <v>13</v>
      </c>
      <c r="I44" s="63">
        <v>2025</v>
      </c>
    </row>
    <row r="45" spans="1:9" x14ac:dyDescent="0.25">
      <c r="A45" s="2" t="s">
        <v>326</v>
      </c>
      <c r="B45" s="2" t="s">
        <v>327</v>
      </c>
      <c r="C45" s="2">
        <v>42437077</v>
      </c>
      <c r="D45" s="45">
        <v>45650</v>
      </c>
      <c r="E45" s="44">
        <v>0.5</v>
      </c>
      <c r="F45" s="45">
        <v>45663</v>
      </c>
      <c r="G45" s="44">
        <v>0.41666666666666669</v>
      </c>
      <c r="H45" s="2">
        <f>Tabel6[[#This Row],[Lukket til dato]]-Tabel6[[#This Row],[Lukket fra dato]]</f>
        <v>13</v>
      </c>
      <c r="I45" s="63">
        <v>2025</v>
      </c>
    </row>
    <row r="46" spans="1:9" hidden="1" x14ac:dyDescent="0.25">
      <c r="A46" s="2" t="s">
        <v>637</v>
      </c>
      <c r="B46" s="2" t="s">
        <v>638</v>
      </c>
      <c r="C46" s="2">
        <v>26262089</v>
      </c>
      <c r="D46" s="45">
        <v>45646</v>
      </c>
      <c r="E46" s="44">
        <v>0.5</v>
      </c>
      <c r="F46" s="45">
        <v>45653</v>
      </c>
      <c r="G46" s="44">
        <v>0.5</v>
      </c>
      <c r="H46" s="2">
        <f>Tabel6[[#This Row],[Lukket til dato]]-Tabel6[[#This Row],[Lukket fra dato]]</f>
        <v>7</v>
      </c>
      <c r="I46" s="63">
        <v>2024</v>
      </c>
    </row>
    <row r="47" spans="1:9" x14ac:dyDescent="0.25">
      <c r="A47" s="2" t="s">
        <v>559</v>
      </c>
      <c r="B47" s="2" t="s">
        <v>560</v>
      </c>
      <c r="C47" s="2">
        <v>24109828</v>
      </c>
      <c r="D47" s="45">
        <v>45649</v>
      </c>
      <c r="E47" s="44">
        <v>0.41666666666666669</v>
      </c>
      <c r="F47" s="45">
        <v>45659</v>
      </c>
      <c r="G47" s="44">
        <v>0.33333333333333331</v>
      </c>
      <c r="H47" s="2">
        <f>Tabel6[[#This Row],[Lukket til dato]]-Tabel6[[#This Row],[Lukket fra dato]]</f>
        <v>10</v>
      </c>
      <c r="I47" s="63">
        <v>2025</v>
      </c>
    </row>
    <row r="48" spans="1:9" x14ac:dyDescent="0.25">
      <c r="A48" s="2" t="s">
        <v>331</v>
      </c>
      <c r="B48" s="2" t="s">
        <v>332</v>
      </c>
      <c r="C48" s="2">
        <v>30912667</v>
      </c>
      <c r="D48" s="45">
        <v>45648</v>
      </c>
      <c r="E48" s="44">
        <v>0.75</v>
      </c>
      <c r="F48" s="45">
        <v>45670</v>
      </c>
      <c r="G48" s="44">
        <v>0.33333333333333331</v>
      </c>
      <c r="H48" s="2">
        <f>Tabel6[[#This Row],[Lukket til dato]]-Tabel6[[#This Row],[Lukket fra dato]]</f>
        <v>22</v>
      </c>
      <c r="I48" s="63">
        <v>2025</v>
      </c>
    </row>
    <row r="49" spans="1:9" x14ac:dyDescent="0.25">
      <c r="A49" s="2" t="s">
        <v>527</v>
      </c>
      <c r="B49" s="2" t="s">
        <v>1800</v>
      </c>
      <c r="C49" s="2">
        <v>33144903</v>
      </c>
      <c r="D49" s="45">
        <v>45647</v>
      </c>
      <c r="E49" s="44">
        <v>0.54166666666666663</v>
      </c>
      <c r="F49" s="45">
        <v>45659</v>
      </c>
      <c r="G49" s="44">
        <v>0.375</v>
      </c>
      <c r="H49" s="2">
        <f>Tabel6[[#This Row],[Lukket til dato]]-Tabel6[[#This Row],[Lukket fra dato]]</f>
        <v>12</v>
      </c>
      <c r="I49" s="63">
        <v>2025</v>
      </c>
    </row>
    <row r="50" spans="1:9" x14ac:dyDescent="0.25">
      <c r="A50" s="2" t="s">
        <v>815</v>
      </c>
      <c r="B50" s="2" t="s">
        <v>816</v>
      </c>
      <c r="C50" s="2">
        <v>29792534</v>
      </c>
      <c r="D50" s="45">
        <v>45646</v>
      </c>
      <c r="E50" s="44">
        <v>0.625</v>
      </c>
      <c r="F50" s="45">
        <v>45667</v>
      </c>
      <c r="G50" s="44">
        <v>0.33333333333333331</v>
      </c>
      <c r="H50" s="2">
        <f>Tabel6[[#This Row],[Lukket til dato]]-Tabel6[[#This Row],[Lukket fra dato]]</f>
        <v>21</v>
      </c>
      <c r="I50" s="63">
        <v>2025</v>
      </c>
    </row>
    <row r="51" spans="1:9" x14ac:dyDescent="0.25">
      <c r="A51" s="2" t="s">
        <v>777</v>
      </c>
      <c r="B51" s="2" t="s">
        <v>1808</v>
      </c>
      <c r="C51" s="2">
        <v>29203466</v>
      </c>
      <c r="D51" s="45">
        <v>45646</v>
      </c>
      <c r="E51" s="44">
        <v>0.75</v>
      </c>
      <c r="F51" s="45">
        <v>45663</v>
      </c>
      <c r="G51" s="44">
        <v>0.33333333333333331</v>
      </c>
      <c r="H51" s="2">
        <f>Tabel6[[#This Row],[Lukket til dato]]-Tabel6[[#This Row],[Lukket fra dato]]</f>
        <v>17</v>
      </c>
      <c r="I51" s="63">
        <v>2025</v>
      </c>
    </row>
    <row r="52" spans="1:9" x14ac:dyDescent="0.25">
      <c r="A52" s="2" t="s">
        <v>1447</v>
      </c>
      <c r="B52" s="2" t="s">
        <v>1448</v>
      </c>
      <c r="C52" s="2">
        <v>82550712</v>
      </c>
      <c r="D52" s="45">
        <v>45658</v>
      </c>
      <c r="E52" s="44">
        <v>0.5</v>
      </c>
      <c r="F52" s="45">
        <v>45661</v>
      </c>
      <c r="G52" s="44">
        <v>0.41666666666666669</v>
      </c>
      <c r="H52" s="2">
        <f>Tabel6[[#This Row],[Lukket til dato]]-Tabel6[[#This Row],[Lukket fra dato]]</f>
        <v>3</v>
      </c>
      <c r="I52" s="63">
        <v>2025</v>
      </c>
    </row>
    <row r="53" spans="1:9" x14ac:dyDescent="0.25">
      <c r="A53" s="2" t="s">
        <v>657</v>
      </c>
      <c r="B53" s="2" t="s">
        <v>658</v>
      </c>
      <c r="C53" s="2">
        <v>26469708</v>
      </c>
      <c r="D53" s="45">
        <v>45646</v>
      </c>
      <c r="E53" s="44">
        <v>0.5</v>
      </c>
      <c r="F53" s="45">
        <v>45663</v>
      </c>
      <c r="G53" s="44">
        <v>0.375</v>
      </c>
      <c r="H53" s="2">
        <f>Tabel6[[#This Row],[Lukket til dato]]-Tabel6[[#This Row],[Lukket fra dato]]</f>
        <v>17</v>
      </c>
      <c r="I53" s="63">
        <v>2025</v>
      </c>
    </row>
    <row r="54" spans="1:9" x14ac:dyDescent="0.25">
      <c r="A54" s="2" t="s">
        <v>541</v>
      </c>
      <c r="B54" s="2" t="s">
        <v>1803</v>
      </c>
      <c r="C54" s="2">
        <v>36544465</v>
      </c>
      <c r="D54" s="45">
        <v>45644</v>
      </c>
      <c r="E54" s="44">
        <v>0.54166666666666663</v>
      </c>
      <c r="F54" s="45">
        <v>45663</v>
      </c>
      <c r="G54" s="44">
        <v>0.375</v>
      </c>
      <c r="H54" s="2">
        <f>Tabel6[[#This Row],[Lukket til dato]]-Tabel6[[#This Row],[Lukket fra dato]]</f>
        <v>19</v>
      </c>
      <c r="I54" s="63">
        <v>2025</v>
      </c>
    </row>
    <row r="55" spans="1:9" x14ac:dyDescent="0.25">
      <c r="A55" s="2" t="s">
        <v>337</v>
      </c>
      <c r="B55" s="2" t="s">
        <v>338</v>
      </c>
      <c r="C55" s="2">
        <v>17840495</v>
      </c>
      <c r="D55" s="45">
        <v>45648</v>
      </c>
      <c r="E55" s="44">
        <v>0.91666666666666663</v>
      </c>
      <c r="F55" s="45">
        <v>45659</v>
      </c>
      <c r="G55" s="44">
        <v>0.375</v>
      </c>
      <c r="H55" s="2">
        <f>Tabel6[[#This Row],[Lukket til dato]]-Tabel6[[#This Row],[Lukket fra dato]]</f>
        <v>11</v>
      </c>
      <c r="I55" s="63">
        <v>2025</v>
      </c>
    </row>
    <row r="56" spans="1:9" x14ac:dyDescent="0.25">
      <c r="A56" s="2" t="s">
        <v>349</v>
      </c>
      <c r="B56" s="2" t="s">
        <v>350</v>
      </c>
      <c r="C56" s="2">
        <v>35407170</v>
      </c>
      <c r="D56" s="45">
        <v>45648</v>
      </c>
      <c r="E56" s="44">
        <v>0.45833333333333331</v>
      </c>
      <c r="F56" s="45">
        <v>45663</v>
      </c>
      <c r="G56" s="44">
        <v>0.33333333333333331</v>
      </c>
      <c r="H56" s="2">
        <f>Tabel6[[#This Row],[Lukket til dato]]-Tabel6[[#This Row],[Lukket fra dato]]</f>
        <v>15</v>
      </c>
      <c r="I56" s="63">
        <v>2025</v>
      </c>
    </row>
    <row r="57" spans="1:9" x14ac:dyDescent="0.25">
      <c r="A57" s="2" t="s">
        <v>531</v>
      </c>
      <c r="B57" s="2" t="s">
        <v>1801</v>
      </c>
      <c r="C57" s="2">
        <v>19065995</v>
      </c>
      <c r="D57" s="45">
        <v>45641</v>
      </c>
      <c r="E57" s="44">
        <v>0.54166666666666663</v>
      </c>
      <c r="F57" s="45">
        <v>45659</v>
      </c>
      <c r="G57" s="44">
        <v>0.375</v>
      </c>
      <c r="H57" s="2">
        <f>Tabel6[[#This Row],[Lukket til dato]]-Tabel6[[#This Row],[Lukket fra dato]]</f>
        <v>18</v>
      </c>
      <c r="I57" s="63">
        <v>2025</v>
      </c>
    </row>
    <row r="58" spans="1:9" x14ac:dyDescent="0.25">
      <c r="A58" s="2" t="s">
        <v>1247</v>
      </c>
      <c r="B58" s="2" t="s">
        <v>1248</v>
      </c>
      <c r="C58" s="2">
        <v>43105957</v>
      </c>
      <c r="D58" s="45">
        <v>45658</v>
      </c>
      <c r="E58" s="44">
        <v>0.5</v>
      </c>
      <c r="F58" s="45">
        <v>45674</v>
      </c>
      <c r="G58" s="44">
        <v>0.5</v>
      </c>
      <c r="H58" s="2">
        <f>Tabel6[[#This Row],[Lukket til dato]]-Tabel6[[#This Row],[Lukket fra dato]]</f>
        <v>16</v>
      </c>
      <c r="I58" s="2">
        <v>2025</v>
      </c>
    </row>
    <row r="59" spans="1:9" x14ac:dyDescent="0.25">
      <c r="A59" s="2" t="s">
        <v>360</v>
      </c>
      <c r="B59" s="2" t="s">
        <v>361</v>
      </c>
      <c r="C59" s="2">
        <v>35483926</v>
      </c>
      <c r="D59" s="45">
        <v>45648</v>
      </c>
      <c r="E59" s="44">
        <v>0.5</v>
      </c>
      <c r="F59" s="45">
        <v>45663</v>
      </c>
      <c r="G59" s="44">
        <v>0.29166666666666669</v>
      </c>
      <c r="H59" s="2">
        <f>Tabel6[[#This Row],[Lukket til dato]]-Tabel6[[#This Row],[Lukket fra dato]]</f>
        <v>15</v>
      </c>
      <c r="I59" s="63">
        <v>2025</v>
      </c>
    </row>
    <row r="60" spans="1:9" x14ac:dyDescent="0.25">
      <c r="A60" s="2" t="s">
        <v>1309</v>
      </c>
      <c r="B60" s="2" t="s">
        <v>1310</v>
      </c>
      <c r="C60" s="2">
        <v>63035017</v>
      </c>
      <c r="D60" s="45">
        <v>45645</v>
      </c>
      <c r="E60" s="44">
        <v>0.75</v>
      </c>
      <c r="F60" s="45">
        <v>45663</v>
      </c>
      <c r="G60" s="44">
        <v>0.33333333333333331</v>
      </c>
      <c r="H60" s="2">
        <f>Tabel6[[#This Row],[Lukket til dato]]-Tabel6[[#This Row],[Lukket fra dato]]</f>
        <v>18</v>
      </c>
      <c r="I60" s="63">
        <v>2025</v>
      </c>
    </row>
    <row r="61" spans="1:9" x14ac:dyDescent="0.25">
      <c r="A61" s="2" t="s">
        <v>1135</v>
      </c>
      <c r="B61" s="2" t="s">
        <v>1136</v>
      </c>
      <c r="C61" s="2">
        <v>37783803</v>
      </c>
      <c r="D61" s="45">
        <v>45656</v>
      </c>
      <c r="E61" s="44">
        <v>0.625</v>
      </c>
      <c r="F61" s="45">
        <v>45659</v>
      </c>
      <c r="G61" s="44">
        <v>0.33333333333333331</v>
      </c>
      <c r="H61" s="2">
        <f>Tabel6[[#This Row],[Lukket til dato]]-Tabel6[[#This Row],[Lukket fra dato]]</f>
        <v>3</v>
      </c>
      <c r="I61" s="63">
        <v>2025</v>
      </c>
    </row>
    <row r="62" spans="1:9" x14ac:dyDescent="0.25">
      <c r="A62" s="2" t="s">
        <v>1071</v>
      </c>
      <c r="B62" t="s">
        <v>1809</v>
      </c>
      <c r="C62">
        <v>35843280</v>
      </c>
      <c r="D62" s="24">
        <v>45649</v>
      </c>
      <c r="E62" s="25">
        <v>0.41666666666666669</v>
      </c>
      <c r="F62" s="24">
        <v>45659</v>
      </c>
      <c r="G62" s="25">
        <v>0.27083333333333331</v>
      </c>
      <c r="H62" s="2">
        <f>Tabel6[[#This Row],[Lukket til dato]]-Tabel6[[#This Row],[Lukket fra dato]]</f>
        <v>10</v>
      </c>
      <c r="I62" s="63">
        <v>2025</v>
      </c>
    </row>
    <row r="63" spans="1:9" hidden="1" x14ac:dyDescent="0.25">
      <c r="A63" s="2" t="s">
        <v>915</v>
      </c>
      <c r="B63" s="2" t="s">
        <v>1628</v>
      </c>
      <c r="C63" s="2">
        <v>38606611</v>
      </c>
      <c r="D63" s="45">
        <v>45649</v>
      </c>
      <c r="E63" s="44">
        <v>0.95833333333333337</v>
      </c>
      <c r="F63" s="45">
        <v>45657</v>
      </c>
      <c r="G63" s="44">
        <v>0.25</v>
      </c>
      <c r="H63" s="2">
        <f>Tabel6[[#This Row],[Lukket til dato]]-Tabel6[[#This Row],[Lukket fra dato]]</f>
        <v>8</v>
      </c>
      <c r="I63" s="63">
        <v>2024</v>
      </c>
    </row>
    <row r="64" spans="1:9" x14ac:dyDescent="0.25">
      <c r="A64" s="2" t="s">
        <v>769</v>
      </c>
      <c r="B64" t="s">
        <v>770</v>
      </c>
      <c r="C64">
        <v>29137463</v>
      </c>
      <c r="D64" s="45">
        <v>45646</v>
      </c>
      <c r="E64" s="66">
        <v>0.58333333333333337</v>
      </c>
      <c r="F64" s="45">
        <v>45659</v>
      </c>
      <c r="G64" s="44">
        <v>0.33333333333333331</v>
      </c>
      <c r="H64" s="2">
        <f>Tabel6[[#This Row],[Lukket til dato]]-Tabel6[[#This Row],[Lukket fra dato]]</f>
        <v>13</v>
      </c>
      <c r="I64" s="63">
        <v>2025</v>
      </c>
    </row>
    <row r="65" spans="1:9" x14ac:dyDescent="0.25">
      <c r="A65" s="2" t="s">
        <v>928</v>
      </c>
      <c r="B65" s="2" t="s">
        <v>929</v>
      </c>
      <c r="C65" s="2">
        <v>31163633</v>
      </c>
      <c r="D65" s="45">
        <v>45646</v>
      </c>
      <c r="E65" s="44">
        <v>0.66666666666666663</v>
      </c>
      <c r="F65" s="45">
        <v>45663</v>
      </c>
      <c r="G65" s="44">
        <v>0.33333333333333331</v>
      </c>
      <c r="H65" s="2">
        <f>Tabel6[[#This Row],[Lukket til dato]]-Tabel6[[#This Row],[Lukket fra dato]]</f>
        <v>17</v>
      </c>
      <c r="I65" s="63">
        <v>2025</v>
      </c>
    </row>
    <row r="66" spans="1:9" hidden="1" x14ac:dyDescent="0.25">
      <c r="A66" s="2" t="s">
        <v>928</v>
      </c>
      <c r="B66" s="2" t="s">
        <v>929</v>
      </c>
      <c r="C66" s="2">
        <v>31163633</v>
      </c>
      <c r="D66" s="45">
        <v>45478</v>
      </c>
      <c r="E66" s="44">
        <v>0.625</v>
      </c>
      <c r="F66" s="45">
        <v>45499</v>
      </c>
      <c r="G66" s="44">
        <v>0.625</v>
      </c>
      <c r="H66" s="2">
        <f>Tabel6[[#This Row],[Lukket til dato]]-Tabel6[[#This Row],[Lukket fra dato]]</f>
        <v>21</v>
      </c>
      <c r="I66" s="63">
        <v>2024</v>
      </c>
    </row>
    <row r="67" spans="1:9" x14ac:dyDescent="0.25">
      <c r="A67" s="2" t="s">
        <v>936</v>
      </c>
      <c r="B67" s="2" t="s">
        <v>1525</v>
      </c>
      <c r="C67" s="2">
        <v>31887291</v>
      </c>
      <c r="D67" s="45">
        <v>45646</v>
      </c>
      <c r="E67" s="44">
        <v>0.625</v>
      </c>
      <c r="F67" s="45">
        <v>45663</v>
      </c>
      <c r="G67" s="44">
        <v>0.29166666666666669</v>
      </c>
      <c r="H67" s="2">
        <f>Tabel6[[#This Row],[Lukket til dato]]-Tabel6[[#This Row],[Lukket fra dato]]</f>
        <v>17</v>
      </c>
      <c r="I67" s="63">
        <v>2025</v>
      </c>
    </row>
    <row r="68" spans="1:9" x14ac:dyDescent="0.25">
      <c r="A68" s="2" t="s">
        <v>308</v>
      </c>
      <c r="B68" s="2" t="s">
        <v>1794</v>
      </c>
      <c r="C68" s="2">
        <v>30350030</v>
      </c>
      <c r="D68" s="45">
        <v>45644</v>
      </c>
      <c r="E68" s="44">
        <v>0.5</v>
      </c>
      <c r="F68" s="45">
        <v>45665</v>
      </c>
      <c r="G68" s="44">
        <v>0.375</v>
      </c>
      <c r="H68" s="2">
        <f>Tabel6[[#This Row],[Lukket til dato]]-Tabel6[[#This Row],[Lukket fra dato]]</f>
        <v>21</v>
      </c>
      <c r="I68" s="63">
        <v>2025</v>
      </c>
    </row>
    <row r="69" spans="1:9" x14ac:dyDescent="0.25">
      <c r="A69" s="2" t="s">
        <v>649</v>
      </c>
      <c r="B69" t="s">
        <v>650</v>
      </c>
      <c r="C69">
        <v>24222101</v>
      </c>
      <c r="D69" s="24">
        <v>45646</v>
      </c>
      <c r="E69" s="25">
        <v>0.45833333333333331</v>
      </c>
      <c r="F69" s="24">
        <v>45667</v>
      </c>
      <c r="G69" s="25">
        <v>0.33333333333333331</v>
      </c>
      <c r="H69" s="2">
        <f>Tabel6[[#This Row],[Lukket til dato]]-Tabel6[[#This Row],[Lukket fra dato]]</f>
        <v>21</v>
      </c>
      <c r="I69" s="63">
        <v>2025</v>
      </c>
    </row>
    <row r="70" spans="1:9" hidden="1" x14ac:dyDescent="0.25">
      <c r="A70" s="2" t="s">
        <v>953</v>
      </c>
      <c r="B70" s="2" t="s">
        <v>954</v>
      </c>
      <c r="C70" s="2">
        <v>32778208</v>
      </c>
      <c r="D70" s="45">
        <v>45378</v>
      </c>
      <c r="E70" s="44">
        <v>0.33333333333333331</v>
      </c>
      <c r="F70" s="45">
        <v>45384</v>
      </c>
      <c r="G70" s="44">
        <v>0.58333333333333337</v>
      </c>
      <c r="H70" s="2">
        <f>Tabel6[[#This Row],[Lukket til dato]]-Tabel6[[#This Row],[Lukket fra dato]]</f>
        <v>6</v>
      </c>
      <c r="I70" s="63">
        <v>2024</v>
      </c>
    </row>
    <row r="71" spans="1:9" x14ac:dyDescent="0.25">
      <c r="A71" s="2" t="s">
        <v>567</v>
      </c>
      <c r="B71" t="s">
        <v>568</v>
      </c>
      <c r="C71">
        <v>24222101</v>
      </c>
      <c r="D71" s="24">
        <v>45646</v>
      </c>
      <c r="E71" s="25">
        <v>0.45833333333333331</v>
      </c>
      <c r="F71" s="24">
        <v>45663</v>
      </c>
      <c r="G71" s="25">
        <v>0.33333333333333331</v>
      </c>
      <c r="H71" s="2">
        <f>Tabel6[[#This Row],[Lukket til dato]]-Tabel6[[#This Row],[Lukket fra dato]]</f>
        <v>17</v>
      </c>
      <c r="I71" s="63">
        <v>2025</v>
      </c>
    </row>
    <row r="72" spans="1:9" x14ac:dyDescent="0.25">
      <c r="A72" s="2" t="s">
        <v>501</v>
      </c>
      <c r="B72" s="2" t="s">
        <v>502</v>
      </c>
      <c r="C72" s="2">
        <v>20606231</v>
      </c>
      <c r="D72" s="45">
        <v>45646</v>
      </c>
      <c r="E72" s="44">
        <v>0.5</v>
      </c>
      <c r="F72" s="45">
        <v>45663</v>
      </c>
      <c r="G72" s="44">
        <v>0.375</v>
      </c>
      <c r="H72" s="2">
        <f>Tabel6[[#This Row],[Lukket til dato]]-Tabel6[[#This Row],[Lukket fra dato]]</f>
        <v>17</v>
      </c>
      <c r="I72" s="63">
        <v>2025</v>
      </c>
    </row>
    <row r="73" spans="1:9" x14ac:dyDescent="0.25">
      <c r="A73" s="2" t="s">
        <v>577</v>
      </c>
      <c r="B73" s="2" t="s">
        <v>1804</v>
      </c>
      <c r="C73" s="2">
        <v>24230996</v>
      </c>
      <c r="D73" s="45">
        <v>45648</v>
      </c>
      <c r="E73" s="44">
        <v>0.5</v>
      </c>
      <c r="F73" s="45">
        <v>45659</v>
      </c>
      <c r="G73" s="44">
        <v>0.5</v>
      </c>
      <c r="H73" s="2">
        <f>Tabel6[[#This Row],[Lukket til dato]]-Tabel6[[#This Row],[Lukket fra dato]]</f>
        <v>11</v>
      </c>
      <c r="I73" s="63">
        <v>2025</v>
      </c>
    </row>
    <row r="74" spans="1:9" x14ac:dyDescent="0.25">
      <c r="A74" s="2" t="s">
        <v>450</v>
      </c>
      <c r="B74" t="s">
        <v>451</v>
      </c>
      <c r="C74">
        <v>17535706</v>
      </c>
      <c r="D74" s="24">
        <v>45646</v>
      </c>
      <c r="E74" s="25">
        <v>0.625</v>
      </c>
      <c r="F74" s="24">
        <v>45659</v>
      </c>
      <c r="G74" s="25">
        <v>0.29166666666666669</v>
      </c>
      <c r="H74" s="2">
        <f>Tabel6[[#This Row],[Lukket til dato]]-Tabel6[[#This Row],[Lukket fra dato]]</f>
        <v>13</v>
      </c>
      <c r="I74" s="63">
        <v>2025</v>
      </c>
    </row>
    <row r="75" spans="1:9" x14ac:dyDescent="0.25">
      <c r="A75" s="2" t="s">
        <v>945</v>
      </c>
      <c r="B75" s="2" t="s">
        <v>946</v>
      </c>
      <c r="C75" s="2">
        <v>31936330</v>
      </c>
      <c r="D75" s="45">
        <v>45646</v>
      </c>
      <c r="E75" s="44">
        <v>0.5</v>
      </c>
      <c r="F75" s="45">
        <v>45659</v>
      </c>
      <c r="G75" s="44">
        <v>0.5</v>
      </c>
      <c r="H75" s="2">
        <f>Tabel6[[#This Row],[Lukket til dato]]-Tabel6[[#This Row],[Lukket fra dato]]</f>
        <v>13</v>
      </c>
      <c r="I75" s="63">
        <v>2025</v>
      </c>
    </row>
    <row r="76" spans="1:9" hidden="1" x14ac:dyDescent="0.25">
      <c r="A76" s="2" t="s">
        <v>1135</v>
      </c>
      <c r="B76" s="2" t="s">
        <v>1136</v>
      </c>
      <c r="C76" s="2">
        <v>37783803</v>
      </c>
      <c r="D76" s="45">
        <v>45649</v>
      </c>
      <c r="E76" s="44">
        <v>0.99930555555555556</v>
      </c>
      <c r="F76" s="45">
        <v>45653</v>
      </c>
      <c r="G76" s="44">
        <v>0.33333333333333331</v>
      </c>
      <c r="H76" s="2">
        <f>Tabel6[[#This Row],[Lukket til dato]]-Tabel6[[#This Row],[Lukket fra dato]]</f>
        <v>4</v>
      </c>
      <c r="I76" s="63">
        <v>2024</v>
      </c>
    </row>
    <row r="77" spans="1:9" x14ac:dyDescent="0.25">
      <c r="A77" s="2" t="s">
        <v>823</v>
      </c>
      <c r="B77" s="2" t="s">
        <v>824</v>
      </c>
      <c r="C77" s="2">
        <v>30044622</v>
      </c>
      <c r="D77" s="45">
        <v>45648</v>
      </c>
      <c r="E77" s="44">
        <v>0.58333333333333337</v>
      </c>
      <c r="F77" s="45">
        <v>45659</v>
      </c>
      <c r="G77" s="44">
        <v>0.33333333333333331</v>
      </c>
      <c r="H77" s="2">
        <f>Tabel6[[#This Row],[Lukket til dato]]-Tabel6[[#This Row],[Lukket fra dato]]</f>
        <v>11</v>
      </c>
      <c r="I77" s="63">
        <v>2025</v>
      </c>
    </row>
    <row r="78" spans="1:9" x14ac:dyDescent="0.25">
      <c r="A78" s="2" t="s">
        <v>233</v>
      </c>
      <c r="B78" s="2" t="s">
        <v>234</v>
      </c>
      <c r="C78" s="2">
        <v>12812930</v>
      </c>
      <c r="D78" s="45">
        <v>45646</v>
      </c>
      <c r="E78" s="44">
        <v>0.5</v>
      </c>
      <c r="F78" s="45">
        <v>45663</v>
      </c>
      <c r="G78" s="44">
        <v>0.33333333333333331</v>
      </c>
      <c r="H78" s="2">
        <f>Tabel6[[#This Row],[Lukket til dato]]-Tabel6[[#This Row],[Lukket fra dato]]</f>
        <v>17</v>
      </c>
      <c r="I78" s="63">
        <v>2025</v>
      </c>
    </row>
    <row r="79" spans="1:9" x14ac:dyDescent="0.25">
      <c r="A79" s="2" t="s">
        <v>103</v>
      </c>
      <c r="B79" s="2" t="s">
        <v>104</v>
      </c>
      <c r="C79" s="2">
        <v>10691133</v>
      </c>
      <c r="D79" s="45">
        <v>45647</v>
      </c>
      <c r="E79" s="44">
        <v>0.41666666666666669</v>
      </c>
      <c r="F79" s="45">
        <v>45663</v>
      </c>
      <c r="G79" s="44">
        <v>0.29166666666666669</v>
      </c>
      <c r="H79" s="2">
        <f>Tabel6[[#This Row],[Lukket til dato]]-Tabel6[[#This Row],[Lukket fra dato]]</f>
        <v>16</v>
      </c>
      <c r="I79" s="63">
        <v>2025</v>
      </c>
    </row>
    <row r="80" spans="1:9" hidden="1" x14ac:dyDescent="0.25">
      <c r="A80" s="2" t="s">
        <v>1247</v>
      </c>
      <c r="B80" s="2" t="s">
        <v>1248</v>
      </c>
      <c r="C80" s="2">
        <v>43105957</v>
      </c>
      <c r="D80" s="45">
        <v>45646</v>
      </c>
      <c r="E80" s="44">
        <v>0.5</v>
      </c>
      <c r="F80" s="45">
        <v>45657</v>
      </c>
      <c r="G80" s="44">
        <v>0.5</v>
      </c>
      <c r="H80" s="2">
        <f>Tabel6[[#This Row],[Lukket til dato]]-Tabel6[[#This Row],[Lukket fra dato]]</f>
        <v>11</v>
      </c>
      <c r="I80" s="2">
        <v>2024</v>
      </c>
    </row>
    <row r="81" spans="1:10" x14ac:dyDescent="0.25">
      <c r="A81" s="2" t="s">
        <v>693</v>
      </c>
      <c r="B81" s="2" t="s">
        <v>694</v>
      </c>
      <c r="C81" s="2">
        <v>27514715</v>
      </c>
      <c r="D81" s="45">
        <v>45646</v>
      </c>
      <c r="E81" s="44">
        <v>0.75</v>
      </c>
      <c r="F81" s="45">
        <v>45659</v>
      </c>
      <c r="G81" s="44">
        <v>0.33333333333333331</v>
      </c>
      <c r="H81" s="2">
        <f>Tabel6[[#This Row],[Lukket til dato]]-Tabel6[[#This Row],[Lukket fra dato]]</f>
        <v>13</v>
      </c>
      <c r="I81" s="63">
        <v>2025</v>
      </c>
      <c r="J81"/>
    </row>
    <row r="82" spans="1:10" x14ac:dyDescent="0.25">
      <c r="A82" s="2" t="s">
        <v>354</v>
      </c>
      <c r="B82" t="s">
        <v>1795</v>
      </c>
      <c r="C82">
        <v>29313474</v>
      </c>
      <c r="D82" s="24">
        <v>45645</v>
      </c>
      <c r="E82" s="25">
        <v>0.41666666666666669</v>
      </c>
      <c r="F82" s="24">
        <v>45663</v>
      </c>
      <c r="G82" s="25">
        <v>0.33333333333333331</v>
      </c>
      <c r="H82" s="2">
        <f>Tabel6[[#This Row],[Lukket til dato]]-Tabel6[[#This Row],[Lukket fra dato]]</f>
        <v>18</v>
      </c>
      <c r="I82" s="63">
        <v>2025</v>
      </c>
      <c r="J82"/>
    </row>
    <row r="83" spans="1:10" x14ac:dyDescent="0.25">
      <c r="A83" s="2" t="s">
        <v>864</v>
      </c>
      <c r="B83" s="2" t="s">
        <v>1618</v>
      </c>
      <c r="C83" s="2">
        <v>42697737</v>
      </c>
      <c r="D83" s="45">
        <v>45646</v>
      </c>
      <c r="E83" s="44">
        <v>0.625</v>
      </c>
      <c r="F83" s="45">
        <v>45659</v>
      </c>
      <c r="G83" s="44">
        <v>0.22916666666666666</v>
      </c>
      <c r="H83" s="2">
        <f>Tabel6[[#This Row],[Lukket til dato]]-Tabel6[[#This Row],[Lukket fra dato]]</f>
        <v>13</v>
      </c>
      <c r="I83" s="63">
        <v>2025</v>
      </c>
      <c r="J83"/>
    </row>
    <row r="84" spans="1:10" x14ac:dyDescent="0.25">
      <c r="A84" s="2" t="s">
        <v>892</v>
      </c>
      <c r="B84" s="2" t="s">
        <v>1623</v>
      </c>
      <c r="C84" s="2">
        <v>37349356</v>
      </c>
      <c r="D84" s="45">
        <v>45647</v>
      </c>
      <c r="E84" s="44">
        <v>0.58333333333333337</v>
      </c>
      <c r="F84" s="45">
        <v>45663</v>
      </c>
      <c r="G84" s="44">
        <v>0.25</v>
      </c>
      <c r="H84" s="2">
        <f>Tabel6[[#This Row],[Lukket til dato]]-Tabel6[[#This Row],[Lukket fra dato]]</f>
        <v>16</v>
      </c>
      <c r="I84" s="63">
        <v>2025</v>
      </c>
      <c r="J84"/>
    </row>
    <row r="85" spans="1:10" x14ac:dyDescent="0.25">
      <c r="A85" s="2" t="s">
        <v>897</v>
      </c>
      <c r="B85" s="2" t="s">
        <v>1624</v>
      </c>
      <c r="C85" s="2">
        <v>42656275</v>
      </c>
      <c r="D85" s="45">
        <v>45649</v>
      </c>
      <c r="E85" s="44">
        <v>0.75</v>
      </c>
      <c r="F85" s="45">
        <v>45659</v>
      </c>
      <c r="G85" s="44">
        <v>0.25</v>
      </c>
      <c r="H85" s="2">
        <f>Tabel6[[#This Row],[Lukket til dato]]-Tabel6[[#This Row],[Lukket fra dato]]</f>
        <v>10</v>
      </c>
      <c r="I85" s="63">
        <v>2025</v>
      </c>
      <c r="J85"/>
    </row>
    <row r="86" spans="1:10" hidden="1" x14ac:dyDescent="0.25">
      <c r="A86" s="2" t="s">
        <v>1317</v>
      </c>
      <c r="B86" s="2" t="s">
        <v>1811</v>
      </c>
      <c r="C86" s="2">
        <v>65219115</v>
      </c>
      <c r="D86" s="45">
        <v>45646</v>
      </c>
      <c r="E86" s="44">
        <v>0.5</v>
      </c>
      <c r="F86" s="45">
        <v>45656</v>
      </c>
      <c r="G86" s="44">
        <v>0.375</v>
      </c>
      <c r="H86" s="2">
        <f>Tabel6[[#This Row],[Lukket til dato]]-Tabel6[[#This Row],[Lukket fra dato]]</f>
        <v>10</v>
      </c>
      <c r="I86" s="63">
        <v>2024</v>
      </c>
      <c r="J86"/>
    </row>
    <row r="87" spans="1:10" x14ac:dyDescent="0.25">
      <c r="A87" s="2" t="s">
        <v>902</v>
      </c>
      <c r="B87" s="2" t="s">
        <v>1625</v>
      </c>
      <c r="C87" s="2">
        <v>39716704</v>
      </c>
      <c r="D87" s="45">
        <v>45647</v>
      </c>
      <c r="E87" s="44">
        <v>0.625</v>
      </c>
      <c r="F87" s="45">
        <v>45659</v>
      </c>
      <c r="G87" s="44">
        <v>0.27083333333333331</v>
      </c>
      <c r="H87" s="2">
        <f>Tabel6[[#This Row],[Lukket til dato]]-Tabel6[[#This Row],[Lukket fra dato]]</f>
        <v>12</v>
      </c>
      <c r="I87" s="63">
        <v>2025</v>
      </c>
      <c r="J87"/>
    </row>
    <row r="88" spans="1:10" hidden="1" x14ac:dyDescent="0.25">
      <c r="A88" s="2" t="s">
        <v>1326</v>
      </c>
      <c r="B88" s="2" t="s">
        <v>1693</v>
      </c>
      <c r="C88" s="2">
        <v>71172112</v>
      </c>
      <c r="D88" s="45">
        <v>45375</v>
      </c>
      <c r="E88" s="44">
        <v>0.5</v>
      </c>
      <c r="F88" s="45">
        <v>45384</v>
      </c>
      <c r="G88" s="44">
        <v>0.29166666666666669</v>
      </c>
      <c r="H88" s="2">
        <f>Tabel6[[#This Row],[Lukket til dato]]-Tabel6[[#This Row],[Lukket fra dato]]</f>
        <v>9</v>
      </c>
      <c r="I88" s="63">
        <v>2024</v>
      </c>
      <c r="J88"/>
    </row>
    <row r="89" spans="1:10" x14ac:dyDescent="0.25">
      <c r="A89" s="2" t="s">
        <v>911</v>
      </c>
      <c r="B89" s="2" t="s">
        <v>1627</v>
      </c>
      <c r="C89" s="2">
        <v>41956208</v>
      </c>
      <c r="D89" s="45">
        <v>45649</v>
      </c>
      <c r="E89" s="44">
        <v>0.625</v>
      </c>
      <c r="F89" s="45">
        <v>45659</v>
      </c>
      <c r="G89" s="44">
        <v>0.25</v>
      </c>
      <c r="H89" s="2">
        <f>Tabel6[[#This Row],[Lukket til dato]]-Tabel6[[#This Row],[Lukket fra dato]]</f>
        <v>10</v>
      </c>
      <c r="I89" s="63">
        <v>2025</v>
      </c>
      <c r="J89"/>
    </row>
    <row r="90" spans="1:10" x14ac:dyDescent="0.25">
      <c r="A90" s="2" t="s">
        <v>919</v>
      </c>
      <c r="B90" s="2" t="s">
        <v>1629</v>
      </c>
      <c r="C90" s="2">
        <v>39266652</v>
      </c>
      <c r="D90" s="45">
        <v>45649</v>
      </c>
      <c r="E90" s="44">
        <v>0.625</v>
      </c>
      <c r="F90" s="45">
        <v>45659</v>
      </c>
      <c r="G90" s="44">
        <v>0.25</v>
      </c>
      <c r="H90" s="2">
        <f>Tabel6[[#This Row],[Lukket til dato]]-Tabel6[[#This Row],[Lukket fra dato]]</f>
        <v>10</v>
      </c>
      <c r="I90" s="63">
        <v>2025</v>
      </c>
    </row>
    <row r="91" spans="1:10" x14ac:dyDescent="0.25">
      <c r="A91" s="2" t="s">
        <v>923</v>
      </c>
      <c r="B91" s="2" t="s">
        <v>1630</v>
      </c>
      <c r="C91" s="2">
        <v>35208194</v>
      </c>
      <c r="D91" s="45">
        <v>45649</v>
      </c>
      <c r="E91" s="44">
        <v>0.625</v>
      </c>
      <c r="F91" s="45">
        <v>45659</v>
      </c>
      <c r="G91" s="44">
        <v>0.25</v>
      </c>
      <c r="H91" s="2">
        <f>Tabel6[[#This Row],[Lukket til dato]]-Tabel6[[#This Row],[Lukket fra dato]]</f>
        <v>10</v>
      </c>
      <c r="I91" s="63">
        <v>2025</v>
      </c>
    </row>
    <row r="92" spans="1:10" hidden="1" x14ac:dyDescent="0.25">
      <c r="A92" s="67" t="s">
        <v>1447</v>
      </c>
      <c r="B92" s="2" t="s">
        <v>1448</v>
      </c>
      <c r="C92" s="67">
        <v>82550712</v>
      </c>
      <c r="D92" s="45">
        <v>45640</v>
      </c>
      <c r="E92" s="44">
        <v>0.5</v>
      </c>
      <c r="F92" s="45">
        <v>45655</v>
      </c>
      <c r="G92" s="44">
        <v>0.41666666666666669</v>
      </c>
      <c r="H92" s="2">
        <f>Tabel6[[#This Row],[Lukket til dato]]-Tabel6[[#This Row],[Lukket fra dato]]</f>
        <v>15</v>
      </c>
      <c r="I92" s="63">
        <v>2024</v>
      </c>
    </row>
    <row r="93" spans="1:10" x14ac:dyDescent="0.25">
      <c r="A93" s="2" t="s">
        <v>372</v>
      </c>
      <c r="B93" s="2" t="s">
        <v>373</v>
      </c>
      <c r="C93" s="2">
        <v>27092098</v>
      </c>
      <c r="D93" s="45">
        <v>45646</v>
      </c>
      <c r="E93" s="44">
        <v>0.41666666666666669</v>
      </c>
      <c r="F93" s="45">
        <v>45660</v>
      </c>
      <c r="G93" s="44">
        <v>0.41666666666666669</v>
      </c>
      <c r="H93" s="2">
        <f>Tabel6[[#This Row],[Lukket til dato]]-Tabel6[[#This Row],[Lukket fra dato]]</f>
        <v>14</v>
      </c>
      <c r="I93" s="63">
        <v>2025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A039E-C1AB-4769-B745-C8CA7627468A}">
  <dimension ref="A1:I76"/>
  <sheetViews>
    <sheetView topLeftCell="A42" workbookViewId="0">
      <selection activeCell="D42" sqref="D42"/>
    </sheetView>
  </sheetViews>
  <sheetFormatPr defaultRowHeight="15" x14ac:dyDescent="0.25"/>
  <cols>
    <col min="1" max="1" width="13.42578125" bestFit="1" customWidth="1"/>
    <col min="2" max="2" width="37.42578125" customWidth="1"/>
    <col min="3" max="3" width="14.5703125" bestFit="1" customWidth="1"/>
    <col min="4" max="4" width="16.5703125" bestFit="1" customWidth="1"/>
    <col min="5" max="5" width="12" customWidth="1"/>
    <col min="6" max="6" width="14.5703125" customWidth="1"/>
    <col min="7" max="7" width="11.42578125" customWidth="1"/>
    <col min="8" max="8" width="12.5703125" bestFit="1" customWidth="1"/>
  </cols>
  <sheetData>
    <row r="1" spans="1:9" s="15" customFormat="1" ht="30" x14ac:dyDescent="0.25">
      <c r="A1" s="4" t="s">
        <v>12</v>
      </c>
      <c r="B1" s="4" t="s">
        <v>15</v>
      </c>
      <c r="C1" s="4" t="s">
        <v>16</v>
      </c>
      <c r="D1" s="4" t="s">
        <v>1518</v>
      </c>
      <c r="E1" s="4" t="s">
        <v>1519</v>
      </c>
      <c r="F1" s="4" t="s">
        <v>1520</v>
      </c>
      <c r="G1" s="4" t="s">
        <v>1521</v>
      </c>
      <c r="H1" s="4" t="s">
        <v>1522</v>
      </c>
      <c r="I1" s="4" t="s">
        <v>1523</v>
      </c>
    </row>
    <row r="2" spans="1:9" x14ac:dyDescent="0.25">
      <c r="A2" t="s">
        <v>73</v>
      </c>
      <c r="B2" t="s">
        <v>74</v>
      </c>
      <c r="C2">
        <v>10282977</v>
      </c>
      <c r="D2" s="24">
        <v>45282</v>
      </c>
      <c r="E2" s="25">
        <v>0.5</v>
      </c>
      <c r="F2" s="24">
        <v>45293</v>
      </c>
      <c r="G2" s="25">
        <v>0.375</v>
      </c>
      <c r="H2">
        <v>11</v>
      </c>
      <c r="I2">
        <f>YEAR(Tabel2[[#This Row],[Lukket til dato]])</f>
        <v>2024</v>
      </c>
    </row>
    <row r="3" spans="1:9" x14ac:dyDescent="0.25">
      <c r="A3" t="s">
        <v>95</v>
      </c>
      <c r="B3" t="s">
        <v>96</v>
      </c>
      <c r="C3">
        <v>10691133</v>
      </c>
      <c r="D3" s="24">
        <v>45278</v>
      </c>
      <c r="E3" s="25">
        <v>0.41666666666666669</v>
      </c>
      <c r="F3" s="24">
        <v>45293</v>
      </c>
      <c r="G3" s="25">
        <v>0.29166666666666669</v>
      </c>
      <c r="H3">
        <v>15</v>
      </c>
      <c r="I3">
        <v>2024</v>
      </c>
    </row>
    <row r="4" spans="1:9" x14ac:dyDescent="0.25">
      <c r="A4" t="s">
        <v>103</v>
      </c>
      <c r="B4" t="s">
        <v>104</v>
      </c>
      <c r="C4">
        <v>10691133</v>
      </c>
      <c r="D4" s="24">
        <v>45282</v>
      </c>
      <c r="E4" s="25">
        <v>0.41666666666666669</v>
      </c>
      <c r="F4" s="24">
        <v>45299</v>
      </c>
      <c r="G4" s="25">
        <v>0.29166666666666669</v>
      </c>
      <c r="H4">
        <v>17</v>
      </c>
      <c r="I4">
        <f>YEAR(Tabel2[[#This Row],[Lukket til dato]])</f>
        <v>2024</v>
      </c>
    </row>
    <row r="5" spans="1:9" x14ac:dyDescent="0.25">
      <c r="A5" s="32" t="s">
        <v>233</v>
      </c>
      <c r="B5" s="32" t="s">
        <v>1813</v>
      </c>
      <c r="C5" s="2">
        <v>12812930</v>
      </c>
      <c r="D5" s="24">
        <v>45281</v>
      </c>
      <c r="E5" s="25">
        <v>0.41666666666666669</v>
      </c>
      <c r="F5" s="24">
        <v>45295</v>
      </c>
      <c r="G5" s="25">
        <v>0.33333333333333331</v>
      </c>
      <c r="H5">
        <f>Tabel2[[#This Row],[Lukket til dato]]-Tabel2[[#This Row],[Lukket fra dato]]</f>
        <v>14</v>
      </c>
      <c r="I5">
        <f>YEAR(Tabel2[[#This Row],[Lukket til dato]])</f>
        <v>2024</v>
      </c>
    </row>
    <row r="6" spans="1:9" x14ac:dyDescent="0.25">
      <c r="A6" t="s">
        <v>377</v>
      </c>
      <c r="B6" t="s">
        <v>378</v>
      </c>
      <c r="C6">
        <v>13665397</v>
      </c>
      <c r="D6" s="24">
        <v>45282</v>
      </c>
      <c r="E6" s="25">
        <v>0.5</v>
      </c>
      <c r="F6" s="24">
        <v>44928</v>
      </c>
      <c r="G6" s="25">
        <v>0.625</v>
      </c>
      <c r="H6">
        <v>10</v>
      </c>
      <c r="I6">
        <v>2024</v>
      </c>
    </row>
    <row r="7" spans="1:9" x14ac:dyDescent="0.25">
      <c r="A7" t="s">
        <v>400</v>
      </c>
      <c r="B7" t="s">
        <v>401</v>
      </c>
      <c r="C7">
        <v>16335347</v>
      </c>
      <c r="D7" s="24">
        <v>45282</v>
      </c>
      <c r="E7" s="25">
        <v>0.58333333333333337</v>
      </c>
      <c r="F7" s="24">
        <v>45287</v>
      </c>
      <c r="G7" s="25">
        <v>0.33333333333333331</v>
      </c>
      <c r="H7">
        <v>5</v>
      </c>
      <c r="I7">
        <f>YEAR(Tabel2[[#This Row],[Lukket til dato]])</f>
        <v>2023</v>
      </c>
    </row>
    <row r="8" spans="1:9" x14ac:dyDescent="0.25">
      <c r="A8" t="s">
        <v>400</v>
      </c>
      <c r="B8" t="s">
        <v>401</v>
      </c>
      <c r="C8">
        <v>16335347</v>
      </c>
      <c r="D8" s="24">
        <v>45282</v>
      </c>
      <c r="E8" s="25">
        <v>0.58333333333333337</v>
      </c>
      <c r="F8" s="24">
        <v>45287</v>
      </c>
      <c r="G8" s="25">
        <v>0.33333333333333331</v>
      </c>
      <c r="H8">
        <v>5</v>
      </c>
      <c r="I8">
        <f>YEAR(Tabel2[[#This Row],[Lukket til dato]])</f>
        <v>2023</v>
      </c>
    </row>
    <row r="9" spans="1:9" x14ac:dyDescent="0.25">
      <c r="A9" t="s">
        <v>424</v>
      </c>
      <c r="B9" t="s">
        <v>425</v>
      </c>
      <c r="C9">
        <v>16985104</v>
      </c>
      <c r="D9" s="24">
        <v>45284</v>
      </c>
      <c r="E9" s="25">
        <v>0.45833333333333331</v>
      </c>
      <c r="F9" s="24">
        <v>45285</v>
      </c>
      <c r="G9" s="25">
        <v>0.25</v>
      </c>
      <c r="H9">
        <v>1</v>
      </c>
      <c r="I9">
        <f>YEAR(Tabel2[[#This Row],[Lukket til dato]])</f>
        <v>2023</v>
      </c>
    </row>
    <row r="10" spans="1:9" x14ac:dyDescent="0.25">
      <c r="A10" t="s">
        <v>424</v>
      </c>
      <c r="B10" t="s">
        <v>425</v>
      </c>
      <c r="C10">
        <v>16985104</v>
      </c>
      <c r="D10" s="24">
        <v>45291</v>
      </c>
      <c r="E10" s="25">
        <v>0.45833333333333331</v>
      </c>
      <c r="F10" s="24">
        <v>45292</v>
      </c>
      <c r="G10" s="25">
        <v>0.25</v>
      </c>
      <c r="H10">
        <v>1</v>
      </c>
      <c r="I10">
        <f>YEAR(Tabel2[[#This Row],[Lukket til dato]])</f>
        <v>2024</v>
      </c>
    </row>
    <row r="11" spans="1:9" x14ac:dyDescent="0.25">
      <c r="A11" t="s">
        <v>450</v>
      </c>
      <c r="B11" t="s">
        <v>451</v>
      </c>
      <c r="C11">
        <v>17535706</v>
      </c>
      <c r="D11" s="24">
        <v>45281</v>
      </c>
      <c r="E11" s="25">
        <v>0.58333333333333337</v>
      </c>
      <c r="F11" s="24">
        <v>45293</v>
      </c>
      <c r="G11" s="25">
        <v>0.33333333333333331</v>
      </c>
      <c r="H11">
        <v>12</v>
      </c>
      <c r="I11">
        <f>YEAR(Tabel2[[#This Row],[Lukket til dato]])</f>
        <v>2024</v>
      </c>
    </row>
    <row r="12" spans="1:9" x14ac:dyDescent="0.25">
      <c r="A12" t="s">
        <v>1713</v>
      </c>
      <c r="B12" t="s">
        <v>1814</v>
      </c>
      <c r="C12">
        <v>18203928</v>
      </c>
      <c r="D12" s="24">
        <v>45283</v>
      </c>
      <c r="E12" s="25">
        <v>0.41666666666666669</v>
      </c>
      <c r="F12" s="24">
        <v>45295</v>
      </c>
      <c r="G12" s="25">
        <v>0.5</v>
      </c>
      <c r="H12">
        <f>Tabel2[[#This Row],[Lukket til dato]]-Tabel2[[#This Row],[Lukket fra dato]]</f>
        <v>12</v>
      </c>
      <c r="I12">
        <f>YEAR(Tabel2[[#This Row],[Lukket til dato]])</f>
        <v>2024</v>
      </c>
    </row>
    <row r="13" spans="1:9" x14ac:dyDescent="0.25">
      <c r="A13" t="s">
        <v>467</v>
      </c>
      <c r="B13" t="s">
        <v>468</v>
      </c>
      <c r="C13">
        <v>19476502</v>
      </c>
      <c r="D13" s="24">
        <v>45282</v>
      </c>
      <c r="E13" s="25">
        <v>0.5</v>
      </c>
      <c r="F13" s="24">
        <v>45287</v>
      </c>
      <c r="G13" s="25">
        <v>0.5</v>
      </c>
      <c r="H13">
        <f>Tabel2[[#This Row],[Lukket til dato]]-Tabel2[[#This Row],[Lukket fra dato]]</f>
        <v>5</v>
      </c>
      <c r="I13">
        <f>YEAR(Tabel2[[#This Row],[Lukket til dato]])</f>
        <v>2023</v>
      </c>
    </row>
    <row r="14" spans="1:9" x14ac:dyDescent="0.25">
      <c r="A14" t="s">
        <v>493</v>
      </c>
      <c r="B14" t="s">
        <v>1545</v>
      </c>
      <c r="C14" s="2">
        <v>20349344</v>
      </c>
      <c r="D14" s="24">
        <v>45277</v>
      </c>
      <c r="E14" s="25">
        <v>0.45833333333333331</v>
      </c>
      <c r="F14" s="24">
        <v>45293</v>
      </c>
      <c r="G14" s="25">
        <v>0.58333333333333337</v>
      </c>
      <c r="H14">
        <f>Tabel2[[#This Row],[Lukket til dato]]-Tabel2[[#This Row],[Lukket fra dato]]</f>
        <v>16</v>
      </c>
      <c r="I14">
        <f>YEAR(Tabel2[[#This Row],[Lukket til dato]])</f>
        <v>2024</v>
      </c>
    </row>
    <row r="15" spans="1:9" x14ac:dyDescent="0.25">
      <c r="A15" t="s">
        <v>501</v>
      </c>
      <c r="B15" t="s">
        <v>502</v>
      </c>
      <c r="C15">
        <v>20606231</v>
      </c>
      <c r="D15" s="24">
        <v>45282</v>
      </c>
      <c r="E15" s="25">
        <v>0.5</v>
      </c>
      <c r="F15" s="24">
        <v>45299</v>
      </c>
      <c r="G15" s="25">
        <v>0.33333333333333331</v>
      </c>
      <c r="H15">
        <f>Tabel2[[#This Row],[Lukket til dato]]-Tabel2[[#This Row],[Lukket fra dato]]</f>
        <v>17</v>
      </c>
      <c r="I15">
        <f>YEAR(Tabel2[[#This Row],[Lukket til dato]])</f>
        <v>2024</v>
      </c>
    </row>
    <row r="16" spans="1:9" x14ac:dyDescent="0.25">
      <c r="A16" t="s">
        <v>510</v>
      </c>
      <c r="B16" t="s">
        <v>258</v>
      </c>
      <c r="C16">
        <v>75962118</v>
      </c>
      <c r="D16" s="24">
        <v>45277</v>
      </c>
      <c r="E16" s="25">
        <v>0.5</v>
      </c>
      <c r="F16" s="24">
        <v>45293</v>
      </c>
      <c r="G16" s="25">
        <v>0.54166666666666663</v>
      </c>
      <c r="H16">
        <f>Tabel2[[#This Row],[Lukket til dato]]-Tabel2[[#This Row],[Lukket fra dato]]</f>
        <v>16</v>
      </c>
      <c r="I16">
        <f>YEAR(Tabel2[[#This Row],[Lukket til dato]])</f>
        <v>2024</v>
      </c>
    </row>
    <row r="17" spans="1:9" x14ac:dyDescent="0.25">
      <c r="A17" t="s">
        <v>518</v>
      </c>
      <c r="B17" t="s">
        <v>519</v>
      </c>
      <c r="C17">
        <v>30494296</v>
      </c>
      <c r="D17" s="24">
        <v>45277</v>
      </c>
      <c r="E17" s="25">
        <v>0.45833333333333331</v>
      </c>
      <c r="F17" s="24">
        <v>44928</v>
      </c>
      <c r="G17" s="25">
        <v>0.375</v>
      </c>
      <c r="H17">
        <v>16</v>
      </c>
      <c r="I17">
        <v>2024</v>
      </c>
    </row>
    <row r="18" spans="1:9" x14ac:dyDescent="0.25">
      <c r="A18" t="s">
        <v>523</v>
      </c>
      <c r="B18" t="s">
        <v>1815</v>
      </c>
      <c r="C18">
        <v>26257689</v>
      </c>
      <c r="D18" s="24">
        <v>45282</v>
      </c>
      <c r="E18" s="25">
        <v>0.5</v>
      </c>
      <c r="F18" s="24">
        <v>45293</v>
      </c>
      <c r="G18" s="25">
        <v>0.5</v>
      </c>
      <c r="H18">
        <f>Tabel2[[#This Row],[Lukket til dato]]-Tabel2[[#This Row],[Lukket fra dato]]</f>
        <v>11</v>
      </c>
      <c r="I18">
        <f>YEAR(Tabel2[[#This Row],[Lukket til dato]])</f>
        <v>2024</v>
      </c>
    </row>
    <row r="19" spans="1:9" x14ac:dyDescent="0.25">
      <c r="A19" t="s">
        <v>527</v>
      </c>
      <c r="B19" t="s">
        <v>528</v>
      </c>
      <c r="C19">
        <v>33144903</v>
      </c>
      <c r="D19" s="24">
        <v>45282</v>
      </c>
      <c r="E19" s="25">
        <v>0.45833333333333331</v>
      </c>
      <c r="F19" s="24">
        <v>44928</v>
      </c>
      <c r="G19" s="25">
        <v>0.375</v>
      </c>
      <c r="H19">
        <v>11</v>
      </c>
      <c r="I19">
        <v>2024</v>
      </c>
    </row>
    <row r="20" spans="1:9" x14ac:dyDescent="0.25">
      <c r="A20" t="s">
        <v>531</v>
      </c>
      <c r="B20" t="s">
        <v>1816</v>
      </c>
      <c r="C20">
        <v>19065995</v>
      </c>
      <c r="D20" s="24">
        <v>45277</v>
      </c>
      <c r="E20" s="25">
        <v>0.5</v>
      </c>
      <c r="F20" s="24">
        <v>45293</v>
      </c>
      <c r="G20" s="25">
        <v>0.54166666666666663</v>
      </c>
      <c r="H20">
        <f>Tabel2[[#This Row],[Lukket til dato]]-Tabel2[[#This Row],[Lukket fra dato]]</f>
        <v>16</v>
      </c>
      <c r="I20">
        <f>YEAR(Tabel2[[#This Row],[Lukket til dato]])</f>
        <v>2024</v>
      </c>
    </row>
    <row r="21" spans="1:9" x14ac:dyDescent="0.25">
      <c r="A21" t="s">
        <v>535</v>
      </c>
      <c r="B21" t="s">
        <v>536</v>
      </c>
      <c r="C21">
        <v>37958387</v>
      </c>
      <c r="D21" s="24">
        <v>45281</v>
      </c>
      <c r="E21" s="25">
        <v>0.5</v>
      </c>
      <c r="F21" s="24">
        <v>45294</v>
      </c>
      <c r="G21" s="25">
        <v>0.5</v>
      </c>
      <c r="H21">
        <f>Tabel2[[#This Row],[Lukket til dato]]-Tabel2[[#This Row],[Lukket fra dato]]</f>
        <v>13</v>
      </c>
      <c r="I21">
        <f>YEAR(Tabel2[[#This Row],[Lukket til dato]])</f>
        <v>2024</v>
      </c>
    </row>
    <row r="22" spans="1:9" x14ac:dyDescent="0.25">
      <c r="A22" t="s">
        <v>541</v>
      </c>
      <c r="B22" t="s">
        <v>542</v>
      </c>
      <c r="C22">
        <v>36544465</v>
      </c>
      <c r="D22" s="24">
        <v>45281</v>
      </c>
      <c r="E22" s="25">
        <v>0.5</v>
      </c>
      <c r="F22" s="24">
        <v>45294</v>
      </c>
      <c r="G22" s="25">
        <v>0.5</v>
      </c>
      <c r="H22">
        <f>Tabel2[[#This Row],[Lukket til dato]]-Tabel2[[#This Row],[Lukket fra dato]]</f>
        <v>13</v>
      </c>
      <c r="I22">
        <f>YEAR(Tabel2[[#This Row],[Lukket til dato]])</f>
        <v>2024</v>
      </c>
    </row>
    <row r="23" spans="1:9" x14ac:dyDescent="0.25">
      <c r="A23" t="s">
        <v>559</v>
      </c>
      <c r="B23" t="s">
        <v>560</v>
      </c>
      <c r="C23">
        <v>24109828</v>
      </c>
      <c r="D23" s="24">
        <v>45283</v>
      </c>
      <c r="E23" s="25">
        <v>0.41666666666666669</v>
      </c>
      <c r="F23" s="24">
        <v>45293</v>
      </c>
      <c r="G23" s="25">
        <v>0.375</v>
      </c>
      <c r="H23">
        <f>Tabel2[[#This Row],[Lukket til dato]]-Tabel2[[#This Row],[Lukket fra dato]]</f>
        <v>10</v>
      </c>
      <c r="I23">
        <f>YEAR(Tabel2[[#This Row],[Lukket til dato]])</f>
        <v>2024</v>
      </c>
    </row>
    <row r="24" spans="1:9" x14ac:dyDescent="0.25">
      <c r="A24" t="s">
        <v>577</v>
      </c>
      <c r="B24" t="s">
        <v>578</v>
      </c>
      <c r="C24">
        <v>24230996</v>
      </c>
      <c r="D24" s="24">
        <v>45283</v>
      </c>
      <c r="E24" s="25">
        <v>0.5</v>
      </c>
      <c r="F24" s="24">
        <v>45293</v>
      </c>
      <c r="G24" s="25">
        <v>0.5</v>
      </c>
      <c r="H24">
        <v>10</v>
      </c>
      <c r="I24">
        <f>YEAR(Tabel2[[#This Row],[Lukket til dato]])</f>
        <v>2024</v>
      </c>
    </row>
    <row r="25" spans="1:9" x14ac:dyDescent="0.25">
      <c r="A25" t="s">
        <v>603</v>
      </c>
      <c r="B25" t="s">
        <v>1817</v>
      </c>
      <c r="C25">
        <v>25529529</v>
      </c>
      <c r="D25" s="24">
        <v>45280</v>
      </c>
      <c r="E25" s="25">
        <v>0.5</v>
      </c>
      <c r="F25" s="24">
        <v>45293</v>
      </c>
      <c r="G25" s="25">
        <v>0.33333333333333331</v>
      </c>
      <c r="H25">
        <f>Tabel2[[#This Row],[Lukket til dato]]-Tabel2[[#This Row],[Lukket fra dato]]</f>
        <v>13</v>
      </c>
      <c r="I25">
        <f>YEAR(Tabel2[[#This Row],[Lukket til dato]])</f>
        <v>2024</v>
      </c>
    </row>
    <row r="26" spans="1:9" x14ac:dyDescent="0.25">
      <c r="A26" t="s">
        <v>637</v>
      </c>
      <c r="B26" t="s">
        <v>638</v>
      </c>
      <c r="C26">
        <v>26262089</v>
      </c>
      <c r="D26" s="24">
        <v>45277</v>
      </c>
      <c r="E26" s="25">
        <v>0.5</v>
      </c>
      <c r="F26" s="24">
        <v>45287</v>
      </c>
      <c r="G26" s="25">
        <v>0.5</v>
      </c>
      <c r="H26">
        <v>9</v>
      </c>
      <c r="I26">
        <v>2023</v>
      </c>
    </row>
    <row r="27" spans="1:9" x14ac:dyDescent="0.25">
      <c r="A27" t="s">
        <v>649</v>
      </c>
      <c r="B27" t="s">
        <v>650</v>
      </c>
      <c r="C27" s="2">
        <v>26289335</v>
      </c>
      <c r="D27" s="24">
        <v>45277</v>
      </c>
      <c r="E27" s="25">
        <v>0.45833333333333331</v>
      </c>
      <c r="F27" s="24">
        <v>45303</v>
      </c>
      <c r="G27" s="25">
        <v>0.29166666666666669</v>
      </c>
      <c r="H27">
        <v>23</v>
      </c>
      <c r="I27">
        <f>YEAR(Tabel2[[#This Row],[Lukket til dato]])</f>
        <v>2024</v>
      </c>
    </row>
    <row r="28" spans="1:9" x14ac:dyDescent="0.25">
      <c r="A28" t="s">
        <v>657</v>
      </c>
      <c r="B28" t="s">
        <v>658</v>
      </c>
      <c r="C28">
        <v>26469708</v>
      </c>
      <c r="D28" s="24">
        <v>45281</v>
      </c>
      <c r="E28" s="25">
        <v>0.5</v>
      </c>
      <c r="F28" s="24">
        <v>45299</v>
      </c>
      <c r="G28" s="25">
        <v>0.33333333333333331</v>
      </c>
      <c r="H28">
        <v>17</v>
      </c>
      <c r="I28">
        <f>YEAR(Tabel2[[#This Row],[Lukket til dato]])</f>
        <v>2024</v>
      </c>
    </row>
    <row r="29" spans="1:9" x14ac:dyDescent="0.25">
      <c r="A29" t="s">
        <v>665</v>
      </c>
      <c r="B29" s="49" t="s">
        <v>666</v>
      </c>
      <c r="C29">
        <v>26623677</v>
      </c>
      <c r="D29" s="24">
        <v>45282</v>
      </c>
      <c r="E29" s="46">
        <v>0.5</v>
      </c>
      <c r="F29" s="24">
        <v>45293</v>
      </c>
      <c r="G29" s="46">
        <v>0.33333333333333331</v>
      </c>
      <c r="H29">
        <f>Tabel2[[#This Row],[Lukket til dato]]-Tabel2[[#This Row],[Lukket fra dato]]</f>
        <v>11</v>
      </c>
      <c r="I29">
        <f>YEAR(Tabel2[[#This Row],[Lukket til dato]])</f>
        <v>2024</v>
      </c>
    </row>
    <row r="30" spans="1:9" x14ac:dyDescent="0.25">
      <c r="A30" t="s">
        <v>1548</v>
      </c>
      <c r="B30" s="2" t="s">
        <v>1818</v>
      </c>
      <c r="C30" s="2">
        <v>26684129</v>
      </c>
      <c r="D30" s="24">
        <v>45277</v>
      </c>
      <c r="E30" s="25">
        <v>0.5</v>
      </c>
      <c r="F30" s="24">
        <v>45283</v>
      </c>
      <c r="G30" s="25">
        <v>0.5</v>
      </c>
      <c r="H30">
        <v>6</v>
      </c>
      <c r="I30">
        <v>2023</v>
      </c>
    </row>
    <row r="31" spans="1:9" x14ac:dyDescent="0.25">
      <c r="A31" t="s">
        <v>1548</v>
      </c>
      <c r="B31" t="s">
        <v>1818</v>
      </c>
      <c r="C31" s="2">
        <v>26684129</v>
      </c>
      <c r="D31" s="24">
        <v>45285</v>
      </c>
      <c r="E31" s="25">
        <v>0.5</v>
      </c>
      <c r="F31" s="24">
        <v>45290</v>
      </c>
      <c r="G31" s="25">
        <v>0.5</v>
      </c>
      <c r="H31">
        <v>6</v>
      </c>
      <c r="I31">
        <v>2024</v>
      </c>
    </row>
    <row r="32" spans="1:9" x14ac:dyDescent="0.25">
      <c r="A32" t="s">
        <v>1548</v>
      </c>
      <c r="B32" t="s">
        <v>1818</v>
      </c>
      <c r="C32" s="2">
        <v>26684129</v>
      </c>
      <c r="D32" s="24">
        <v>45292</v>
      </c>
      <c r="E32" s="25">
        <v>0.5</v>
      </c>
      <c r="F32" s="24">
        <v>44937</v>
      </c>
      <c r="G32" s="25">
        <v>0.5</v>
      </c>
      <c r="H32">
        <v>10</v>
      </c>
      <c r="I32">
        <v>2024</v>
      </c>
    </row>
    <row r="33" spans="1:9" x14ac:dyDescent="0.25">
      <c r="A33" t="s">
        <v>693</v>
      </c>
      <c r="B33" t="s">
        <v>694</v>
      </c>
      <c r="C33">
        <v>27514715</v>
      </c>
      <c r="D33" s="24">
        <v>45281</v>
      </c>
      <c r="E33" s="25">
        <v>0.625</v>
      </c>
      <c r="F33" s="24">
        <v>45293</v>
      </c>
      <c r="G33" s="25">
        <v>0.33333333333333331</v>
      </c>
      <c r="H33">
        <v>11</v>
      </c>
      <c r="I33">
        <f>YEAR(Tabel2[[#This Row],[Lukket til dato]])</f>
        <v>2024</v>
      </c>
    </row>
    <row r="34" spans="1:9" x14ac:dyDescent="0.25">
      <c r="A34" t="s">
        <v>709</v>
      </c>
      <c r="B34" t="s">
        <v>710</v>
      </c>
      <c r="C34">
        <v>28282206</v>
      </c>
      <c r="D34" s="24">
        <v>45283</v>
      </c>
      <c r="E34" s="25">
        <v>0.45833333333333331</v>
      </c>
      <c r="F34" s="24">
        <v>45288</v>
      </c>
      <c r="G34" s="25">
        <v>0.625</v>
      </c>
      <c r="H34">
        <f>Tabel2[[#This Row],[Lukket til dato]]-Tabel2[[#This Row],[Lukket fra dato]]</f>
        <v>5</v>
      </c>
      <c r="I34">
        <f>YEAR(Tabel2[[#This Row],[Lukket til dato]])</f>
        <v>2023</v>
      </c>
    </row>
    <row r="35" spans="1:9" x14ac:dyDescent="0.25">
      <c r="A35" t="s">
        <v>709</v>
      </c>
      <c r="B35" t="s">
        <v>710</v>
      </c>
      <c r="C35">
        <v>28282206</v>
      </c>
      <c r="D35" s="24">
        <v>45292</v>
      </c>
      <c r="E35" s="25">
        <v>0.45833333333333331</v>
      </c>
      <c r="F35" s="24">
        <v>45293</v>
      </c>
      <c r="G35" s="25">
        <v>0.625</v>
      </c>
      <c r="H35">
        <f>Tabel2[[#This Row],[Lukket til dato]]-Tabel2[[#This Row],[Lukket fra dato]]</f>
        <v>1</v>
      </c>
      <c r="I35">
        <f>YEAR(Tabel2[[#This Row],[Lukket til dato]])</f>
        <v>2024</v>
      </c>
    </row>
    <row r="36" spans="1:9" x14ac:dyDescent="0.25">
      <c r="A36" t="s">
        <v>769</v>
      </c>
      <c r="B36" t="s">
        <v>770</v>
      </c>
      <c r="C36">
        <v>29137463</v>
      </c>
      <c r="D36" s="24">
        <v>45279</v>
      </c>
      <c r="E36" s="25">
        <v>0.58333333333333337</v>
      </c>
      <c r="F36" s="24">
        <v>45294</v>
      </c>
      <c r="G36" s="25">
        <v>0.375</v>
      </c>
      <c r="H36">
        <f>Tabel2[[#This Row],[Lukket til dato]]-Tabel2[[#This Row],[Lukket fra dato]]</f>
        <v>15</v>
      </c>
      <c r="I36">
        <f>YEAR(Tabel2[[#This Row],[Lukket til dato]])</f>
        <v>2024</v>
      </c>
    </row>
    <row r="37" spans="1:9" x14ac:dyDescent="0.25">
      <c r="A37" t="s">
        <v>786</v>
      </c>
      <c r="B37" t="s">
        <v>1524</v>
      </c>
      <c r="C37">
        <v>29427763</v>
      </c>
      <c r="D37" s="24">
        <v>45280</v>
      </c>
      <c r="E37" s="25">
        <v>0.58333333333333337</v>
      </c>
      <c r="F37" s="24">
        <v>45293</v>
      </c>
      <c r="G37" s="25">
        <v>0.33333333333333331</v>
      </c>
      <c r="H37">
        <v>12</v>
      </c>
      <c r="I37">
        <f>YEAR(Tabel2[[#This Row],[Lukket til dato]])</f>
        <v>2024</v>
      </c>
    </row>
    <row r="38" spans="1:9" x14ac:dyDescent="0.25">
      <c r="A38" t="s">
        <v>796</v>
      </c>
      <c r="B38" t="s">
        <v>797</v>
      </c>
      <c r="C38">
        <v>29528977</v>
      </c>
      <c r="D38" s="24">
        <v>45290</v>
      </c>
      <c r="E38" s="25">
        <v>0.5</v>
      </c>
      <c r="F38" s="24">
        <v>45292</v>
      </c>
      <c r="G38" s="25">
        <v>0.58333333333333337</v>
      </c>
      <c r="H38">
        <f>Tabel2[[#This Row],[Lukket til dato]]-Tabel2[[#This Row],[Lukket fra dato]]</f>
        <v>2</v>
      </c>
      <c r="I38">
        <f>YEAR(Tabel2[[#This Row],[Lukket til dato]])</f>
        <v>2024</v>
      </c>
    </row>
    <row r="39" spans="1:9" x14ac:dyDescent="0.25">
      <c r="A39" t="s">
        <v>807</v>
      </c>
      <c r="B39" t="s">
        <v>808</v>
      </c>
      <c r="C39" s="47">
        <v>29532567</v>
      </c>
      <c r="D39" s="48">
        <v>45282</v>
      </c>
      <c r="E39" s="46">
        <v>0.5</v>
      </c>
      <c r="F39" s="48">
        <v>45293</v>
      </c>
      <c r="G39" s="46">
        <v>0.29166666666666669</v>
      </c>
      <c r="H39" s="47">
        <v>10</v>
      </c>
      <c r="I39">
        <f>YEAR(Tabel2[[#This Row],[Lukket til dato]])</f>
        <v>2024</v>
      </c>
    </row>
    <row r="40" spans="1:9" x14ac:dyDescent="0.25">
      <c r="A40" t="s">
        <v>1819</v>
      </c>
      <c r="B40" t="s">
        <v>816</v>
      </c>
      <c r="C40">
        <v>29792534</v>
      </c>
      <c r="D40" s="24">
        <v>45277</v>
      </c>
      <c r="E40" s="25">
        <v>0.54166666666666663</v>
      </c>
      <c r="F40" s="24">
        <v>44579</v>
      </c>
      <c r="G40" s="25">
        <v>0.3125</v>
      </c>
      <c r="H40">
        <v>29</v>
      </c>
      <c r="I40">
        <v>2024</v>
      </c>
    </row>
    <row r="41" spans="1:9" x14ac:dyDescent="0.25">
      <c r="A41" t="s">
        <v>823</v>
      </c>
      <c r="B41" t="s">
        <v>1820</v>
      </c>
      <c r="C41">
        <v>30044622</v>
      </c>
      <c r="D41" s="24">
        <v>45647</v>
      </c>
      <c r="E41" s="25">
        <v>0.5</v>
      </c>
      <c r="F41" s="24">
        <v>45293</v>
      </c>
      <c r="G41" s="25">
        <v>0.25</v>
      </c>
      <c r="H41">
        <v>12</v>
      </c>
      <c r="I41">
        <f>YEAR(Tabel2[[#This Row],[Lukket til dato]])</f>
        <v>2024</v>
      </c>
    </row>
    <row r="42" spans="1:9" x14ac:dyDescent="0.25">
      <c r="A42" t="s">
        <v>831</v>
      </c>
      <c r="B42" t="s">
        <v>1821</v>
      </c>
      <c r="C42">
        <v>30075005</v>
      </c>
      <c r="D42" s="24">
        <v>45281</v>
      </c>
      <c r="E42" s="25">
        <v>0.5</v>
      </c>
      <c r="F42" s="24">
        <v>45293</v>
      </c>
      <c r="G42" s="25">
        <v>0.33333333333333331</v>
      </c>
      <c r="H42">
        <v>11</v>
      </c>
      <c r="I42">
        <f>YEAR(Tabel2[[#This Row],[Lukket til dato]])</f>
        <v>2024</v>
      </c>
    </row>
    <row r="43" spans="1:9" x14ac:dyDescent="0.25">
      <c r="A43" t="s">
        <v>936</v>
      </c>
      <c r="B43" t="s">
        <v>937</v>
      </c>
      <c r="C43">
        <v>31887291</v>
      </c>
      <c r="D43" s="24">
        <v>45282</v>
      </c>
      <c r="E43" s="25">
        <v>0.625</v>
      </c>
      <c r="F43" s="24">
        <v>45294</v>
      </c>
      <c r="G43" s="25">
        <v>0.29166666666666669</v>
      </c>
      <c r="H43">
        <v>11</v>
      </c>
      <c r="I43">
        <f>YEAR(Tabel2[[#This Row],[Lukket til dato]])</f>
        <v>2024</v>
      </c>
    </row>
    <row r="44" spans="1:9" x14ac:dyDescent="0.25">
      <c r="A44" t="s">
        <v>945</v>
      </c>
      <c r="B44" t="s">
        <v>946</v>
      </c>
      <c r="C44">
        <v>31936330</v>
      </c>
      <c r="D44" s="24">
        <v>45276</v>
      </c>
      <c r="E44" s="25">
        <v>0.66666666666666663</v>
      </c>
      <c r="F44" s="24">
        <v>45299</v>
      </c>
      <c r="G44" s="25">
        <v>0.33333333333333331</v>
      </c>
      <c r="H44">
        <v>23</v>
      </c>
      <c r="I44">
        <f>YEAR(Tabel2[[#This Row],[Lukket til dato]])</f>
        <v>2024</v>
      </c>
    </row>
    <row r="45" spans="1:9" x14ac:dyDescent="0.25">
      <c r="A45" t="s">
        <v>953</v>
      </c>
      <c r="B45" t="s">
        <v>954</v>
      </c>
      <c r="C45">
        <v>32778208</v>
      </c>
      <c r="D45" s="24">
        <v>45282</v>
      </c>
      <c r="E45" s="25">
        <v>0.5</v>
      </c>
      <c r="F45" s="24">
        <v>45293</v>
      </c>
      <c r="G45" s="25">
        <v>0.25</v>
      </c>
      <c r="H45">
        <f>Tabel2[[#This Row],[Lukket til dato]]-Tabel2[[#This Row],[Lukket fra dato]]</f>
        <v>11</v>
      </c>
      <c r="I45">
        <f>YEAR(Tabel2[[#This Row],[Lukket til dato]])</f>
        <v>2024</v>
      </c>
    </row>
    <row r="46" spans="1:9" x14ac:dyDescent="0.25">
      <c r="A46" t="s">
        <v>976</v>
      </c>
      <c r="B46" t="s">
        <v>1571</v>
      </c>
      <c r="C46">
        <v>33752229</v>
      </c>
      <c r="D46" s="24">
        <v>45278</v>
      </c>
      <c r="E46" s="25">
        <v>0.41666666666666669</v>
      </c>
      <c r="F46" s="24">
        <v>45291</v>
      </c>
      <c r="G46" s="25">
        <v>0.625</v>
      </c>
      <c r="H46">
        <f>Tabel2[[#This Row],[Lukket til dato]]-Tabel2[[#This Row],[Lukket fra dato]]</f>
        <v>13</v>
      </c>
      <c r="I46">
        <f>YEAR(Tabel2[[#This Row],[Lukket til dato]])</f>
        <v>2023</v>
      </c>
    </row>
    <row r="47" spans="1:9" x14ac:dyDescent="0.25">
      <c r="A47" t="s">
        <v>984</v>
      </c>
      <c r="B47" t="s">
        <v>1822</v>
      </c>
      <c r="C47">
        <v>33971060</v>
      </c>
      <c r="D47" s="24">
        <v>45281</v>
      </c>
      <c r="E47" s="25">
        <v>0.29166666666666669</v>
      </c>
      <c r="F47" s="24">
        <v>45293</v>
      </c>
      <c r="G47" s="25">
        <v>0.33333333333333331</v>
      </c>
      <c r="H47">
        <f>Tabel2[[#This Row],[Lukket til dato]]-Tabel2[[#This Row],[Lukket fra dato]]</f>
        <v>12</v>
      </c>
      <c r="I47">
        <f>YEAR(Tabel2[[#This Row],[Lukket til dato]])</f>
        <v>2024</v>
      </c>
    </row>
    <row r="48" spans="1:9" x14ac:dyDescent="0.25">
      <c r="A48" t="s">
        <v>1036</v>
      </c>
      <c r="B48" t="s">
        <v>1037</v>
      </c>
      <c r="C48">
        <v>35474188</v>
      </c>
      <c r="D48" s="24">
        <v>45284</v>
      </c>
      <c r="E48" s="25">
        <v>0.41666666666666669</v>
      </c>
      <c r="F48" s="24">
        <v>45292</v>
      </c>
      <c r="G48" s="25">
        <v>0.70833333333333337</v>
      </c>
      <c r="H48">
        <f>Tabel2[[#This Row],[Lukket til dato]]-Tabel2[[#This Row],[Lukket fra dato]]</f>
        <v>8</v>
      </c>
      <c r="I48">
        <f>YEAR(Tabel2[[#This Row],[Lukket til dato]])</f>
        <v>2024</v>
      </c>
    </row>
    <row r="49" spans="1:9" x14ac:dyDescent="0.25">
      <c r="A49" t="s">
        <v>1056</v>
      </c>
      <c r="B49" t="s">
        <v>1057</v>
      </c>
      <c r="C49">
        <v>35633384</v>
      </c>
      <c r="D49" s="24">
        <v>45281</v>
      </c>
      <c r="E49" s="25">
        <v>0.45833333333333331</v>
      </c>
      <c r="F49" s="24">
        <v>45293</v>
      </c>
      <c r="G49" s="25">
        <v>0.33333333333333331</v>
      </c>
      <c r="H49">
        <f>Tabel2[[#This Row],[Lukket til dato]]-Tabel2[[#This Row],[Lukket fra dato]]</f>
        <v>12</v>
      </c>
      <c r="I49">
        <f>YEAR(Tabel2[[#This Row],[Lukket til dato]])</f>
        <v>2024</v>
      </c>
    </row>
    <row r="50" spans="1:9" x14ac:dyDescent="0.25">
      <c r="A50" t="s">
        <v>1071</v>
      </c>
      <c r="B50" t="s">
        <v>1823</v>
      </c>
      <c r="C50">
        <v>35843280</v>
      </c>
      <c r="D50" s="24">
        <v>45282</v>
      </c>
      <c r="E50" s="25">
        <v>0.625</v>
      </c>
      <c r="F50" s="24">
        <v>45293</v>
      </c>
      <c r="G50" s="25">
        <v>0.29166666666666669</v>
      </c>
      <c r="H50">
        <v>11</v>
      </c>
      <c r="I50">
        <f>YEAR(Tabel2[[#This Row],[Lukket til dato]])</f>
        <v>2024</v>
      </c>
    </row>
    <row r="51" spans="1:9" x14ac:dyDescent="0.25">
      <c r="A51" t="s">
        <v>1103</v>
      </c>
      <c r="B51" t="s">
        <v>1104</v>
      </c>
      <c r="C51">
        <v>36937599</v>
      </c>
      <c r="D51" s="24">
        <v>45281</v>
      </c>
      <c r="E51" s="25">
        <v>0.5</v>
      </c>
      <c r="F51" s="24">
        <v>45293</v>
      </c>
      <c r="G51" s="25">
        <v>0.33333333333333331</v>
      </c>
      <c r="H51">
        <f>Tabel2[[#This Row],[Lukket til dato]]-Tabel2[[#This Row],[Lukket fra dato]]</f>
        <v>12</v>
      </c>
      <c r="I51">
        <f>YEAR(Tabel2[[#This Row],[Lukket til dato]])</f>
        <v>2024</v>
      </c>
    </row>
    <row r="52" spans="1:9" x14ac:dyDescent="0.25">
      <c r="A52" t="s">
        <v>1110</v>
      </c>
      <c r="B52" t="s">
        <v>1111</v>
      </c>
      <c r="C52">
        <v>36941081</v>
      </c>
      <c r="D52" s="24">
        <v>45280</v>
      </c>
      <c r="E52" s="25">
        <v>0.5</v>
      </c>
      <c r="F52" s="24">
        <v>45294</v>
      </c>
      <c r="G52" s="25">
        <v>0.5</v>
      </c>
      <c r="H52">
        <v>14</v>
      </c>
      <c r="I52">
        <f>YEAR(Tabel2[[#This Row],[Lukket til dato]])</f>
        <v>2024</v>
      </c>
    </row>
    <row r="53" spans="1:9" x14ac:dyDescent="0.25">
      <c r="A53" t="s">
        <v>1125</v>
      </c>
      <c r="B53" t="s">
        <v>1126</v>
      </c>
      <c r="C53">
        <v>37627321</v>
      </c>
      <c r="D53" s="24">
        <v>45284</v>
      </c>
      <c r="E53" s="25">
        <v>0.45833333333333331</v>
      </c>
      <c r="F53" s="24">
        <v>45287</v>
      </c>
      <c r="G53" s="25">
        <v>0.33333333333333331</v>
      </c>
      <c r="H53">
        <f>Tabel2[[#This Row],[Lukket til dato]]-Tabel2[[#This Row],[Lukket fra dato]]</f>
        <v>3</v>
      </c>
      <c r="I53">
        <f>YEAR(Tabel2[[#This Row],[Lukket til dato]])</f>
        <v>2023</v>
      </c>
    </row>
    <row r="54" spans="1:9" x14ac:dyDescent="0.25">
      <c r="A54" t="s">
        <v>1135</v>
      </c>
      <c r="B54" t="s">
        <v>1824</v>
      </c>
      <c r="C54">
        <v>37783803</v>
      </c>
      <c r="D54" s="24">
        <v>45281</v>
      </c>
      <c r="E54" s="25">
        <v>0.66666666666666663</v>
      </c>
      <c r="F54" s="24">
        <v>45293</v>
      </c>
      <c r="G54" s="25">
        <v>0.41666666666666669</v>
      </c>
      <c r="H54">
        <v>11</v>
      </c>
      <c r="I54">
        <f>YEAR(Tabel2[[#This Row],[Lukket til dato]])</f>
        <v>2024</v>
      </c>
    </row>
    <row r="55" spans="1:9" x14ac:dyDescent="0.25">
      <c r="A55" t="s">
        <v>1178</v>
      </c>
      <c r="B55" t="s">
        <v>1179</v>
      </c>
      <c r="C55">
        <v>39954664</v>
      </c>
      <c r="D55" s="24">
        <v>45283</v>
      </c>
      <c r="E55" s="25">
        <v>0.45833333333333331</v>
      </c>
      <c r="F55" s="24">
        <v>45293</v>
      </c>
      <c r="G55" s="25">
        <v>0.29166666666666669</v>
      </c>
      <c r="H55">
        <v>9</v>
      </c>
      <c r="I55">
        <f>YEAR(Tabel2[[#This Row],[Lukket til dato]])</f>
        <v>2024</v>
      </c>
    </row>
    <row r="56" spans="1:9" x14ac:dyDescent="0.25">
      <c r="A56" t="s">
        <v>1224</v>
      </c>
      <c r="B56" t="s">
        <v>1825</v>
      </c>
      <c r="C56">
        <v>41547944</v>
      </c>
      <c r="D56" s="24">
        <v>45282</v>
      </c>
      <c r="E56" s="25">
        <v>0.45833333333333331</v>
      </c>
      <c r="F56" s="24">
        <v>45295</v>
      </c>
      <c r="G56" s="25">
        <v>0.625</v>
      </c>
      <c r="H56">
        <v>13</v>
      </c>
      <c r="I56">
        <f>YEAR(Tabel2[[#This Row],[Lukket til dato]])</f>
        <v>2024</v>
      </c>
    </row>
    <row r="57" spans="1:9" x14ac:dyDescent="0.25">
      <c r="A57" t="s">
        <v>1586</v>
      </c>
      <c r="B57" t="s">
        <v>1587</v>
      </c>
      <c r="C57">
        <v>41915668</v>
      </c>
      <c r="D57" s="24">
        <v>45284</v>
      </c>
      <c r="E57" s="25">
        <v>0.45833333333333331</v>
      </c>
      <c r="F57" s="24">
        <v>45287</v>
      </c>
      <c r="G57" s="25">
        <v>0.33333333333333331</v>
      </c>
      <c r="H57">
        <f>Tabel2[[#This Row],[Lukket til dato]]-Tabel2[[#This Row],[Lukket fra dato]]</f>
        <v>3</v>
      </c>
      <c r="I57">
        <f>YEAR(Tabel2[[#This Row],[Lukket til dato]])</f>
        <v>2023</v>
      </c>
    </row>
    <row r="58" spans="1:9" x14ac:dyDescent="0.25">
      <c r="A58" t="s">
        <v>1241</v>
      </c>
      <c r="B58" t="s">
        <v>1826</v>
      </c>
      <c r="C58">
        <v>43020811</v>
      </c>
      <c r="D58" s="24">
        <v>45284</v>
      </c>
      <c r="E58" s="25">
        <v>0.58333333333333337</v>
      </c>
      <c r="F58" s="24">
        <v>45285</v>
      </c>
      <c r="G58" s="25">
        <v>0.41666666666666669</v>
      </c>
      <c r="H58">
        <v>1</v>
      </c>
      <c r="I58">
        <v>2023</v>
      </c>
    </row>
    <row r="59" spans="1:9" x14ac:dyDescent="0.25">
      <c r="A59" t="s">
        <v>1247</v>
      </c>
      <c r="B59" s="2" t="s">
        <v>1827</v>
      </c>
      <c r="C59" s="2">
        <v>43105957</v>
      </c>
      <c r="D59" s="45">
        <v>45282</v>
      </c>
      <c r="E59" s="44">
        <v>0.41666666666666669</v>
      </c>
      <c r="F59" s="45">
        <v>45303</v>
      </c>
      <c r="G59" s="44">
        <v>0.625</v>
      </c>
      <c r="H59" s="2">
        <v>27</v>
      </c>
      <c r="I59">
        <f>YEAR(Tabel2[[#This Row],[Lukket til dato]])</f>
        <v>2024</v>
      </c>
    </row>
    <row r="60" spans="1:9" x14ac:dyDescent="0.25">
      <c r="A60" t="s">
        <v>1255</v>
      </c>
      <c r="B60" t="s">
        <v>1256</v>
      </c>
      <c r="C60">
        <v>43351702</v>
      </c>
      <c r="D60" s="24">
        <v>45281</v>
      </c>
      <c r="E60" s="25">
        <v>0.45833333333333331</v>
      </c>
      <c r="F60" s="24">
        <v>45293</v>
      </c>
      <c r="G60" s="25">
        <v>0.33333333333333331</v>
      </c>
      <c r="H60">
        <v>12</v>
      </c>
      <c r="I60">
        <f>YEAR(Tabel2[[#This Row],[Lukket til dato]])</f>
        <v>2024</v>
      </c>
    </row>
    <row r="61" spans="1:9" x14ac:dyDescent="0.25">
      <c r="A61" t="s">
        <v>1299</v>
      </c>
      <c r="B61" t="s">
        <v>1300</v>
      </c>
      <c r="C61">
        <v>61854517</v>
      </c>
      <c r="D61" s="24">
        <v>45277</v>
      </c>
      <c r="E61" s="25">
        <v>0.41666666666666669</v>
      </c>
      <c r="F61" s="24">
        <v>45293</v>
      </c>
      <c r="G61" s="25">
        <v>0.58333333333333337</v>
      </c>
      <c r="H61">
        <v>16</v>
      </c>
      <c r="I61">
        <v>2024</v>
      </c>
    </row>
    <row r="62" spans="1:9" x14ac:dyDescent="0.25">
      <c r="A62" t="s">
        <v>1309</v>
      </c>
      <c r="B62" t="s">
        <v>1310</v>
      </c>
      <c r="C62">
        <v>63035017</v>
      </c>
      <c r="D62" s="24">
        <v>45279</v>
      </c>
      <c r="E62" s="46">
        <v>0.70833333333333337</v>
      </c>
      <c r="F62" s="24">
        <v>45295</v>
      </c>
      <c r="G62" s="25">
        <v>0.29166666666666669</v>
      </c>
      <c r="H62">
        <f>Tabel2[[#This Row],[Lukket til dato]]-Tabel2[[#This Row],[Lukket fra dato]]</f>
        <v>16</v>
      </c>
      <c r="I62">
        <f>YEAR(Tabel2[[#This Row],[Lukket til dato]])</f>
        <v>2024</v>
      </c>
    </row>
    <row r="63" spans="1:9" x14ac:dyDescent="0.25">
      <c r="A63" t="s">
        <v>1317</v>
      </c>
      <c r="B63" t="s">
        <v>1828</v>
      </c>
      <c r="C63">
        <v>65219115</v>
      </c>
      <c r="D63" s="24">
        <v>45281</v>
      </c>
      <c r="E63" s="25">
        <v>0.45833333333333331</v>
      </c>
      <c r="F63" s="24">
        <v>45290</v>
      </c>
      <c r="G63" s="25">
        <v>0.375</v>
      </c>
      <c r="H63">
        <v>9</v>
      </c>
      <c r="I63">
        <f>YEAR(Tabel2[[#This Row],[Lukket til dato]])</f>
        <v>2023</v>
      </c>
    </row>
    <row r="64" spans="1:9" x14ac:dyDescent="0.25">
      <c r="A64" t="s">
        <v>1326</v>
      </c>
      <c r="B64" t="s">
        <v>1693</v>
      </c>
      <c r="C64">
        <v>71172112</v>
      </c>
      <c r="D64" s="24">
        <v>45273</v>
      </c>
      <c r="E64" s="25">
        <v>0.41666666666666669</v>
      </c>
      <c r="F64" s="24">
        <v>45293</v>
      </c>
      <c r="G64" s="25">
        <v>0.33333333333333331</v>
      </c>
      <c r="H64">
        <v>20</v>
      </c>
      <c r="I64">
        <f>YEAR(Tabel2[[#This Row],[Lukket til dato]])</f>
        <v>2024</v>
      </c>
    </row>
    <row r="65" spans="1:9" x14ac:dyDescent="0.25">
      <c r="A65" t="s">
        <v>1335</v>
      </c>
      <c r="B65" t="s">
        <v>1336</v>
      </c>
      <c r="C65">
        <v>71172112</v>
      </c>
      <c r="D65" s="24">
        <v>45276</v>
      </c>
      <c r="E65" s="25">
        <v>0.5</v>
      </c>
      <c r="F65" s="24">
        <v>45295</v>
      </c>
      <c r="G65" s="25">
        <v>0.45833333333333331</v>
      </c>
      <c r="H65">
        <v>19</v>
      </c>
      <c r="I65">
        <v>2024</v>
      </c>
    </row>
    <row r="66" spans="1:9" x14ac:dyDescent="0.25">
      <c r="A66" t="s">
        <v>1343</v>
      </c>
      <c r="B66" t="s">
        <v>1344</v>
      </c>
      <c r="C66">
        <v>28684541</v>
      </c>
      <c r="D66" s="24">
        <v>45280</v>
      </c>
      <c r="E66" s="25">
        <v>0.66666666666666663</v>
      </c>
      <c r="F66" s="24">
        <v>45291</v>
      </c>
      <c r="G66" s="25">
        <v>0.54166666666666663</v>
      </c>
      <c r="H66">
        <f>Tabel2[[#This Row],[Lukket til dato]]-Tabel2[[#This Row],[Lukket fra dato]]</f>
        <v>11</v>
      </c>
      <c r="I66">
        <f>YEAR(Tabel2[[#This Row],[Lukket til dato]])</f>
        <v>2023</v>
      </c>
    </row>
    <row r="67" spans="1:9" x14ac:dyDescent="0.25">
      <c r="A67" t="s">
        <v>1351</v>
      </c>
      <c r="B67" t="s">
        <v>1352</v>
      </c>
      <c r="C67">
        <v>43480170</v>
      </c>
      <c r="D67" s="24">
        <v>45281</v>
      </c>
      <c r="E67" s="25">
        <v>0.66666666666666663</v>
      </c>
      <c r="F67" s="24">
        <v>45294</v>
      </c>
      <c r="G67" s="25">
        <v>0.41666666666666669</v>
      </c>
      <c r="H67">
        <f>Tabel2[[#This Row],[Lukket til dato]]-Tabel2[[#This Row],[Lukket fra dato]]</f>
        <v>13</v>
      </c>
      <c r="I67">
        <f>YEAR(Tabel2[[#This Row],[Lukket til dato]])</f>
        <v>2024</v>
      </c>
    </row>
    <row r="68" spans="1:9" x14ac:dyDescent="0.25">
      <c r="A68" t="s">
        <v>1361</v>
      </c>
      <c r="B68" t="s">
        <v>1362</v>
      </c>
      <c r="C68">
        <v>56257314</v>
      </c>
      <c r="D68" s="24">
        <v>45280</v>
      </c>
      <c r="E68" s="25">
        <v>0.66666666666666663</v>
      </c>
      <c r="F68" s="24">
        <v>45294</v>
      </c>
      <c r="G68" s="25">
        <v>0.33333333333333331</v>
      </c>
      <c r="H68">
        <f>Tabel2[[#This Row],[Lukket til dato]]-Tabel2[[#This Row],[Lukket fra dato]]</f>
        <v>14</v>
      </c>
      <c r="I68">
        <f>YEAR(Tabel2[[#This Row],[Lukket til dato]])</f>
        <v>2024</v>
      </c>
    </row>
    <row r="69" spans="1:9" x14ac:dyDescent="0.25">
      <c r="A69" t="s">
        <v>1368</v>
      </c>
      <c r="B69" t="s">
        <v>1369</v>
      </c>
      <c r="C69">
        <v>14406689</v>
      </c>
      <c r="D69" s="24">
        <v>45279</v>
      </c>
      <c r="E69" s="25">
        <v>0.66666666666666663</v>
      </c>
      <c r="F69" s="24">
        <v>45294</v>
      </c>
      <c r="G69" s="25">
        <v>0.33333333333333331</v>
      </c>
      <c r="H69">
        <f>Tabel2[[#This Row],[Lukket til dato]]-Tabel2[[#This Row],[Lukket fra dato]]</f>
        <v>15</v>
      </c>
      <c r="I69">
        <f>YEAR(Tabel2[[#This Row],[Lukket til dato]])</f>
        <v>2024</v>
      </c>
    </row>
    <row r="70" spans="1:9" x14ac:dyDescent="0.25">
      <c r="A70" t="s">
        <v>1372</v>
      </c>
      <c r="B70" t="s">
        <v>1373</v>
      </c>
      <c r="C70">
        <v>10153301</v>
      </c>
      <c r="D70" s="24">
        <v>45278</v>
      </c>
      <c r="E70" s="25">
        <v>0.45833333333333331</v>
      </c>
      <c r="F70" s="24">
        <v>45295</v>
      </c>
      <c r="G70" s="25">
        <v>0.29166666666666669</v>
      </c>
      <c r="H70">
        <f>Tabel2[[#This Row],[Lukket til dato]]-Tabel2[[#This Row],[Lukket fra dato]]</f>
        <v>17</v>
      </c>
      <c r="I70">
        <f>YEAR(Tabel2[[#This Row],[Lukket til dato]])</f>
        <v>2024</v>
      </c>
    </row>
    <row r="71" spans="1:9" x14ac:dyDescent="0.25">
      <c r="A71" t="s">
        <v>1375</v>
      </c>
      <c r="B71" t="s">
        <v>1376</v>
      </c>
      <c r="C71">
        <v>31889960</v>
      </c>
      <c r="D71" s="24">
        <v>45281</v>
      </c>
      <c r="E71" s="25">
        <v>0.41666666666666669</v>
      </c>
      <c r="F71" s="24">
        <v>45295</v>
      </c>
      <c r="G71" s="25">
        <v>0.29166666666666669</v>
      </c>
      <c r="H71">
        <f>Tabel2[[#This Row],[Lukket til dato]]-Tabel2[[#This Row],[Lukket fra dato]]</f>
        <v>14</v>
      </c>
      <c r="I71">
        <f>YEAR(Tabel2[[#This Row],[Lukket til dato]])</f>
        <v>2024</v>
      </c>
    </row>
    <row r="72" spans="1:9" x14ac:dyDescent="0.25">
      <c r="A72" t="s">
        <v>1378</v>
      </c>
      <c r="B72" t="s">
        <v>1379</v>
      </c>
      <c r="C72">
        <v>15707593</v>
      </c>
      <c r="D72" s="24">
        <v>45278</v>
      </c>
      <c r="E72" s="25">
        <v>0.45833333333333331</v>
      </c>
      <c r="F72" s="24">
        <v>45291</v>
      </c>
      <c r="G72" s="25">
        <v>0.33333333333333331</v>
      </c>
      <c r="H72">
        <f>Tabel2[[#This Row],[Lukket til dato]]-Tabel2[[#This Row],[Lukket fra dato]]</f>
        <v>13</v>
      </c>
      <c r="I72">
        <f>YEAR(Tabel2[[#This Row],[Lukket til dato]])</f>
        <v>2023</v>
      </c>
    </row>
    <row r="73" spans="1:9" x14ac:dyDescent="0.25">
      <c r="A73" t="s">
        <v>1381</v>
      </c>
      <c r="B73" t="s">
        <v>1382</v>
      </c>
      <c r="C73">
        <v>12782799</v>
      </c>
      <c r="D73" s="24">
        <v>45279</v>
      </c>
      <c r="E73" s="25">
        <v>0.66666666666666663</v>
      </c>
      <c r="F73" s="24">
        <v>45296</v>
      </c>
      <c r="G73" s="25">
        <v>0.41666666666666669</v>
      </c>
      <c r="H73">
        <f>Tabel2[[#This Row],[Lukket til dato]]-Tabel2[[#This Row],[Lukket fra dato]]</f>
        <v>17</v>
      </c>
      <c r="I73">
        <f>YEAR(Tabel2[[#This Row],[Lukket til dato]])</f>
        <v>2024</v>
      </c>
    </row>
    <row r="74" spans="1:9" x14ac:dyDescent="0.25">
      <c r="A74" t="s">
        <v>1384</v>
      </c>
      <c r="B74" t="s">
        <v>1385</v>
      </c>
      <c r="C74">
        <v>26251435</v>
      </c>
      <c r="D74" s="24">
        <v>45277</v>
      </c>
      <c r="E74" s="25">
        <v>0.66666666666666663</v>
      </c>
      <c r="F74" s="24">
        <v>45294</v>
      </c>
      <c r="G74" s="25">
        <v>0.33333333333333331</v>
      </c>
      <c r="H74">
        <f>Tabel2[[#This Row],[Lukket til dato]]-Tabel2[[#This Row],[Lukket fra dato]]</f>
        <v>17</v>
      </c>
      <c r="I74">
        <f>YEAR(Tabel2[[#This Row],[Lukket til dato]])</f>
        <v>2024</v>
      </c>
    </row>
    <row r="75" spans="1:9" x14ac:dyDescent="0.25">
      <c r="A75" t="s">
        <v>1397</v>
      </c>
      <c r="B75" t="s">
        <v>1398</v>
      </c>
      <c r="C75">
        <v>76718016</v>
      </c>
      <c r="D75" s="24">
        <v>45280</v>
      </c>
      <c r="E75" s="25">
        <v>0.66666666666666663</v>
      </c>
      <c r="F75" s="24">
        <v>45290</v>
      </c>
      <c r="G75" s="25">
        <v>0.41666666666666669</v>
      </c>
      <c r="H75">
        <v>10</v>
      </c>
      <c r="I75">
        <v>2023</v>
      </c>
    </row>
    <row r="76" spans="1:9" x14ac:dyDescent="0.25">
      <c r="A76" t="s">
        <v>1447</v>
      </c>
      <c r="B76" t="s">
        <v>1597</v>
      </c>
      <c r="C76" s="2">
        <v>82550712</v>
      </c>
      <c r="D76" s="45">
        <v>45277</v>
      </c>
      <c r="E76" s="44">
        <v>0.5</v>
      </c>
      <c r="F76" s="45">
        <v>45293</v>
      </c>
      <c r="G76" s="44">
        <v>0.33333333333333331</v>
      </c>
      <c r="H76" s="2">
        <v>13</v>
      </c>
      <c r="I76">
        <f>YEAR(Tabel2[[#This Row],[Lukket til dato]])</f>
        <v>2024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6DAFF-6AC4-4C51-BA47-459FBBDAB2A6}">
  <dimension ref="A1:D222"/>
  <sheetViews>
    <sheetView topLeftCell="A112" workbookViewId="0">
      <selection activeCell="B42" sqref="B42"/>
    </sheetView>
  </sheetViews>
  <sheetFormatPr defaultRowHeight="15" x14ac:dyDescent="0.25"/>
  <cols>
    <col min="1" max="1" width="12.5703125" bestFit="1" customWidth="1"/>
    <col min="2" max="2" width="48.7109375" bestFit="1" customWidth="1"/>
    <col min="3" max="3" width="9" bestFit="1" customWidth="1"/>
    <col min="4" max="4" width="45.5703125" bestFit="1" customWidth="1"/>
  </cols>
  <sheetData>
    <row r="1" spans="1:4" x14ac:dyDescent="0.25">
      <c r="A1" t="s">
        <v>59</v>
      </c>
      <c r="B1" t="s">
        <v>1829</v>
      </c>
      <c r="C1" s="13">
        <v>10153271</v>
      </c>
      <c r="D1" t="s">
        <v>61</v>
      </c>
    </row>
    <row r="2" spans="1:4" x14ac:dyDescent="0.25">
      <c r="A2" t="s">
        <v>73</v>
      </c>
      <c r="B2" t="s">
        <v>1830</v>
      </c>
      <c r="C2" s="13">
        <v>10282977</v>
      </c>
      <c r="D2" t="s">
        <v>74</v>
      </c>
    </row>
    <row r="3" spans="1:4" x14ac:dyDescent="0.25">
      <c r="A3" t="s">
        <v>85</v>
      </c>
      <c r="B3" t="s">
        <v>1831</v>
      </c>
      <c r="C3" s="13">
        <v>10288347</v>
      </c>
      <c r="D3" t="s">
        <v>86</v>
      </c>
    </row>
    <row r="4" spans="1:4" x14ac:dyDescent="0.25">
      <c r="A4" t="s">
        <v>95</v>
      </c>
      <c r="B4" t="s">
        <v>1832</v>
      </c>
      <c r="C4" s="13">
        <v>10691133</v>
      </c>
      <c r="D4" t="s">
        <v>96</v>
      </c>
    </row>
    <row r="5" spans="1:4" x14ac:dyDescent="0.25">
      <c r="A5" t="s">
        <v>103</v>
      </c>
      <c r="B5" t="s">
        <v>1832</v>
      </c>
      <c r="C5" s="13">
        <v>10691133</v>
      </c>
      <c r="D5" t="s">
        <v>104</v>
      </c>
    </row>
    <row r="6" spans="1:4" x14ac:dyDescent="0.25">
      <c r="A6" t="s">
        <v>108</v>
      </c>
      <c r="B6" t="s">
        <v>1833</v>
      </c>
      <c r="C6" s="13">
        <v>12596774</v>
      </c>
      <c r="D6" t="s">
        <v>109</v>
      </c>
    </row>
    <row r="7" spans="1:4" x14ac:dyDescent="0.25">
      <c r="A7" t="s">
        <v>116</v>
      </c>
      <c r="B7" t="s">
        <v>1833</v>
      </c>
      <c r="C7" s="13">
        <v>12596774</v>
      </c>
      <c r="D7" t="s">
        <v>117</v>
      </c>
    </row>
    <row r="8" spans="1:4" x14ac:dyDescent="0.25">
      <c r="A8" t="s">
        <v>1702</v>
      </c>
      <c r="B8" t="s">
        <v>1833</v>
      </c>
      <c r="C8" s="13">
        <v>12596774</v>
      </c>
      <c r="D8" t="s">
        <v>1703</v>
      </c>
    </row>
    <row r="9" spans="1:4" x14ac:dyDescent="0.25">
      <c r="A9" t="s">
        <v>120</v>
      </c>
      <c r="B9" t="s">
        <v>1833</v>
      </c>
      <c r="C9" s="13">
        <v>12596774</v>
      </c>
      <c r="D9" t="s">
        <v>121</v>
      </c>
    </row>
    <row r="10" spans="1:4" x14ac:dyDescent="0.25">
      <c r="A10" t="s">
        <v>125</v>
      </c>
      <c r="B10" t="s">
        <v>1833</v>
      </c>
      <c r="C10" s="13">
        <v>12596774</v>
      </c>
      <c r="D10" t="s">
        <v>126</v>
      </c>
    </row>
    <row r="11" spans="1:4" x14ac:dyDescent="0.25">
      <c r="A11" t="s">
        <v>130</v>
      </c>
      <c r="B11" t="s">
        <v>1833</v>
      </c>
      <c r="C11" s="13">
        <v>12596774</v>
      </c>
      <c r="D11" t="s">
        <v>131</v>
      </c>
    </row>
    <row r="12" spans="1:4" x14ac:dyDescent="0.25">
      <c r="A12" t="s">
        <v>135</v>
      </c>
      <c r="B12" t="s">
        <v>1833</v>
      </c>
      <c r="C12" s="13">
        <v>12596774</v>
      </c>
      <c r="D12" t="s">
        <v>136</v>
      </c>
    </row>
    <row r="13" spans="1:4" x14ac:dyDescent="0.25">
      <c r="A13" t="s">
        <v>1657</v>
      </c>
      <c r="B13" t="s">
        <v>1833</v>
      </c>
      <c r="C13" s="13">
        <v>12596774</v>
      </c>
      <c r="D13" t="s">
        <v>1658</v>
      </c>
    </row>
    <row r="14" spans="1:4" x14ac:dyDescent="0.25">
      <c r="A14" t="s">
        <v>140</v>
      </c>
      <c r="B14" t="s">
        <v>1833</v>
      </c>
      <c r="C14" s="13">
        <v>12596774</v>
      </c>
      <c r="D14" t="s">
        <v>141</v>
      </c>
    </row>
    <row r="15" spans="1:4" x14ac:dyDescent="0.25">
      <c r="A15" t="s">
        <v>146</v>
      </c>
      <c r="B15" t="s">
        <v>1833</v>
      </c>
      <c r="C15" s="13">
        <v>12596774</v>
      </c>
      <c r="D15" t="s">
        <v>147</v>
      </c>
    </row>
    <row r="16" spans="1:4" x14ac:dyDescent="0.25">
      <c r="A16" t="s">
        <v>1706</v>
      </c>
      <c r="B16" t="s">
        <v>1833</v>
      </c>
      <c r="C16" s="13">
        <v>12596774</v>
      </c>
      <c r="D16" t="s">
        <v>1707</v>
      </c>
    </row>
    <row r="17" spans="1:4" x14ac:dyDescent="0.25">
      <c r="A17" t="s">
        <v>150</v>
      </c>
      <c r="B17" t="s">
        <v>1833</v>
      </c>
      <c r="C17" s="13">
        <v>12596774</v>
      </c>
      <c r="D17" t="s">
        <v>151</v>
      </c>
    </row>
    <row r="18" spans="1:4" x14ac:dyDescent="0.25">
      <c r="A18" t="s">
        <v>155</v>
      </c>
      <c r="B18" t="s">
        <v>1833</v>
      </c>
      <c r="C18" s="13">
        <v>12596774</v>
      </c>
      <c r="D18" t="s">
        <v>156</v>
      </c>
    </row>
    <row r="19" spans="1:4" x14ac:dyDescent="0.25">
      <c r="A19" t="s">
        <v>160</v>
      </c>
      <c r="B19" t="s">
        <v>1833</v>
      </c>
      <c r="C19" s="13">
        <v>12596774</v>
      </c>
      <c r="D19" t="s">
        <v>161</v>
      </c>
    </row>
    <row r="20" spans="1:4" x14ac:dyDescent="0.25">
      <c r="A20" t="s">
        <v>166</v>
      </c>
      <c r="B20" t="s">
        <v>1833</v>
      </c>
      <c r="C20" s="13">
        <v>12596774</v>
      </c>
      <c r="D20" t="s">
        <v>167</v>
      </c>
    </row>
    <row r="21" spans="1:4" x14ac:dyDescent="0.25">
      <c r="A21" t="s">
        <v>171</v>
      </c>
      <c r="B21" t="s">
        <v>1833</v>
      </c>
      <c r="C21" s="13">
        <v>12596774</v>
      </c>
      <c r="D21" t="s">
        <v>172</v>
      </c>
    </row>
    <row r="22" spans="1:4" x14ac:dyDescent="0.25">
      <c r="A22" t="s">
        <v>177</v>
      </c>
      <c r="B22" t="s">
        <v>1833</v>
      </c>
      <c r="C22" s="13">
        <v>12596774</v>
      </c>
      <c r="D22" t="s">
        <v>178</v>
      </c>
    </row>
    <row r="23" spans="1:4" x14ac:dyDescent="0.25">
      <c r="A23" t="s">
        <v>182</v>
      </c>
      <c r="B23" t="s">
        <v>1833</v>
      </c>
      <c r="C23" s="13">
        <v>12596774</v>
      </c>
      <c r="D23" t="s">
        <v>183</v>
      </c>
    </row>
    <row r="24" spans="1:4" x14ac:dyDescent="0.25">
      <c r="A24" t="s">
        <v>186</v>
      </c>
      <c r="B24" t="s">
        <v>1833</v>
      </c>
      <c r="C24" s="13">
        <v>12596774</v>
      </c>
      <c r="D24" t="s">
        <v>187</v>
      </c>
    </row>
    <row r="25" spans="1:4" x14ac:dyDescent="0.25">
      <c r="A25" t="s">
        <v>191</v>
      </c>
      <c r="B25" t="s">
        <v>1833</v>
      </c>
      <c r="C25" s="13">
        <v>12596774</v>
      </c>
      <c r="D25" t="s">
        <v>192</v>
      </c>
    </row>
    <row r="26" spans="1:4" x14ac:dyDescent="0.25">
      <c r="A26" t="s">
        <v>195</v>
      </c>
      <c r="B26" t="s">
        <v>1833</v>
      </c>
      <c r="C26" s="13">
        <v>12596774</v>
      </c>
      <c r="D26" t="s">
        <v>196</v>
      </c>
    </row>
    <row r="27" spans="1:4" x14ac:dyDescent="0.25">
      <c r="A27" t="s">
        <v>199</v>
      </c>
      <c r="B27" t="s">
        <v>1833</v>
      </c>
      <c r="C27" s="13">
        <v>12596774</v>
      </c>
      <c r="D27" t="s">
        <v>200</v>
      </c>
    </row>
    <row r="28" spans="1:4" x14ac:dyDescent="0.25">
      <c r="A28" t="s">
        <v>204</v>
      </c>
      <c r="B28" t="s">
        <v>1833</v>
      </c>
      <c r="C28" s="13">
        <v>12596774</v>
      </c>
      <c r="D28" t="s">
        <v>205</v>
      </c>
    </row>
    <row r="29" spans="1:4" x14ac:dyDescent="0.25">
      <c r="A29" t="s">
        <v>209</v>
      </c>
      <c r="B29" t="s">
        <v>1833</v>
      </c>
      <c r="C29" s="13">
        <v>12596774</v>
      </c>
      <c r="D29" t="s">
        <v>210</v>
      </c>
    </row>
    <row r="30" spans="1:4" x14ac:dyDescent="0.25">
      <c r="A30" t="s">
        <v>213</v>
      </c>
      <c r="B30" t="s">
        <v>1833</v>
      </c>
      <c r="C30" s="13">
        <v>12596774</v>
      </c>
      <c r="D30" t="s">
        <v>1834</v>
      </c>
    </row>
    <row r="31" spans="1:4" x14ac:dyDescent="0.25">
      <c r="A31" t="s">
        <v>219</v>
      </c>
      <c r="B31" t="s">
        <v>1833</v>
      </c>
      <c r="C31" s="13">
        <v>12596774</v>
      </c>
      <c r="D31" t="s">
        <v>220</v>
      </c>
    </row>
    <row r="32" spans="1:4" x14ac:dyDescent="0.25">
      <c r="A32" t="s">
        <v>224</v>
      </c>
      <c r="B32" t="s">
        <v>1833</v>
      </c>
      <c r="C32" s="13">
        <v>12596774</v>
      </c>
      <c r="D32" t="s">
        <v>225</v>
      </c>
    </row>
    <row r="33" spans="1:4" x14ac:dyDescent="0.25">
      <c r="A33" t="s">
        <v>228</v>
      </c>
      <c r="B33" t="s">
        <v>1833</v>
      </c>
      <c r="C33" s="13">
        <v>12596774</v>
      </c>
      <c r="D33" t="s">
        <v>1835</v>
      </c>
    </row>
    <row r="34" spans="1:4" x14ac:dyDescent="0.25">
      <c r="A34" t="s">
        <v>233</v>
      </c>
      <c r="B34" t="s">
        <v>1836</v>
      </c>
      <c r="C34" s="13">
        <v>12812930</v>
      </c>
      <c r="D34" t="s">
        <v>1836</v>
      </c>
    </row>
    <row r="35" spans="1:4" x14ac:dyDescent="0.25">
      <c r="A35" t="s">
        <v>242</v>
      </c>
      <c r="B35" t="s">
        <v>1837</v>
      </c>
      <c r="C35" s="13">
        <v>13611300</v>
      </c>
      <c r="D35" t="s">
        <v>243</v>
      </c>
    </row>
    <row r="36" spans="1:4" x14ac:dyDescent="0.25">
      <c r="A36" t="s">
        <v>250</v>
      </c>
      <c r="B36" t="s">
        <v>1837</v>
      </c>
      <c r="C36" s="13">
        <v>13611300</v>
      </c>
      <c r="D36" t="s">
        <v>251</v>
      </c>
    </row>
    <row r="37" spans="1:4" x14ac:dyDescent="0.25">
      <c r="A37" t="s">
        <v>257</v>
      </c>
      <c r="B37" t="s">
        <v>1837</v>
      </c>
      <c r="C37" s="13">
        <v>13611300</v>
      </c>
      <c r="D37" t="s">
        <v>258</v>
      </c>
    </row>
    <row r="38" spans="1:4" x14ac:dyDescent="0.25">
      <c r="A38" t="s">
        <v>262</v>
      </c>
      <c r="B38" t="s">
        <v>1837</v>
      </c>
      <c r="C38" s="13">
        <v>13611300</v>
      </c>
      <c r="D38" t="s">
        <v>263</v>
      </c>
    </row>
    <row r="39" spans="1:4" x14ac:dyDescent="0.25">
      <c r="A39" t="s">
        <v>268</v>
      </c>
      <c r="B39" t="s">
        <v>1837</v>
      </c>
      <c r="C39" s="13">
        <v>13611300</v>
      </c>
      <c r="D39" t="s">
        <v>269</v>
      </c>
    </row>
    <row r="40" spans="1:4" x14ac:dyDescent="0.25">
      <c r="A40" t="s">
        <v>274</v>
      </c>
      <c r="B40" t="s">
        <v>1837</v>
      </c>
      <c r="C40" s="13">
        <v>13611300</v>
      </c>
      <c r="D40" t="s">
        <v>275</v>
      </c>
    </row>
    <row r="41" spans="1:4" x14ac:dyDescent="0.25">
      <c r="A41" t="s">
        <v>280</v>
      </c>
      <c r="B41" t="s">
        <v>1837</v>
      </c>
      <c r="C41" s="13">
        <v>13611300</v>
      </c>
      <c r="D41" t="s">
        <v>281</v>
      </c>
    </row>
    <row r="42" spans="1:4" x14ac:dyDescent="0.25">
      <c r="A42" t="s">
        <v>285</v>
      </c>
      <c r="B42" t="s">
        <v>1837</v>
      </c>
      <c r="C42" s="13">
        <v>13611300</v>
      </c>
      <c r="D42" t="s">
        <v>286</v>
      </c>
    </row>
    <row r="43" spans="1:4" x14ac:dyDescent="0.25">
      <c r="A43" t="s">
        <v>291</v>
      </c>
      <c r="B43" t="s">
        <v>1837</v>
      </c>
      <c r="C43" s="13">
        <v>13611300</v>
      </c>
      <c r="D43" t="s">
        <v>292</v>
      </c>
    </row>
    <row r="44" spans="1:4" x14ac:dyDescent="0.25">
      <c r="A44" t="s">
        <v>296</v>
      </c>
      <c r="B44" t="s">
        <v>1837</v>
      </c>
      <c r="C44" s="13">
        <v>13611300</v>
      </c>
      <c r="D44" t="s">
        <v>297</v>
      </c>
    </row>
    <row r="45" spans="1:4" x14ac:dyDescent="0.25">
      <c r="A45" t="s">
        <v>302</v>
      </c>
      <c r="B45" t="s">
        <v>1837</v>
      </c>
      <c r="C45" s="13">
        <v>13611300</v>
      </c>
      <c r="D45" t="s">
        <v>303</v>
      </c>
    </row>
    <row r="46" spans="1:4" x14ac:dyDescent="0.25">
      <c r="A46" t="s">
        <v>308</v>
      </c>
      <c r="B46" t="s">
        <v>1837</v>
      </c>
      <c r="C46" s="13">
        <v>13611300</v>
      </c>
      <c r="D46" t="s">
        <v>309</v>
      </c>
    </row>
    <row r="47" spans="1:4" x14ac:dyDescent="0.25">
      <c r="A47" t="s">
        <v>314</v>
      </c>
      <c r="B47" t="s">
        <v>1837</v>
      </c>
      <c r="C47" s="13">
        <v>13611300</v>
      </c>
      <c r="D47" t="s">
        <v>315</v>
      </c>
    </row>
    <row r="48" spans="1:4" x14ac:dyDescent="0.25">
      <c r="A48" t="s">
        <v>320</v>
      </c>
      <c r="B48" t="s">
        <v>1837</v>
      </c>
      <c r="C48" s="13">
        <v>13611300</v>
      </c>
      <c r="D48" t="s">
        <v>321</v>
      </c>
    </row>
    <row r="49" spans="1:4" x14ac:dyDescent="0.25">
      <c r="A49" t="s">
        <v>326</v>
      </c>
      <c r="B49" t="s">
        <v>1837</v>
      </c>
      <c r="C49" s="13">
        <v>13611300</v>
      </c>
      <c r="D49" t="s">
        <v>327</v>
      </c>
    </row>
    <row r="50" spans="1:4" x14ac:dyDescent="0.25">
      <c r="A50" t="s">
        <v>331</v>
      </c>
      <c r="B50" t="s">
        <v>1837</v>
      </c>
      <c r="C50" s="13">
        <v>13611300</v>
      </c>
      <c r="D50" t="s">
        <v>1838</v>
      </c>
    </row>
    <row r="51" spans="1:4" x14ac:dyDescent="0.25">
      <c r="A51" t="s">
        <v>337</v>
      </c>
      <c r="B51" t="s">
        <v>1837</v>
      </c>
      <c r="C51" s="13">
        <v>13611300</v>
      </c>
      <c r="D51" t="s">
        <v>338</v>
      </c>
    </row>
    <row r="52" spans="1:4" x14ac:dyDescent="0.25">
      <c r="A52" t="s">
        <v>343</v>
      </c>
      <c r="B52" t="s">
        <v>1837</v>
      </c>
      <c r="C52" s="13">
        <v>13611300</v>
      </c>
      <c r="D52" t="s">
        <v>344</v>
      </c>
    </row>
    <row r="53" spans="1:4" x14ac:dyDescent="0.25">
      <c r="A53" t="s">
        <v>349</v>
      </c>
      <c r="B53" t="s">
        <v>1837</v>
      </c>
      <c r="C53" s="13">
        <v>13611300</v>
      </c>
      <c r="D53" t="s">
        <v>350</v>
      </c>
    </row>
    <row r="54" spans="1:4" x14ac:dyDescent="0.25">
      <c r="A54" t="s">
        <v>354</v>
      </c>
      <c r="B54" t="s">
        <v>1837</v>
      </c>
      <c r="C54" s="13">
        <v>13611300</v>
      </c>
      <c r="D54" t="s">
        <v>355</v>
      </c>
    </row>
    <row r="55" spans="1:4" x14ac:dyDescent="0.25">
      <c r="A55" t="s">
        <v>360</v>
      </c>
      <c r="B55" t="s">
        <v>1837</v>
      </c>
      <c r="C55" s="13">
        <v>13611300</v>
      </c>
      <c r="D55" t="s">
        <v>361</v>
      </c>
    </row>
    <row r="56" spans="1:4" x14ac:dyDescent="0.25">
      <c r="A56" t="s">
        <v>366</v>
      </c>
      <c r="B56" t="s">
        <v>1837</v>
      </c>
      <c r="C56" s="13">
        <v>13611300</v>
      </c>
      <c r="D56" t="s">
        <v>1839</v>
      </c>
    </row>
    <row r="57" spans="1:4" x14ac:dyDescent="0.25">
      <c r="A57" t="s">
        <v>372</v>
      </c>
      <c r="B57" t="s">
        <v>1837</v>
      </c>
      <c r="C57" s="13">
        <v>13611300</v>
      </c>
      <c r="D57" t="s">
        <v>373</v>
      </c>
    </row>
    <row r="58" spans="1:4" x14ac:dyDescent="0.25">
      <c r="A58" t="s">
        <v>377</v>
      </c>
      <c r="B58" t="s">
        <v>1840</v>
      </c>
      <c r="C58" s="13">
        <v>13665397</v>
      </c>
      <c r="D58" t="s">
        <v>378</v>
      </c>
    </row>
    <row r="59" spans="1:4" x14ac:dyDescent="0.25">
      <c r="A59" t="s">
        <v>386</v>
      </c>
      <c r="B59" t="s">
        <v>1841</v>
      </c>
      <c r="C59" s="13">
        <v>13726876</v>
      </c>
      <c r="D59" t="s">
        <v>1842</v>
      </c>
    </row>
    <row r="60" spans="1:4" x14ac:dyDescent="0.25">
      <c r="A60" t="s">
        <v>393</v>
      </c>
      <c r="B60" t="s">
        <v>394</v>
      </c>
      <c r="C60" s="13">
        <v>15787236</v>
      </c>
      <c r="D60" t="s">
        <v>394</v>
      </c>
    </row>
    <row r="61" spans="1:4" x14ac:dyDescent="0.25">
      <c r="A61" t="s">
        <v>400</v>
      </c>
      <c r="B61" t="s">
        <v>1843</v>
      </c>
      <c r="C61" s="13">
        <v>16335347</v>
      </c>
      <c r="D61" t="s">
        <v>1844</v>
      </c>
    </row>
    <row r="62" spans="1:4" x14ac:dyDescent="0.25">
      <c r="A62" t="s">
        <v>408</v>
      </c>
      <c r="B62" t="s">
        <v>1845</v>
      </c>
      <c r="C62" s="13">
        <v>16351938</v>
      </c>
      <c r="D62" t="s">
        <v>409</v>
      </c>
    </row>
    <row r="63" spans="1:4" x14ac:dyDescent="0.25">
      <c r="A63" t="s">
        <v>417</v>
      </c>
      <c r="B63" t="s">
        <v>1846</v>
      </c>
      <c r="C63" s="13">
        <v>16739073</v>
      </c>
      <c r="D63" t="s">
        <v>1847</v>
      </c>
    </row>
    <row r="64" spans="1:4" x14ac:dyDescent="0.25">
      <c r="A64" t="s">
        <v>424</v>
      </c>
      <c r="B64" t="s">
        <v>425</v>
      </c>
      <c r="C64" s="13">
        <v>16985104</v>
      </c>
      <c r="D64" t="s">
        <v>425</v>
      </c>
    </row>
    <row r="65" spans="1:4" x14ac:dyDescent="0.25">
      <c r="A65" t="s">
        <v>432</v>
      </c>
      <c r="B65" t="s">
        <v>433</v>
      </c>
      <c r="C65" s="13">
        <v>17021338</v>
      </c>
      <c r="D65" t="s">
        <v>433</v>
      </c>
    </row>
    <row r="66" spans="1:4" x14ac:dyDescent="0.25">
      <c r="A66" t="s">
        <v>440</v>
      </c>
      <c r="B66" t="s">
        <v>1848</v>
      </c>
      <c r="C66" s="13">
        <v>17423932</v>
      </c>
      <c r="D66" t="s">
        <v>441</v>
      </c>
    </row>
    <row r="67" spans="1:4" x14ac:dyDescent="0.25">
      <c r="A67" t="s">
        <v>450</v>
      </c>
      <c r="B67" t="s">
        <v>451</v>
      </c>
      <c r="C67" s="13">
        <v>17535706</v>
      </c>
      <c r="D67" t="s">
        <v>451</v>
      </c>
    </row>
    <row r="68" spans="1:4" x14ac:dyDescent="0.25">
      <c r="A68" t="s">
        <v>1713</v>
      </c>
      <c r="B68" t="s">
        <v>1849</v>
      </c>
      <c r="C68" s="13">
        <v>18203928</v>
      </c>
      <c r="D68" t="s">
        <v>1714</v>
      </c>
    </row>
    <row r="69" spans="1:4" x14ac:dyDescent="0.25">
      <c r="A69" t="s">
        <v>459</v>
      </c>
      <c r="B69" t="s">
        <v>1850</v>
      </c>
      <c r="C69" s="13">
        <v>18450372</v>
      </c>
      <c r="D69" t="s">
        <v>1535</v>
      </c>
    </row>
    <row r="70" spans="1:4" x14ac:dyDescent="0.25">
      <c r="A70" t="s">
        <v>467</v>
      </c>
      <c r="B70" t="s">
        <v>1851</v>
      </c>
      <c r="C70" s="13">
        <v>19476502</v>
      </c>
      <c r="D70" t="s">
        <v>468</v>
      </c>
    </row>
    <row r="71" spans="1:4" x14ac:dyDescent="0.25">
      <c r="A71" t="s">
        <v>474</v>
      </c>
      <c r="B71" t="s">
        <v>475</v>
      </c>
      <c r="C71" s="13">
        <v>19810305</v>
      </c>
      <c r="D71" t="s">
        <v>475</v>
      </c>
    </row>
    <row r="72" spans="1:4" x14ac:dyDescent="0.25">
      <c r="A72" t="s">
        <v>484</v>
      </c>
      <c r="B72" t="s">
        <v>1852</v>
      </c>
      <c r="C72" s="13">
        <v>20176539</v>
      </c>
      <c r="D72" t="s">
        <v>297</v>
      </c>
    </row>
    <row r="73" spans="1:4" x14ac:dyDescent="0.25">
      <c r="A73" t="s">
        <v>493</v>
      </c>
      <c r="B73" t="s">
        <v>1853</v>
      </c>
      <c r="C73" s="13">
        <v>20349344</v>
      </c>
      <c r="D73" t="s">
        <v>1853</v>
      </c>
    </row>
    <row r="74" spans="1:4" x14ac:dyDescent="0.25">
      <c r="A74" t="s">
        <v>501</v>
      </c>
      <c r="B74" t="s">
        <v>502</v>
      </c>
      <c r="C74" s="13">
        <v>20606231</v>
      </c>
      <c r="D74" t="s">
        <v>502</v>
      </c>
    </row>
    <row r="75" spans="1:4" x14ac:dyDescent="0.25">
      <c r="A75" t="s">
        <v>510</v>
      </c>
      <c r="B75" t="s">
        <v>1854</v>
      </c>
      <c r="C75" s="13">
        <v>21037389</v>
      </c>
      <c r="D75" t="s">
        <v>511</v>
      </c>
    </row>
    <row r="76" spans="1:4" x14ac:dyDescent="0.25">
      <c r="A76" t="s">
        <v>518</v>
      </c>
      <c r="B76" t="s">
        <v>1854</v>
      </c>
      <c r="C76" s="13">
        <v>21037389</v>
      </c>
      <c r="D76" t="s">
        <v>519</v>
      </c>
    </row>
    <row r="77" spans="1:4" x14ac:dyDescent="0.25">
      <c r="A77" t="s">
        <v>523</v>
      </c>
      <c r="B77" t="s">
        <v>1854</v>
      </c>
      <c r="C77" s="13">
        <v>21037389</v>
      </c>
      <c r="D77" t="s">
        <v>524</v>
      </c>
    </row>
    <row r="78" spans="1:4" x14ac:dyDescent="0.25">
      <c r="A78" t="s">
        <v>527</v>
      </c>
      <c r="B78" t="s">
        <v>1855</v>
      </c>
      <c r="C78" s="13">
        <v>21037389</v>
      </c>
      <c r="D78" t="s">
        <v>528</v>
      </c>
    </row>
    <row r="79" spans="1:4" x14ac:dyDescent="0.25">
      <c r="A79" t="s">
        <v>531</v>
      </c>
      <c r="B79" t="s">
        <v>1854</v>
      </c>
      <c r="C79" s="13">
        <v>21037389</v>
      </c>
      <c r="D79" t="s">
        <v>532</v>
      </c>
    </row>
    <row r="80" spans="1:4" x14ac:dyDescent="0.25">
      <c r="A80" t="s">
        <v>535</v>
      </c>
      <c r="B80" t="s">
        <v>1854</v>
      </c>
      <c r="C80" s="13">
        <v>21037389</v>
      </c>
      <c r="D80" t="s">
        <v>536</v>
      </c>
    </row>
    <row r="81" spans="1:4" x14ac:dyDescent="0.25">
      <c r="A81" t="s">
        <v>541</v>
      </c>
      <c r="B81" t="s">
        <v>1854</v>
      </c>
      <c r="C81" s="13">
        <v>21037389</v>
      </c>
      <c r="D81" t="s">
        <v>542</v>
      </c>
    </row>
    <row r="82" spans="1:4" x14ac:dyDescent="0.25">
      <c r="A82" t="s">
        <v>546</v>
      </c>
      <c r="B82" t="s">
        <v>1856</v>
      </c>
      <c r="C82" s="13">
        <v>21576875</v>
      </c>
      <c r="D82" t="s">
        <v>547</v>
      </c>
    </row>
    <row r="83" spans="1:4" x14ac:dyDescent="0.25">
      <c r="A83" t="s">
        <v>553</v>
      </c>
      <c r="B83" t="s">
        <v>1857</v>
      </c>
      <c r="C83" s="13">
        <v>22050311</v>
      </c>
      <c r="D83" t="s">
        <v>1858</v>
      </c>
    </row>
    <row r="84" spans="1:4" x14ac:dyDescent="0.25">
      <c r="A84" t="s">
        <v>559</v>
      </c>
      <c r="B84" t="s">
        <v>560</v>
      </c>
      <c r="C84" s="13">
        <v>24109828</v>
      </c>
      <c r="D84" t="s">
        <v>560</v>
      </c>
    </row>
    <row r="85" spans="1:4" x14ac:dyDescent="0.25">
      <c r="A85" t="s">
        <v>567</v>
      </c>
      <c r="B85" t="s">
        <v>568</v>
      </c>
      <c r="C85" s="13">
        <v>24222101</v>
      </c>
      <c r="D85" t="s">
        <v>568</v>
      </c>
    </row>
    <row r="86" spans="1:4" x14ac:dyDescent="0.25">
      <c r="A86" t="s">
        <v>577</v>
      </c>
      <c r="B86" t="s">
        <v>578</v>
      </c>
      <c r="C86" s="13">
        <v>24230996</v>
      </c>
      <c r="D86" t="s">
        <v>578</v>
      </c>
    </row>
    <row r="87" spans="1:4" x14ac:dyDescent="0.25">
      <c r="A87" t="s">
        <v>1722</v>
      </c>
      <c r="B87" t="s">
        <v>1723</v>
      </c>
      <c r="C87" s="13">
        <v>24240576</v>
      </c>
      <c r="D87" t="s">
        <v>1723</v>
      </c>
    </row>
    <row r="88" spans="1:4" x14ac:dyDescent="0.25">
      <c r="A88" t="s">
        <v>585</v>
      </c>
      <c r="B88" t="s">
        <v>1859</v>
      </c>
      <c r="C88" s="13">
        <v>25234901</v>
      </c>
      <c r="D88" t="s">
        <v>586</v>
      </c>
    </row>
    <row r="89" spans="1:4" x14ac:dyDescent="0.25">
      <c r="A89" t="s">
        <v>593</v>
      </c>
      <c r="B89" t="s">
        <v>1614</v>
      </c>
      <c r="C89" s="13">
        <v>25434560</v>
      </c>
      <c r="D89" t="s">
        <v>1614</v>
      </c>
    </row>
    <row r="90" spans="1:4" x14ac:dyDescent="0.25">
      <c r="A90" t="s">
        <v>603</v>
      </c>
      <c r="B90" t="s">
        <v>604</v>
      </c>
      <c r="C90" s="13">
        <v>25529529</v>
      </c>
      <c r="D90" t="s">
        <v>604</v>
      </c>
    </row>
    <row r="91" spans="1:4" x14ac:dyDescent="0.25">
      <c r="A91" t="s">
        <v>612</v>
      </c>
      <c r="B91" t="s">
        <v>613</v>
      </c>
      <c r="C91" s="13">
        <v>25867017</v>
      </c>
      <c r="D91" t="s">
        <v>613</v>
      </c>
    </row>
    <row r="92" spans="1:4" x14ac:dyDescent="0.25">
      <c r="A92" t="s">
        <v>621</v>
      </c>
      <c r="B92" t="s">
        <v>1860</v>
      </c>
      <c r="C92" s="13">
        <v>26104998</v>
      </c>
      <c r="D92" t="s">
        <v>622</v>
      </c>
    </row>
    <row r="93" spans="1:4" x14ac:dyDescent="0.25">
      <c r="A93" t="s">
        <v>632</v>
      </c>
      <c r="B93" t="s">
        <v>1861</v>
      </c>
      <c r="C93" s="13">
        <v>26104998</v>
      </c>
      <c r="D93" t="s">
        <v>633</v>
      </c>
    </row>
    <row r="94" spans="1:4" x14ac:dyDescent="0.25">
      <c r="A94" t="s">
        <v>637</v>
      </c>
      <c r="B94" t="s">
        <v>1862</v>
      </c>
      <c r="C94" s="13">
        <v>26262089</v>
      </c>
      <c r="D94" t="s">
        <v>638</v>
      </c>
    </row>
    <row r="95" spans="1:4" x14ac:dyDescent="0.25">
      <c r="A95" t="s">
        <v>644</v>
      </c>
      <c r="B95" t="s">
        <v>1863</v>
      </c>
      <c r="C95" s="13">
        <v>26275008</v>
      </c>
      <c r="D95" t="s">
        <v>645</v>
      </c>
    </row>
    <row r="96" spans="1:4" x14ac:dyDescent="0.25">
      <c r="A96" t="s">
        <v>649</v>
      </c>
      <c r="B96" t="s">
        <v>1864</v>
      </c>
      <c r="C96" s="13">
        <v>26289335</v>
      </c>
      <c r="D96" t="s">
        <v>1864</v>
      </c>
    </row>
    <row r="97" spans="1:4" x14ac:dyDescent="0.25">
      <c r="A97" t="s">
        <v>657</v>
      </c>
      <c r="B97" t="s">
        <v>1865</v>
      </c>
      <c r="C97" s="13">
        <v>26469708</v>
      </c>
      <c r="D97" t="s">
        <v>658</v>
      </c>
    </row>
    <row r="98" spans="1:4" x14ac:dyDescent="0.25">
      <c r="A98" t="s">
        <v>665</v>
      </c>
      <c r="B98" t="s">
        <v>1866</v>
      </c>
      <c r="C98" s="13">
        <v>26623677</v>
      </c>
      <c r="D98" t="s">
        <v>666</v>
      </c>
    </row>
    <row r="99" spans="1:4" x14ac:dyDescent="0.25">
      <c r="A99" t="s">
        <v>1548</v>
      </c>
      <c r="B99" t="s">
        <v>1867</v>
      </c>
      <c r="C99" s="13">
        <v>26684129</v>
      </c>
      <c r="D99" t="s">
        <v>1867</v>
      </c>
    </row>
    <row r="100" spans="1:4" x14ac:dyDescent="0.25">
      <c r="A100" t="s">
        <v>673</v>
      </c>
      <c r="B100" t="s">
        <v>1868</v>
      </c>
      <c r="C100" s="13">
        <v>27348408</v>
      </c>
      <c r="D100" t="s">
        <v>674</v>
      </c>
    </row>
    <row r="101" spans="1:4" x14ac:dyDescent="0.25">
      <c r="A101" t="s">
        <v>684</v>
      </c>
      <c r="B101" t="s">
        <v>1869</v>
      </c>
      <c r="C101" s="13">
        <v>27384129</v>
      </c>
      <c r="D101" t="s">
        <v>1731</v>
      </c>
    </row>
    <row r="102" spans="1:4" x14ac:dyDescent="0.25">
      <c r="A102" t="s">
        <v>693</v>
      </c>
      <c r="B102" t="s">
        <v>694</v>
      </c>
      <c r="C102" s="13">
        <v>27514715</v>
      </c>
      <c r="D102" t="s">
        <v>694</v>
      </c>
    </row>
    <row r="103" spans="1:4" x14ac:dyDescent="0.25">
      <c r="A103" t="s">
        <v>702</v>
      </c>
      <c r="B103" t="s">
        <v>1870</v>
      </c>
      <c r="C103" s="13">
        <v>28280513</v>
      </c>
      <c r="D103" t="s">
        <v>1871</v>
      </c>
    </row>
    <row r="104" spans="1:4" x14ac:dyDescent="0.25">
      <c r="A104" t="s">
        <v>709</v>
      </c>
      <c r="B104" t="s">
        <v>1872</v>
      </c>
      <c r="C104" s="13">
        <v>28282206</v>
      </c>
      <c r="D104" t="s">
        <v>710</v>
      </c>
    </row>
    <row r="105" spans="1:4" x14ac:dyDescent="0.25">
      <c r="A105" t="s">
        <v>1734</v>
      </c>
      <c r="B105" t="s">
        <v>1873</v>
      </c>
      <c r="C105" s="13">
        <v>28791216</v>
      </c>
      <c r="D105" t="s">
        <v>1735</v>
      </c>
    </row>
    <row r="106" spans="1:4" x14ac:dyDescent="0.25">
      <c r="A106" t="s">
        <v>715</v>
      </c>
      <c r="B106" t="s">
        <v>1874</v>
      </c>
      <c r="C106" s="13">
        <v>28896662</v>
      </c>
      <c r="D106" t="s">
        <v>716</v>
      </c>
    </row>
    <row r="107" spans="1:4" x14ac:dyDescent="0.25">
      <c r="A107" t="s">
        <v>725</v>
      </c>
      <c r="B107" t="s">
        <v>1874</v>
      </c>
      <c r="C107" s="13">
        <v>28896662</v>
      </c>
      <c r="D107" t="s">
        <v>726</v>
      </c>
    </row>
    <row r="108" spans="1:4" x14ac:dyDescent="0.25">
      <c r="A108" t="s">
        <v>730</v>
      </c>
      <c r="B108" t="s">
        <v>1874</v>
      </c>
      <c r="C108" s="13">
        <v>28896662</v>
      </c>
      <c r="D108" t="s">
        <v>731</v>
      </c>
    </row>
    <row r="109" spans="1:4" x14ac:dyDescent="0.25">
      <c r="A109" t="s">
        <v>736</v>
      </c>
      <c r="B109" t="s">
        <v>1874</v>
      </c>
      <c r="C109" s="13">
        <v>28896662</v>
      </c>
      <c r="D109" t="s">
        <v>737</v>
      </c>
    </row>
    <row r="110" spans="1:4" x14ac:dyDescent="0.25">
      <c r="A110" t="s">
        <v>741</v>
      </c>
      <c r="B110" t="s">
        <v>1874</v>
      </c>
      <c r="C110" s="13">
        <v>28896662</v>
      </c>
      <c r="D110" t="s">
        <v>742</v>
      </c>
    </row>
    <row r="111" spans="1:4" x14ac:dyDescent="0.25">
      <c r="A111" t="s">
        <v>747</v>
      </c>
      <c r="B111" t="s">
        <v>1874</v>
      </c>
      <c r="C111" s="13">
        <v>28896662</v>
      </c>
      <c r="D111" t="s">
        <v>748</v>
      </c>
    </row>
    <row r="112" spans="1:4" x14ac:dyDescent="0.25">
      <c r="A112" t="s">
        <v>753</v>
      </c>
      <c r="B112" t="s">
        <v>1874</v>
      </c>
      <c r="C112" s="13">
        <v>28896662</v>
      </c>
      <c r="D112" t="s">
        <v>754</v>
      </c>
    </row>
    <row r="113" spans="1:4" x14ac:dyDescent="0.25">
      <c r="A113" t="s">
        <v>759</v>
      </c>
      <c r="B113" t="s">
        <v>1874</v>
      </c>
      <c r="C113" s="13">
        <v>28896662</v>
      </c>
      <c r="D113" t="s">
        <v>760</v>
      </c>
    </row>
    <row r="114" spans="1:4" x14ac:dyDescent="0.25">
      <c r="A114" t="s">
        <v>764</v>
      </c>
      <c r="B114" t="s">
        <v>1874</v>
      </c>
      <c r="C114" s="13">
        <v>28896662</v>
      </c>
      <c r="D114" t="s">
        <v>765</v>
      </c>
    </row>
    <row r="115" spans="1:4" x14ac:dyDescent="0.25">
      <c r="A115" t="s">
        <v>769</v>
      </c>
      <c r="B115" t="s">
        <v>1875</v>
      </c>
      <c r="C115" s="13">
        <v>29137463</v>
      </c>
      <c r="D115" t="s">
        <v>770</v>
      </c>
    </row>
    <row r="116" spans="1:4" x14ac:dyDescent="0.25">
      <c r="A116" t="s">
        <v>777</v>
      </c>
      <c r="B116" t="s">
        <v>1876</v>
      </c>
      <c r="C116" s="13">
        <v>29203466</v>
      </c>
      <c r="D116" t="s">
        <v>778</v>
      </c>
    </row>
    <row r="117" spans="1:4" x14ac:dyDescent="0.25">
      <c r="A117" t="s">
        <v>786</v>
      </c>
      <c r="B117" t="s">
        <v>1877</v>
      </c>
      <c r="C117" s="13">
        <v>29427763</v>
      </c>
      <c r="D117" t="s">
        <v>787</v>
      </c>
    </row>
    <row r="118" spans="1:4" x14ac:dyDescent="0.25">
      <c r="A118" t="s">
        <v>796</v>
      </c>
      <c r="B118" t="s">
        <v>1878</v>
      </c>
      <c r="C118" s="13">
        <v>29528977</v>
      </c>
      <c r="D118" t="s">
        <v>797</v>
      </c>
    </row>
    <row r="119" spans="1:4" x14ac:dyDescent="0.25">
      <c r="A119" t="s">
        <v>807</v>
      </c>
      <c r="B119" t="s">
        <v>1879</v>
      </c>
      <c r="C119" s="13">
        <v>29532567</v>
      </c>
      <c r="D119" t="s">
        <v>808</v>
      </c>
    </row>
    <row r="120" spans="1:4" x14ac:dyDescent="0.25">
      <c r="A120" t="s">
        <v>815</v>
      </c>
      <c r="B120" t="s">
        <v>1880</v>
      </c>
      <c r="C120" s="13">
        <v>29792534</v>
      </c>
      <c r="D120" t="s">
        <v>1880</v>
      </c>
    </row>
    <row r="121" spans="1:4" x14ac:dyDescent="0.25">
      <c r="A121" t="s">
        <v>823</v>
      </c>
      <c r="B121" t="s">
        <v>1881</v>
      </c>
      <c r="C121" s="13">
        <v>30044622</v>
      </c>
      <c r="D121" t="s">
        <v>824</v>
      </c>
    </row>
    <row r="122" spans="1:4" x14ac:dyDescent="0.25">
      <c r="A122" t="s">
        <v>831</v>
      </c>
      <c r="B122" t="s">
        <v>1882</v>
      </c>
      <c r="C122" s="13">
        <v>30075005</v>
      </c>
      <c r="D122" t="s">
        <v>832</v>
      </c>
    </row>
    <row r="123" spans="1:4" x14ac:dyDescent="0.25">
      <c r="A123" t="s">
        <v>840</v>
      </c>
      <c r="B123" t="s">
        <v>1883</v>
      </c>
      <c r="C123" s="13">
        <v>30511948</v>
      </c>
      <c r="D123" t="s">
        <v>841</v>
      </c>
    </row>
    <row r="124" spans="1:4" x14ac:dyDescent="0.25">
      <c r="A124" t="s">
        <v>848</v>
      </c>
      <c r="B124" t="s">
        <v>1884</v>
      </c>
      <c r="C124" s="13">
        <v>30548043</v>
      </c>
      <c r="D124" t="s">
        <v>849</v>
      </c>
    </row>
    <row r="125" spans="1:4" x14ac:dyDescent="0.25">
      <c r="A125" t="s">
        <v>855</v>
      </c>
      <c r="B125" t="s">
        <v>1885</v>
      </c>
      <c r="C125" s="13">
        <v>30669118</v>
      </c>
      <c r="D125" t="s">
        <v>856</v>
      </c>
    </row>
    <row r="126" spans="1:4" x14ac:dyDescent="0.25">
      <c r="A126" t="s">
        <v>864</v>
      </c>
      <c r="B126" t="s">
        <v>1886</v>
      </c>
      <c r="C126" s="13">
        <v>30728726</v>
      </c>
      <c r="D126" t="s">
        <v>1618</v>
      </c>
    </row>
    <row r="127" spans="1:4" x14ac:dyDescent="0.25">
      <c r="A127" t="s">
        <v>872</v>
      </c>
      <c r="B127" t="s">
        <v>1886</v>
      </c>
      <c r="C127" s="13">
        <v>30728726</v>
      </c>
      <c r="D127" t="s">
        <v>1620</v>
      </c>
    </row>
    <row r="128" spans="1:4" x14ac:dyDescent="0.25">
      <c r="A128" t="s">
        <v>876</v>
      </c>
      <c r="B128" t="s">
        <v>1886</v>
      </c>
      <c r="C128" s="13">
        <v>30728726</v>
      </c>
      <c r="D128" t="s">
        <v>1621</v>
      </c>
    </row>
    <row r="129" spans="1:4" x14ac:dyDescent="0.25">
      <c r="A129" t="s">
        <v>880</v>
      </c>
      <c r="B129" t="s">
        <v>1886</v>
      </c>
      <c r="C129" s="13">
        <v>30728726</v>
      </c>
      <c r="D129" t="s">
        <v>1622</v>
      </c>
    </row>
    <row r="130" spans="1:4" x14ac:dyDescent="0.25">
      <c r="A130" t="s">
        <v>884</v>
      </c>
      <c r="B130" t="s">
        <v>1886</v>
      </c>
      <c r="C130" s="13">
        <v>30728726</v>
      </c>
      <c r="D130" t="s">
        <v>1887</v>
      </c>
    </row>
    <row r="131" spans="1:4" x14ac:dyDescent="0.25">
      <c r="A131" t="s">
        <v>892</v>
      </c>
      <c r="B131" t="s">
        <v>1886</v>
      </c>
      <c r="C131" s="13">
        <v>30728726</v>
      </c>
      <c r="D131" t="s">
        <v>1623</v>
      </c>
    </row>
    <row r="132" spans="1:4" x14ac:dyDescent="0.25">
      <c r="A132" t="s">
        <v>897</v>
      </c>
      <c r="B132" t="s">
        <v>1886</v>
      </c>
      <c r="C132" s="13">
        <v>30728726</v>
      </c>
      <c r="D132" t="s">
        <v>1624</v>
      </c>
    </row>
    <row r="133" spans="1:4" x14ac:dyDescent="0.25">
      <c r="A133" t="s">
        <v>902</v>
      </c>
      <c r="B133" t="s">
        <v>1886</v>
      </c>
      <c r="C133" s="13">
        <v>30728726</v>
      </c>
      <c r="D133" t="s">
        <v>1625</v>
      </c>
    </row>
    <row r="134" spans="1:4" x14ac:dyDescent="0.25">
      <c r="A134" t="s">
        <v>907</v>
      </c>
      <c r="B134" t="s">
        <v>1886</v>
      </c>
      <c r="C134" s="13">
        <v>30728726</v>
      </c>
      <c r="D134" t="s">
        <v>1888</v>
      </c>
    </row>
    <row r="135" spans="1:4" x14ac:dyDescent="0.25">
      <c r="A135" t="s">
        <v>911</v>
      </c>
      <c r="B135" t="s">
        <v>1886</v>
      </c>
      <c r="C135" s="13">
        <v>30728726</v>
      </c>
      <c r="D135" t="s">
        <v>1627</v>
      </c>
    </row>
    <row r="136" spans="1:4" x14ac:dyDescent="0.25">
      <c r="A136" t="s">
        <v>915</v>
      </c>
      <c r="B136" t="s">
        <v>1886</v>
      </c>
      <c r="C136" s="13">
        <v>30728726</v>
      </c>
      <c r="D136" t="s">
        <v>1628</v>
      </c>
    </row>
    <row r="137" spans="1:4" x14ac:dyDescent="0.25">
      <c r="A137" t="s">
        <v>919</v>
      </c>
      <c r="B137" t="s">
        <v>1886</v>
      </c>
      <c r="C137" s="13">
        <v>30728726</v>
      </c>
      <c r="D137" t="s">
        <v>1629</v>
      </c>
    </row>
    <row r="138" spans="1:4" x14ac:dyDescent="0.25">
      <c r="A138" t="s">
        <v>923</v>
      </c>
      <c r="B138" t="s">
        <v>1886</v>
      </c>
      <c r="C138" s="13">
        <v>30728726</v>
      </c>
      <c r="D138" t="s">
        <v>1630</v>
      </c>
    </row>
    <row r="139" spans="1:4" x14ac:dyDescent="0.25">
      <c r="A139" t="s">
        <v>928</v>
      </c>
      <c r="B139" t="s">
        <v>1889</v>
      </c>
      <c r="C139" s="13">
        <v>31163633</v>
      </c>
      <c r="D139" t="s">
        <v>1890</v>
      </c>
    </row>
    <row r="140" spans="1:4" x14ac:dyDescent="0.25">
      <c r="A140" t="s">
        <v>936</v>
      </c>
      <c r="B140" t="s">
        <v>1891</v>
      </c>
      <c r="C140" s="13">
        <v>31887291</v>
      </c>
      <c r="D140" t="s">
        <v>937</v>
      </c>
    </row>
    <row r="141" spans="1:4" x14ac:dyDescent="0.25">
      <c r="A141" t="s">
        <v>945</v>
      </c>
      <c r="B141" t="s">
        <v>946</v>
      </c>
      <c r="C141" s="13">
        <v>31936330</v>
      </c>
      <c r="D141" t="s">
        <v>946</v>
      </c>
    </row>
    <row r="142" spans="1:4" x14ac:dyDescent="0.25">
      <c r="A142" t="s">
        <v>953</v>
      </c>
      <c r="B142" t="s">
        <v>954</v>
      </c>
      <c r="C142" s="13">
        <v>32778208</v>
      </c>
      <c r="D142" t="s">
        <v>954</v>
      </c>
    </row>
    <row r="143" spans="1:4" x14ac:dyDescent="0.25">
      <c r="A143" t="s">
        <v>958</v>
      </c>
      <c r="B143" t="s">
        <v>1892</v>
      </c>
      <c r="C143" s="13">
        <v>32781829</v>
      </c>
      <c r="D143" t="s">
        <v>959</v>
      </c>
    </row>
    <row r="144" spans="1:4" x14ac:dyDescent="0.25">
      <c r="A144" t="s">
        <v>965</v>
      </c>
      <c r="B144" t="s">
        <v>1893</v>
      </c>
      <c r="C144" s="13">
        <v>33371799</v>
      </c>
      <c r="D144" t="s">
        <v>966</v>
      </c>
    </row>
    <row r="145" spans="1:4" x14ac:dyDescent="0.25">
      <c r="A145" t="s">
        <v>971</v>
      </c>
      <c r="B145" t="s">
        <v>1894</v>
      </c>
      <c r="C145" s="13">
        <v>33580037</v>
      </c>
      <c r="D145" t="s">
        <v>972</v>
      </c>
    </row>
    <row r="146" spans="1:4" x14ac:dyDescent="0.25">
      <c r="A146" t="s">
        <v>976</v>
      </c>
      <c r="B146" t="s">
        <v>1895</v>
      </c>
      <c r="C146" s="13">
        <v>33752229</v>
      </c>
      <c r="D146" t="s">
        <v>1571</v>
      </c>
    </row>
    <row r="147" spans="1:4" x14ac:dyDescent="0.25">
      <c r="A147" t="s">
        <v>984</v>
      </c>
      <c r="B147" t="s">
        <v>1896</v>
      </c>
      <c r="C147" s="13">
        <v>33971060</v>
      </c>
      <c r="D147" t="s">
        <v>1897</v>
      </c>
    </row>
    <row r="148" spans="1:4" x14ac:dyDescent="0.25">
      <c r="A148" t="s">
        <v>993</v>
      </c>
      <c r="B148" t="s">
        <v>1898</v>
      </c>
      <c r="C148" s="13">
        <v>34704627</v>
      </c>
      <c r="D148" t="s">
        <v>1633</v>
      </c>
    </row>
    <row r="149" spans="1:4" x14ac:dyDescent="0.25">
      <c r="A149" t="s">
        <v>1001</v>
      </c>
      <c r="B149" t="s">
        <v>1899</v>
      </c>
      <c r="C149" s="13">
        <v>34725616</v>
      </c>
      <c r="D149" t="s">
        <v>1002</v>
      </c>
    </row>
    <row r="150" spans="1:4" x14ac:dyDescent="0.25">
      <c r="A150" t="s">
        <v>1009</v>
      </c>
      <c r="B150" t="s">
        <v>1900</v>
      </c>
      <c r="C150" s="13">
        <v>35255109</v>
      </c>
      <c r="D150" t="s">
        <v>1010</v>
      </c>
    </row>
    <row r="151" spans="1:4" x14ac:dyDescent="0.25">
      <c r="A151" t="s">
        <v>1014</v>
      </c>
      <c r="B151" t="s">
        <v>1901</v>
      </c>
      <c r="C151" s="13">
        <v>35255524</v>
      </c>
      <c r="D151" t="s">
        <v>1015</v>
      </c>
    </row>
    <row r="152" spans="1:4" x14ac:dyDescent="0.25">
      <c r="A152" t="s">
        <v>1020</v>
      </c>
      <c r="B152" t="s">
        <v>1902</v>
      </c>
      <c r="C152" s="13">
        <v>35386238</v>
      </c>
      <c r="D152" t="s">
        <v>1021</v>
      </c>
    </row>
    <row r="153" spans="1:4" x14ac:dyDescent="0.25">
      <c r="A153" t="s">
        <v>1024</v>
      </c>
      <c r="B153" t="s">
        <v>1903</v>
      </c>
      <c r="C153" s="13">
        <v>35468277</v>
      </c>
      <c r="D153" t="s">
        <v>1025</v>
      </c>
    </row>
    <row r="154" spans="1:4" x14ac:dyDescent="0.25">
      <c r="A154" t="s">
        <v>1032</v>
      </c>
      <c r="B154" t="s">
        <v>1903</v>
      </c>
      <c r="C154" s="13">
        <v>35468277</v>
      </c>
      <c r="D154" t="s">
        <v>1033</v>
      </c>
    </row>
    <row r="155" spans="1:4" x14ac:dyDescent="0.25">
      <c r="A155" t="s">
        <v>1036</v>
      </c>
      <c r="B155" t="s">
        <v>1904</v>
      </c>
      <c r="C155" s="13">
        <v>35474188</v>
      </c>
      <c r="D155" t="s">
        <v>1037</v>
      </c>
    </row>
    <row r="156" spans="1:4" x14ac:dyDescent="0.25">
      <c r="A156" t="s">
        <v>1905</v>
      </c>
      <c r="B156" t="s">
        <v>1906</v>
      </c>
      <c r="C156" s="13">
        <v>35474676</v>
      </c>
      <c r="D156" t="s">
        <v>1907</v>
      </c>
    </row>
    <row r="157" spans="1:4" x14ac:dyDescent="0.25">
      <c r="A157" t="s">
        <v>1042</v>
      </c>
      <c r="B157" t="s">
        <v>1908</v>
      </c>
      <c r="C157" s="13">
        <v>35474676</v>
      </c>
      <c r="D157" t="s">
        <v>1043</v>
      </c>
    </row>
    <row r="158" spans="1:4" x14ac:dyDescent="0.25">
      <c r="A158" t="s">
        <v>1050</v>
      </c>
      <c r="B158" t="s">
        <v>1906</v>
      </c>
      <c r="C158" s="13">
        <v>35474676</v>
      </c>
      <c r="D158" t="s">
        <v>1051</v>
      </c>
    </row>
    <row r="159" spans="1:4" x14ac:dyDescent="0.25">
      <c r="A159" t="s">
        <v>1056</v>
      </c>
      <c r="B159" t="s">
        <v>1909</v>
      </c>
      <c r="C159" s="13">
        <v>35653384</v>
      </c>
      <c r="D159" t="s">
        <v>1057</v>
      </c>
    </row>
    <row r="160" spans="1:4" x14ac:dyDescent="0.25">
      <c r="A160" t="s">
        <v>1064</v>
      </c>
      <c r="B160" t="s">
        <v>1910</v>
      </c>
      <c r="C160" s="13">
        <v>35802916</v>
      </c>
      <c r="D160" t="s">
        <v>1065</v>
      </c>
    </row>
    <row r="161" spans="1:4" x14ac:dyDescent="0.25">
      <c r="A161" t="s">
        <v>1071</v>
      </c>
      <c r="B161" t="s">
        <v>1911</v>
      </c>
      <c r="C161" s="13">
        <v>35843280</v>
      </c>
      <c r="D161" t="s">
        <v>1911</v>
      </c>
    </row>
    <row r="162" spans="1:4" x14ac:dyDescent="0.25">
      <c r="A162" t="s">
        <v>1079</v>
      </c>
      <c r="B162" t="s">
        <v>1912</v>
      </c>
      <c r="C162" s="13">
        <v>31760038</v>
      </c>
      <c r="D162" t="s">
        <v>1577</v>
      </c>
    </row>
    <row r="163" spans="1:4" x14ac:dyDescent="0.25">
      <c r="A163" t="s">
        <v>1086</v>
      </c>
      <c r="B163" t="s">
        <v>1913</v>
      </c>
      <c r="C163" s="13">
        <v>36701129</v>
      </c>
      <c r="D163" t="s">
        <v>1087</v>
      </c>
    </row>
    <row r="164" spans="1:4" x14ac:dyDescent="0.25">
      <c r="A164" t="s">
        <v>1094</v>
      </c>
      <c r="B164" t="s">
        <v>1914</v>
      </c>
      <c r="C164" s="13">
        <v>36887613</v>
      </c>
      <c r="D164" t="s">
        <v>1095</v>
      </c>
    </row>
    <row r="165" spans="1:4" x14ac:dyDescent="0.25">
      <c r="A165" t="s">
        <v>1103</v>
      </c>
      <c r="B165" t="s">
        <v>1915</v>
      </c>
      <c r="C165" s="13">
        <v>36937599</v>
      </c>
      <c r="D165" t="s">
        <v>1104</v>
      </c>
    </row>
    <row r="166" spans="1:4" x14ac:dyDescent="0.25">
      <c r="A166" t="s">
        <v>1110</v>
      </c>
      <c r="B166" t="s">
        <v>1916</v>
      </c>
      <c r="C166" s="13">
        <v>36941081</v>
      </c>
      <c r="D166" t="s">
        <v>1111</v>
      </c>
    </row>
    <row r="167" spans="1:4" x14ac:dyDescent="0.25">
      <c r="A167" t="s">
        <v>1119</v>
      </c>
      <c r="B167" t="s">
        <v>1917</v>
      </c>
      <c r="C167" s="13">
        <v>37389609</v>
      </c>
      <c r="D167" t="s">
        <v>1120</v>
      </c>
    </row>
    <row r="168" spans="1:4" x14ac:dyDescent="0.25">
      <c r="A168" t="s">
        <v>1125</v>
      </c>
      <c r="B168" t="s">
        <v>1918</v>
      </c>
      <c r="C168" s="13">
        <v>37627321</v>
      </c>
      <c r="D168" t="s">
        <v>1126</v>
      </c>
    </row>
    <row r="169" spans="1:4" x14ac:dyDescent="0.25">
      <c r="A169" t="s">
        <v>1135</v>
      </c>
      <c r="B169" t="s">
        <v>1919</v>
      </c>
      <c r="C169" s="13">
        <v>37783803</v>
      </c>
      <c r="D169" t="s">
        <v>1919</v>
      </c>
    </row>
    <row r="170" spans="1:4" x14ac:dyDescent="0.25">
      <c r="A170" t="s">
        <v>1144</v>
      </c>
      <c r="B170" t="s">
        <v>1920</v>
      </c>
      <c r="C170" s="13">
        <v>37939838</v>
      </c>
      <c r="D170" t="s">
        <v>1145</v>
      </c>
    </row>
    <row r="171" spans="1:4" x14ac:dyDescent="0.25">
      <c r="A171" t="s">
        <v>1149</v>
      </c>
      <c r="B171" t="s">
        <v>1921</v>
      </c>
      <c r="C171" s="13">
        <v>38257684</v>
      </c>
      <c r="D171" t="s">
        <v>1922</v>
      </c>
    </row>
    <row r="172" spans="1:4" x14ac:dyDescent="0.25">
      <c r="A172" t="s">
        <v>1158</v>
      </c>
      <c r="B172" t="s">
        <v>1923</v>
      </c>
      <c r="C172" s="13">
        <v>39009684</v>
      </c>
      <c r="D172" t="s">
        <v>1159</v>
      </c>
    </row>
    <row r="173" spans="1:4" x14ac:dyDescent="0.25">
      <c r="A173" t="s">
        <v>1162</v>
      </c>
      <c r="B173" t="s">
        <v>1924</v>
      </c>
      <c r="C173" s="13">
        <v>39896893</v>
      </c>
      <c r="D173" t="s">
        <v>1925</v>
      </c>
    </row>
    <row r="174" spans="1:4" x14ac:dyDescent="0.25">
      <c r="A174" t="s">
        <v>1170</v>
      </c>
      <c r="B174" t="s">
        <v>1926</v>
      </c>
      <c r="C174" s="13">
        <v>39943360</v>
      </c>
      <c r="D174" t="s">
        <v>1927</v>
      </c>
    </row>
    <row r="175" spans="1:4" x14ac:dyDescent="0.25">
      <c r="A175" t="s">
        <v>1178</v>
      </c>
      <c r="B175" t="s">
        <v>1928</v>
      </c>
      <c r="C175" s="13">
        <v>39954664</v>
      </c>
      <c r="D175" t="s">
        <v>1179</v>
      </c>
    </row>
    <row r="176" spans="1:4" x14ac:dyDescent="0.25">
      <c r="A176" t="s">
        <v>1188</v>
      </c>
      <c r="B176" t="s">
        <v>1929</v>
      </c>
      <c r="C176" s="13">
        <v>40039813</v>
      </c>
      <c r="D176" t="s">
        <v>1189</v>
      </c>
    </row>
    <row r="177" spans="1:4" x14ac:dyDescent="0.25">
      <c r="A177" t="s">
        <v>1195</v>
      </c>
      <c r="B177" t="s">
        <v>1930</v>
      </c>
      <c r="C177" s="13">
        <v>40531238</v>
      </c>
      <c r="D177" t="s">
        <v>1196</v>
      </c>
    </row>
    <row r="178" spans="1:4" x14ac:dyDescent="0.25">
      <c r="A178" t="s">
        <v>1203</v>
      </c>
      <c r="B178" t="s">
        <v>1931</v>
      </c>
      <c r="C178" s="13">
        <v>40542493</v>
      </c>
      <c r="D178" t="s">
        <v>1204</v>
      </c>
    </row>
    <row r="179" spans="1:4" x14ac:dyDescent="0.25">
      <c r="A179" t="s">
        <v>1211</v>
      </c>
      <c r="B179" t="s">
        <v>1932</v>
      </c>
      <c r="C179" s="13">
        <v>41438355</v>
      </c>
      <c r="D179" t="s">
        <v>1212</v>
      </c>
    </row>
    <row r="180" spans="1:4" x14ac:dyDescent="0.25">
      <c r="A180" t="s">
        <v>1219</v>
      </c>
      <c r="B180" t="s">
        <v>1933</v>
      </c>
      <c r="C180" s="13">
        <v>41518375</v>
      </c>
      <c r="D180" t="s">
        <v>1220</v>
      </c>
    </row>
    <row r="181" spans="1:4" x14ac:dyDescent="0.25">
      <c r="A181" t="s">
        <v>1224</v>
      </c>
      <c r="B181" t="s">
        <v>1225</v>
      </c>
      <c r="C181" s="13">
        <v>41547944</v>
      </c>
      <c r="D181" t="s">
        <v>1225</v>
      </c>
    </row>
    <row r="182" spans="1:4" x14ac:dyDescent="0.25">
      <c r="A182" t="s">
        <v>1586</v>
      </c>
      <c r="B182" t="s">
        <v>1934</v>
      </c>
      <c r="C182" s="13">
        <v>41915668</v>
      </c>
      <c r="D182" t="s">
        <v>1935</v>
      </c>
    </row>
    <row r="183" spans="1:4" x14ac:dyDescent="0.25">
      <c r="A183" t="s">
        <v>1231</v>
      </c>
      <c r="B183" t="s">
        <v>1936</v>
      </c>
      <c r="C183" s="13">
        <v>41958537</v>
      </c>
      <c r="D183" t="s">
        <v>1232</v>
      </c>
    </row>
    <row r="184" spans="1:4" x14ac:dyDescent="0.25">
      <c r="A184" t="s">
        <v>1241</v>
      </c>
      <c r="B184" t="s">
        <v>1517</v>
      </c>
      <c r="C184" s="13">
        <v>43020811</v>
      </c>
      <c r="D184" t="s">
        <v>1517</v>
      </c>
    </row>
    <row r="185" spans="1:4" x14ac:dyDescent="0.25">
      <c r="A185" t="s">
        <v>1247</v>
      </c>
      <c r="B185" t="s">
        <v>1248</v>
      </c>
      <c r="C185" s="13">
        <v>43105957</v>
      </c>
      <c r="D185" t="s">
        <v>1248</v>
      </c>
    </row>
    <row r="186" spans="1:4" x14ac:dyDescent="0.25">
      <c r="A186" t="s">
        <v>1255</v>
      </c>
      <c r="B186" t="s">
        <v>1937</v>
      </c>
      <c r="C186" s="13">
        <v>43351702</v>
      </c>
      <c r="D186" t="s">
        <v>1938</v>
      </c>
    </row>
    <row r="187" spans="1:4" x14ac:dyDescent="0.25">
      <c r="A187" t="s">
        <v>1264</v>
      </c>
      <c r="B187" t="s">
        <v>1939</v>
      </c>
      <c r="C187" s="13">
        <v>54399219</v>
      </c>
      <c r="D187" t="s">
        <v>1265</v>
      </c>
    </row>
    <row r="188" spans="1:4" x14ac:dyDescent="0.25">
      <c r="A188" t="s">
        <v>1271</v>
      </c>
      <c r="B188" t="s">
        <v>1939</v>
      </c>
      <c r="C188" s="13">
        <v>54399219</v>
      </c>
      <c r="D188" t="s">
        <v>1272</v>
      </c>
    </row>
    <row r="189" spans="1:4" x14ac:dyDescent="0.25">
      <c r="A189" t="s">
        <v>1276</v>
      </c>
      <c r="B189" t="s">
        <v>1939</v>
      </c>
      <c r="C189" s="13">
        <v>54399219</v>
      </c>
      <c r="D189" t="s">
        <v>1277</v>
      </c>
    </row>
    <row r="190" spans="1:4" x14ac:dyDescent="0.25">
      <c r="A190" t="s">
        <v>1282</v>
      </c>
      <c r="B190" t="s">
        <v>1939</v>
      </c>
      <c r="C190" s="13">
        <v>54399219</v>
      </c>
      <c r="D190" t="s">
        <v>1940</v>
      </c>
    </row>
    <row r="191" spans="1:4" x14ac:dyDescent="0.25">
      <c r="A191" t="s">
        <v>1287</v>
      </c>
      <c r="B191" t="s">
        <v>1939</v>
      </c>
      <c r="C191" s="13">
        <v>54399219</v>
      </c>
      <c r="D191" t="s">
        <v>1288</v>
      </c>
    </row>
    <row r="192" spans="1:4" x14ac:dyDescent="0.25">
      <c r="A192" t="s">
        <v>1291</v>
      </c>
      <c r="B192" t="s">
        <v>1939</v>
      </c>
      <c r="C192" s="13">
        <v>54399219</v>
      </c>
      <c r="D192" t="s">
        <v>1941</v>
      </c>
    </row>
    <row r="193" spans="1:4" x14ac:dyDescent="0.25">
      <c r="A193" t="s">
        <v>1295</v>
      </c>
      <c r="B193" t="s">
        <v>1939</v>
      </c>
      <c r="C193" s="13">
        <v>54399219</v>
      </c>
      <c r="D193" t="s">
        <v>1296</v>
      </c>
    </row>
    <row r="194" spans="1:4" x14ac:dyDescent="0.25">
      <c r="A194" t="s">
        <v>1299</v>
      </c>
      <c r="B194" t="s">
        <v>1942</v>
      </c>
      <c r="C194" s="13">
        <v>61754517</v>
      </c>
      <c r="D194" t="s">
        <v>1300</v>
      </c>
    </row>
    <row r="195" spans="1:4" x14ac:dyDescent="0.25">
      <c r="A195" t="s">
        <v>1309</v>
      </c>
      <c r="B195" t="s">
        <v>1943</v>
      </c>
      <c r="C195" s="13">
        <v>63035017</v>
      </c>
      <c r="D195" t="s">
        <v>1310</v>
      </c>
    </row>
    <row r="196" spans="1:4" x14ac:dyDescent="0.25">
      <c r="A196" t="s">
        <v>1317</v>
      </c>
      <c r="B196" t="s">
        <v>1944</v>
      </c>
      <c r="C196" s="13">
        <v>65219115</v>
      </c>
      <c r="D196" t="s">
        <v>1944</v>
      </c>
    </row>
    <row r="197" spans="1:4" x14ac:dyDescent="0.25">
      <c r="A197" t="s">
        <v>1326</v>
      </c>
      <c r="B197" t="s">
        <v>1945</v>
      </c>
      <c r="C197" s="13">
        <v>71172112</v>
      </c>
      <c r="D197" t="s">
        <v>1693</v>
      </c>
    </row>
    <row r="198" spans="1:4" x14ac:dyDescent="0.25">
      <c r="A198" t="s">
        <v>1335</v>
      </c>
      <c r="B198" t="s">
        <v>1945</v>
      </c>
      <c r="C198" s="13">
        <v>71172112</v>
      </c>
      <c r="D198" t="s">
        <v>1336</v>
      </c>
    </row>
    <row r="199" spans="1:4" x14ac:dyDescent="0.25">
      <c r="A199" t="s">
        <v>1343</v>
      </c>
      <c r="B199" t="s">
        <v>1946</v>
      </c>
      <c r="C199" s="13">
        <v>73233410</v>
      </c>
      <c r="D199" t="s">
        <v>1344</v>
      </c>
    </row>
    <row r="200" spans="1:4" x14ac:dyDescent="0.25">
      <c r="A200" t="s">
        <v>1351</v>
      </c>
      <c r="B200" t="s">
        <v>1946</v>
      </c>
      <c r="C200" s="13">
        <v>73233410</v>
      </c>
      <c r="D200" t="s">
        <v>1352</v>
      </c>
    </row>
    <row r="201" spans="1:4" x14ac:dyDescent="0.25">
      <c r="A201" t="s">
        <v>1354</v>
      </c>
      <c r="B201" t="s">
        <v>1946</v>
      </c>
      <c r="C201" s="13">
        <v>73233410</v>
      </c>
      <c r="D201" t="s">
        <v>1355</v>
      </c>
    </row>
    <row r="202" spans="1:4" x14ac:dyDescent="0.25">
      <c r="A202" t="s">
        <v>1358</v>
      </c>
      <c r="B202" t="s">
        <v>1946</v>
      </c>
      <c r="C202" s="13">
        <v>73233410</v>
      </c>
      <c r="D202" t="s">
        <v>1359</v>
      </c>
    </row>
    <row r="203" spans="1:4" x14ac:dyDescent="0.25">
      <c r="A203" t="s">
        <v>1361</v>
      </c>
      <c r="B203" t="s">
        <v>1946</v>
      </c>
      <c r="C203" s="13">
        <v>73233410</v>
      </c>
      <c r="D203" t="s">
        <v>1362</v>
      </c>
    </row>
    <row r="204" spans="1:4" x14ac:dyDescent="0.25">
      <c r="A204" t="s">
        <v>1365</v>
      </c>
      <c r="B204" t="s">
        <v>1946</v>
      </c>
      <c r="C204" s="13">
        <v>73233410</v>
      </c>
      <c r="D204" t="s">
        <v>1366</v>
      </c>
    </row>
    <row r="205" spans="1:4" x14ac:dyDescent="0.25">
      <c r="A205" t="s">
        <v>1368</v>
      </c>
      <c r="B205" t="s">
        <v>1946</v>
      </c>
      <c r="C205" s="13">
        <v>73233410</v>
      </c>
      <c r="D205" t="s">
        <v>1369</v>
      </c>
    </row>
    <row r="206" spans="1:4" x14ac:dyDescent="0.25">
      <c r="A206" t="s">
        <v>1372</v>
      </c>
      <c r="B206" t="s">
        <v>1946</v>
      </c>
      <c r="C206" s="13">
        <v>73233410</v>
      </c>
      <c r="D206" t="s">
        <v>1373</v>
      </c>
    </row>
    <row r="207" spans="1:4" x14ac:dyDescent="0.25">
      <c r="A207" t="s">
        <v>1375</v>
      </c>
      <c r="B207" t="s">
        <v>1946</v>
      </c>
      <c r="C207" s="13">
        <v>73233410</v>
      </c>
      <c r="D207" t="s">
        <v>1376</v>
      </c>
    </row>
    <row r="208" spans="1:4" x14ac:dyDescent="0.25">
      <c r="A208" t="s">
        <v>1378</v>
      </c>
      <c r="B208" t="s">
        <v>1946</v>
      </c>
      <c r="C208" s="13">
        <v>73233410</v>
      </c>
      <c r="D208" t="s">
        <v>1379</v>
      </c>
    </row>
    <row r="209" spans="1:4" x14ac:dyDescent="0.25">
      <c r="A209" t="s">
        <v>1381</v>
      </c>
      <c r="B209" t="s">
        <v>1946</v>
      </c>
      <c r="C209" s="13">
        <v>73233410</v>
      </c>
      <c r="D209" t="s">
        <v>1382</v>
      </c>
    </row>
    <row r="210" spans="1:4" x14ac:dyDescent="0.25">
      <c r="A210" t="s">
        <v>1384</v>
      </c>
      <c r="B210" t="s">
        <v>1946</v>
      </c>
      <c r="C210" s="13">
        <v>73233410</v>
      </c>
      <c r="D210" t="s">
        <v>1385</v>
      </c>
    </row>
    <row r="211" spans="1:4" x14ac:dyDescent="0.25">
      <c r="A211" t="s">
        <v>1387</v>
      </c>
      <c r="B211" t="s">
        <v>1946</v>
      </c>
      <c r="C211" s="13">
        <v>73233410</v>
      </c>
      <c r="D211" t="s">
        <v>1756</v>
      </c>
    </row>
    <row r="212" spans="1:4" x14ac:dyDescent="0.25">
      <c r="A212" t="s">
        <v>1394</v>
      </c>
      <c r="B212" t="s">
        <v>1946</v>
      </c>
      <c r="C212" s="13">
        <v>73233410</v>
      </c>
      <c r="D212" t="s">
        <v>1395</v>
      </c>
    </row>
    <row r="213" spans="1:4" x14ac:dyDescent="0.25">
      <c r="A213" t="s">
        <v>1397</v>
      </c>
      <c r="B213" t="s">
        <v>1398</v>
      </c>
      <c r="C213" s="13">
        <v>76718016</v>
      </c>
      <c r="D213" t="s">
        <v>1398</v>
      </c>
    </row>
    <row r="214" spans="1:4" x14ac:dyDescent="0.25">
      <c r="A214" t="s">
        <v>1405</v>
      </c>
      <c r="B214" t="s">
        <v>1947</v>
      </c>
      <c r="C214" s="13">
        <v>79178012</v>
      </c>
      <c r="D214" t="s">
        <v>1406</v>
      </c>
    </row>
    <row r="215" spans="1:4" x14ac:dyDescent="0.25">
      <c r="A215" t="s">
        <v>1416</v>
      </c>
      <c r="B215" t="s">
        <v>1947</v>
      </c>
      <c r="C215" s="13">
        <v>79178012</v>
      </c>
      <c r="D215" t="s">
        <v>1417</v>
      </c>
    </row>
    <row r="216" spans="1:4" x14ac:dyDescent="0.25">
      <c r="A216" t="s">
        <v>1421</v>
      </c>
      <c r="B216" t="s">
        <v>1947</v>
      </c>
      <c r="C216" s="13">
        <v>79178012</v>
      </c>
      <c r="D216" t="s">
        <v>1422</v>
      </c>
    </row>
    <row r="217" spans="1:4" x14ac:dyDescent="0.25">
      <c r="A217" t="s">
        <v>1426</v>
      </c>
      <c r="B217" t="s">
        <v>1947</v>
      </c>
      <c r="C217" s="13">
        <v>79178012</v>
      </c>
      <c r="D217" t="s">
        <v>1427</v>
      </c>
    </row>
    <row r="218" spans="1:4" x14ac:dyDescent="0.25">
      <c r="A218" t="s">
        <v>1431</v>
      </c>
      <c r="B218" t="s">
        <v>1947</v>
      </c>
      <c r="C218" s="13">
        <v>79178012</v>
      </c>
      <c r="D218" t="s">
        <v>1432</v>
      </c>
    </row>
    <row r="219" spans="1:4" x14ac:dyDescent="0.25">
      <c r="A219" t="s">
        <v>1436</v>
      </c>
      <c r="B219" t="s">
        <v>1947</v>
      </c>
      <c r="C219" s="13">
        <v>79178012</v>
      </c>
      <c r="D219" t="s">
        <v>1437</v>
      </c>
    </row>
    <row r="220" spans="1:4" x14ac:dyDescent="0.25">
      <c r="A220" t="s">
        <v>1441</v>
      </c>
      <c r="B220" t="s">
        <v>1948</v>
      </c>
      <c r="C220" s="13">
        <v>81414211</v>
      </c>
      <c r="D220" t="s">
        <v>1949</v>
      </c>
    </row>
    <row r="221" spans="1:4" x14ac:dyDescent="0.25">
      <c r="A221" t="s">
        <v>1447</v>
      </c>
      <c r="B221" t="s">
        <v>1950</v>
      </c>
      <c r="C221" s="13">
        <v>82550712</v>
      </c>
      <c r="D221" t="s">
        <v>1597</v>
      </c>
    </row>
    <row r="222" spans="1:4" x14ac:dyDescent="0.25">
      <c r="A222" t="s">
        <v>1455</v>
      </c>
      <c r="B222" t="s">
        <v>1951</v>
      </c>
      <c r="C222" s="13">
        <v>85450514</v>
      </c>
      <c r="D222" t="s">
        <v>1952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7df4c1-c514-4172-8ab6-40395fcea764">
      <Terms xmlns="http://schemas.microsoft.com/office/infopath/2007/PartnerControls"/>
    </lcf76f155ced4ddcb4097134ff3c332f>
    <TaxCatchAll xmlns="84d24eab-03fd-4134-9341-19582a93c63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C4F4B23C84827478C90892C94AF565D" ma:contentTypeVersion="12" ma:contentTypeDescription="Opret et nyt dokument." ma:contentTypeScope="" ma:versionID="8a6899c6415dbcb46ee07a0d124c835c">
  <xsd:schema xmlns:xsd="http://www.w3.org/2001/XMLSchema" xmlns:xs="http://www.w3.org/2001/XMLSchema" xmlns:p="http://schemas.microsoft.com/office/2006/metadata/properties" xmlns:ns2="937df4c1-c514-4172-8ab6-40395fcea764" xmlns:ns3="84d24eab-03fd-4134-9341-19582a93c632" targetNamespace="http://schemas.microsoft.com/office/2006/metadata/properties" ma:root="true" ma:fieldsID="ce40e1063e284fabc30e3b0ebd0bcb5f" ns2:_="" ns3:_="">
    <xsd:import namespace="937df4c1-c514-4172-8ab6-40395fcea764"/>
    <xsd:import namespace="84d24eab-03fd-4134-9341-19582a93c632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df4c1-c514-4172-8ab6-40395fcea764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illedmærker" ma:readOnly="false" ma:fieldId="{5cf76f15-5ced-4ddc-b409-7134ff3c332f}" ma:taxonomyMulti="true" ma:sspId="86b9d16c-b87d-4af0-81a1-0320b4ec85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d24eab-03fd-4134-9341-19582a93c632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8079d0cf-372a-4c7f-8ad3-f0cd4602061e}" ma:internalName="TaxCatchAll" ma:showField="CatchAllData" ma:web="84d24eab-03fd-4134-9341-19582a93c6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A21A99A-E401-49A0-9BA4-B8B63473CE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8A35A58-59D1-4A36-8AE1-7457C21D720A}">
  <ds:schemaRefs>
    <ds:schemaRef ds:uri="http://schemas.microsoft.com/office/2006/documentManagement/types"/>
    <ds:schemaRef ds:uri="84d24eab-03fd-4134-9341-19582a93c632"/>
    <ds:schemaRef ds:uri="http://purl.org/dc/dcmitype/"/>
    <ds:schemaRef ds:uri="http://www.w3.org/XML/1998/namespace"/>
    <ds:schemaRef ds:uri="http://purl.org/dc/terms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937df4c1-c514-4172-8ab6-40395fcea764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1120F7A-5655-4D4C-8689-873E5081F6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7df4c1-c514-4172-8ab6-40395fcea764"/>
    <ds:schemaRef ds:uri="84d24eab-03fd-4134-9341-19582a93c6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14</vt:i4>
      </vt:variant>
    </vt:vector>
  </HeadingPairs>
  <TitlesOfParts>
    <vt:vector size="14" baseType="lpstr">
      <vt:lpstr>Prisoversigt 15.03.26-14.09.26</vt:lpstr>
      <vt:lpstr>Lukkedage 2026</vt:lpstr>
      <vt:lpstr>Lukkedage 2027</vt:lpstr>
      <vt:lpstr>Prisoversigt 15.09.25-14.03.26</vt:lpstr>
      <vt:lpstr>Prisoversigt 15.03.25-14.09.25</vt:lpstr>
      <vt:lpstr>Prisoversigt 15.09.24-14.03.25</vt:lpstr>
      <vt:lpstr>Prisoversigt 18.03.24-14.09.24</vt:lpstr>
      <vt:lpstr>Prisoversigt 15.09.23-14.03.24</vt:lpstr>
      <vt:lpstr>Prisoversigt 12.06.23-14.09.23</vt:lpstr>
      <vt:lpstr>Prisreguleringsfaktor</vt:lpstr>
      <vt:lpstr>Lukkedage 2025</vt:lpstr>
      <vt:lpstr>Lukkedage 2024</vt:lpstr>
      <vt:lpstr>Lukkedage 2023</vt:lpstr>
      <vt:lpstr>Virksomhed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Tina Bjerre</dc:creator>
  <cp:keywords/>
  <dc:description/>
  <cp:lastModifiedBy>Pia Frandsen</cp:lastModifiedBy>
  <cp:revision/>
  <dcterms:created xsi:type="dcterms:W3CDTF">2022-09-29T07:35:32Z</dcterms:created>
  <dcterms:modified xsi:type="dcterms:W3CDTF">2026-08-25T09:33:22Z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0x0101001C4F4B23C84827478C90892C94AF565D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xd_Signature">
    <vt:bool>false</vt:bool>
  </property>
  <property fmtid="{D5CDD505-2E9C-101B-9397-08002B2CF9AE}" pid="8" name="Udbudsansvarlig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SharedWithUsers">
    <vt:lpwstr>56;#Gitte Houby Nielsen;#76;#Esben Nygaard Jensen;#214;#Anna Mroczek Kürstein;#780;#Pernille Kyndby</vt:lpwstr>
  </property>
</Properties>
</file>